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IX Gastos por concepto de viatic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_xlnm._FilterDatabase" localSheetId="0" hidden="1">'Reporte de Formatos'!$A$7:$AI$7</definedName>
    <definedName name="Hidden_12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4" i="4" l="1"/>
  <c r="D7" i="4"/>
  <c r="D8" i="4"/>
  <c r="D9" i="4"/>
  <c r="D13" i="4"/>
  <c r="D14" i="4"/>
  <c r="D18" i="4"/>
  <c r="D20" i="4"/>
  <c r="D23" i="4"/>
  <c r="D25" i="4"/>
  <c r="D28" i="4"/>
  <c r="D31" i="4"/>
  <c r="D55" i="4"/>
  <c r="D51" i="4"/>
  <c r="D45" i="4"/>
  <c r="D42" i="4" l="1"/>
  <c r="D39" i="4"/>
  <c r="D38" i="4"/>
  <c r="D37" i="4"/>
  <c r="D35" i="4"/>
  <c r="Y24" i="1"/>
  <c r="W13" i="1"/>
</calcChain>
</file>

<file path=xl/sharedStrings.xml><?xml version="1.0" encoding="utf-8"?>
<sst xmlns="http://schemas.openxmlformats.org/spreadsheetml/2006/main" count="755" uniqueCount="235">
  <si>
    <t>36148</t>
  </si>
  <si>
    <t>TÍTULO</t>
  </si>
  <si>
    <t>NOMBRE CORTO</t>
  </si>
  <si>
    <t>DESCRIPCIÓN</t>
  </si>
  <si>
    <t>Gastos por conceptos de viáticos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</si>
  <si>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</si>
  <si>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</si>
  <si>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</si>
  <si>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</si>
  <si>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</si>
  <si>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</si>
  <si>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</si>
  <si>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</si>
  <si>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</si>
  <si>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</si>
  <si>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</si>
  <si>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</si>
  <si>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</si>
  <si>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</si>
  <si>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</si>
  <si>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</si>
  <si>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</si>
  <si>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</si>
  <si>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</si>
  <si>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</si>
  <si>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</si>
  <si>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</si>
  <si>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</si>
  <si>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</si>
  <si>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</si>
  <si>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</si>
  <si>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</si>
  <si>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</si>
  <si>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</si>
  <si>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</si>
  <si>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</si>
  <si>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</si>
  <si>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</si>
  <si>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</si>
  <si>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</si>
  <si>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</si>
  <si>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</si>
  <si>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</si>
  <si>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</si>
  <si>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</si>
  <si>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</si>
  <si>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</si>
  <si>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</si>
  <si>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</si>
  <si>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</si>
  <si>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</si>
  <si>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</si>
  <si>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</si>
  <si>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</si>
  <si>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</si>
  <si>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</si>
  <si>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</si>
  <si>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</si>
  <si>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</si>
  <si>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</si>
  <si>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</si>
  <si>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</si>
  <si>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</si>
  <si>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</si>
  <si>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</si>
  <si>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</si>
  <si>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</si>
  <si>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</si>
  <si>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</si>
  <si>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</si>
  <si>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</si>
  <si>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</si>
  <si>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</si>
  <si>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</si>
  <si>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</si>
  <si>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</si>
  <si>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</si>
  <si>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</si>
  <si>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</si>
  <si>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</si>
  <si>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</si>
  <si>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</si>
  <si>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</si>
  <si>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</si>
  <si>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</si>
  <si>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</si>
  <si>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</si>
  <si>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</si>
  <si>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</si>
  <si>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</si>
  <si>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</si>
  <si>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</si>
  <si>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</si>
  <si>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</si>
  <si>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</si>
  <si>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</si>
  <si>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</si>
  <si>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</si>
  <si>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</si>
  <si>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</si>
  <si>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</si>
  <si>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</si>
  <si>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</si>
  <si>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</si>
  <si>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</si>
  <si>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</si>
  <si>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</si>
  <si>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</si>
  <si>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</si>
  <si>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</si>
  <si>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</si>
  <si>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ACABUS</t>
  </si>
  <si>
    <t>Jefatura</t>
  </si>
  <si>
    <t>Jefe de Departamento</t>
  </si>
  <si>
    <t>Jefe de Departamento de Contabilidad y Presupuesto</t>
  </si>
  <si>
    <t>Bridget</t>
  </si>
  <si>
    <t>Morales</t>
  </si>
  <si>
    <t>Zambrano</t>
  </si>
  <si>
    <t>Guerrero</t>
  </si>
  <si>
    <t>Acapulco</t>
  </si>
  <si>
    <t>Mexico</t>
  </si>
  <si>
    <t>Chilpancingo de los bravos</t>
  </si>
  <si>
    <t>Comision</t>
  </si>
  <si>
    <t>Operativo</t>
  </si>
  <si>
    <t>Direccion Tecnica Operativa</t>
  </si>
  <si>
    <t>Marisol</t>
  </si>
  <si>
    <t>Ayala</t>
  </si>
  <si>
    <t>Mendez</t>
  </si>
  <si>
    <t>Entrega de Ratificacion de cuenta</t>
  </si>
  <si>
    <t>Direccion</t>
  </si>
  <si>
    <t>Director</t>
  </si>
  <si>
    <t>Director de Planeación, Evaluación y Sistemas</t>
  </si>
  <si>
    <t>Direccion de Planeación, Evaluación y Sistemas</t>
  </si>
  <si>
    <t>Miguel</t>
  </si>
  <si>
    <t>Rivera</t>
  </si>
  <si>
    <t>Valencia</t>
  </si>
  <si>
    <t xml:space="preserve">Entrega de Oficios a diferentes dependencias </t>
  </si>
  <si>
    <t>Jefe de Departamento de Recursos Humanos y Genero</t>
  </si>
  <si>
    <t>Lilia</t>
  </si>
  <si>
    <t>Silva</t>
  </si>
  <si>
    <t>Bello</t>
  </si>
  <si>
    <t>Entrega oficios de RH</t>
  </si>
  <si>
    <t>Entrega de Estados Financieros  a la Secretaria de Administracion y Finanzas (junio-noviembre)</t>
  </si>
  <si>
    <t>Entrega de Estados Financieros  a la Secretaria de Administracion y Finanzas (diciembre)</t>
  </si>
  <si>
    <t>Directora de Administracion y finanzas</t>
  </si>
  <si>
    <t>Direccion de Administracion y Finanzas</t>
  </si>
  <si>
    <t xml:space="preserve">Liliana </t>
  </si>
  <si>
    <t>Radilla</t>
  </si>
  <si>
    <t>Solis</t>
  </si>
  <si>
    <t>Directora General</t>
  </si>
  <si>
    <t>Direccion General</t>
  </si>
  <si>
    <t>Sara</t>
  </si>
  <si>
    <t>Sebastian</t>
  </si>
  <si>
    <t>Perez</t>
  </si>
  <si>
    <t>Director Tecnico Operativo</t>
  </si>
  <si>
    <t>Ma. Guadalupe</t>
  </si>
  <si>
    <t>Jimenez</t>
  </si>
  <si>
    <t>Entrega avance de Cuenta Publica</t>
  </si>
  <si>
    <t>Reunion Programada en Chilpancingo</t>
  </si>
  <si>
    <t>Secretaria</t>
  </si>
  <si>
    <t>secretaria</t>
  </si>
  <si>
    <t>Lucero Ivette</t>
  </si>
  <si>
    <t>Martinez</t>
  </si>
  <si>
    <t>Zepeda</t>
  </si>
  <si>
    <t>Contralora Interna</t>
  </si>
  <si>
    <t>Elena de la Cruz</t>
  </si>
  <si>
    <t>Padilla</t>
  </si>
  <si>
    <t>Talavera</t>
  </si>
  <si>
    <t>Reunion de Trabajo</t>
  </si>
  <si>
    <t>Entrega de Documentacion en contraloria y transparencia Gubernamental</t>
  </si>
  <si>
    <t>Atencion a tramite</t>
  </si>
  <si>
    <t>viaticos en el pais</t>
  </si>
  <si>
    <t>pasajes terrestres</t>
  </si>
  <si>
    <t>combustibles,lubricantes y aditivos</t>
  </si>
  <si>
    <t>1-2</t>
  </si>
  <si>
    <t>3-4</t>
  </si>
  <si>
    <t>5-7</t>
  </si>
  <si>
    <t>8</t>
  </si>
  <si>
    <t>10-12</t>
  </si>
  <si>
    <t>14-15</t>
  </si>
  <si>
    <t>16-18</t>
  </si>
  <si>
    <t>19-20</t>
  </si>
  <si>
    <t>21-23</t>
  </si>
  <si>
    <t>24-26</t>
  </si>
  <si>
    <t>27-29</t>
  </si>
  <si>
    <t>30</t>
  </si>
  <si>
    <t>31-32</t>
  </si>
  <si>
    <t>33-34</t>
  </si>
  <si>
    <t>35-36</t>
  </si>
  <si>
    <t>37</t>
  </si>
  <si>
    <t>38-39</t>
  </si>
  <si>
    <t>40</t>
  </si>
  <si>
    <t>41-42</t>
  </si>
  <si>
    <t>45</t>
  </si>
  <si>
    <t>Cristhian Jair</t>
  </si>
  <si>
    <t>Rodriguez</t>
  </si>
  <si>
    <t>de la Torre</t>
  </si>
  <si>
    <t>Reunion programada</t>
  </si>
  <si>
    <t>46</t>
  </si>
  <si>
    <t>Titular de unidad</t>
  </si>
  <si>
    <t>Titular de asuntos juridicos y transparencia</t>
  </si>
  <si>
    <t>asuntos juridicos y transparencia</t>
  </si>
  <si>
    <t>Jose Tomas</t>
  </si>
  <si>
    <t>Medina</t>
  </si>
  <si>
    <t>47-49</t>
  </si>
  <si>
    <t>50</t>
  </si>
  <si>
    <t>51-59</t>
  </si>
  <si>
    <t>https://www.guerrero.gob.mx/wp-content/uploads/2022/04/1.-E00003-14-02-2022-1161.00.pdf</t>
  </si>
  <si>
    <t>https://www.guerrero.gob.mx/wp-content/uploads/2022/04/2.-E00010-21-01-2022-482.72.pdf</t>
  </si>
  <si>
    <t>https://www.guerrero.gob.mx/wp-content/uploads/2022/04/3.-E00016-28-01-2022-1836.pdf</t>
  </si>
  <si>
    <t>https://www.guerrero.gob.mx/wp-content/uploads/2022/04/6.-E00019-31-01-2022-1791.50.pdf</t>
  </si>
  <si>
    <t>https://www.guerrero.gob.mx/wp-content/uploads/2022/04/4.-E00017-28-01-2022-320.00.pdf</t>
  </si>
  <si>
    <t>https://www.guerrero.gob.mx/wp-content/uploads/2022/04/5.-E00018-28-01-2022-332.00.pdf</t>
  </si>
  <si>
    <t>https://www.guerrero.gob.mx/wp-content/uploads/2022/04/3.-E00022-10-02-2022-1342.00.pdf</t>
  </si>
  <si>
    <t>https://www.guerrero.gob.mx/wp-content/uploads/2022/04/1.-E00020-01-02-2022-414.00.pdf</t>
  </si>
  <si>
    <t>https://www.guerrero.gob.mx/wp-content/uploads/2022/04/2.-E00021-09-02-2022-882.08.pdf</t>
  </si>
  <si>
    <t>https://www.guerrero.gob.mx/wp-content/uploads/2022/04/5.-E00027-14-02-2022-1683.00.pdf</t>
  </si>
  <si>
    <t>https://www.guerrero.gob.mx/wp-content/uploads/2022/04/7.-E00030-18-02-2022-2242.70.pdf</t>
  </si>
  <si>
    <t>https://www.guerrero.gob.mx/wp-content/uploads/2022/04/4.-E00026-14-02-2022-1379.00.pdf</t>
  </si>
  <si>
    <t>https://www.guerrero.gob.mx/wp-content/uploads/2022/04/12.-E00040-28-02-2022-382.00.pdf</t>
  </si>
  <si>
    <t>https://www.guerrero.gob.mx/wp-content/uploads/2022/04/6.-E00027-11-02-2022-2694.00.pdf</t>
  </si>
  <si>
    <t>https://www.guerrero.gob.mx/wp-content/uploads/2022/04/10.-E00038-28-02-2022-564.00.pdf</t>
  </si>
  <si>
    <t>https://www.guerrero.gob.mx/wp-content/uploads/2022/04/9.-E00037-28-02-2022-520.72.pdf</t>
  </si>
  <si>
    <t>https://www.guerrero.gob.mx/wp-content/uploads/2022/04/8.-E00031-21-02-2022-325.00.pdf</t>
  </si>
  <si>
    <t>https://www.guerrero.gob.mx/wp-content/uploads/2022/04/1.-E00045-01-03-2022-464.72.pdf</t>
  </si>
  <si>
    <t>https://www.guerrero.gob.mx/wp-content/uploads/2022/04/6.-E00069-24-03-2022-374.00.pdf</t>
  </si>
  <si>
    <t>https://www.guerrero.gob.mx/wp-content/uploads/2022/04/2.-E00049-07-03-2022-569.00.pdf</t>
  </si>
  <si>
    <t>https://www.guerrero.gob.mx/wp-content/uploads/2022/04/5.-E00058-14-03-2022-492.00.pdf</t>
  </si>
  <si>
    <t>https://www.guerrero.gob.mx/wp-content/uploads/2022/04/3.-E00064-15-03-2022-1001.99.pdf</t>
  </si>
  <si>
    <t>https://www.guerrero.gob.mx/wp-content/uploads/2022/04/4.-E00068-22-03-2022-504.00.pdf</t>
  </si>
  <si>
    <t>https://www.guerrero.gob.mx/wp-content/uploads/2022/04/7.-E00070-24-03-2022-314.00.pdf</t>
  </si>
  <si>
    <t>https://www.guerrero.gob.mx/wp-content/uploads/2022/04/8.-E00080-31-03-2022-2137.80.pdf</t>
  </si>
  <si>
    <t>https://www.guerrero.gob.mx/wp-content/uploads/2022/04/9.-E00081-31-03-2022-692.00.pdf</t>
  </si>
  <si>
    <t>https://www.guerrero.gob.mx/wp-content/uploads/2022/04/10.-E00082-31-03-2022-2428.99.pdf</t>
  </si>
  <si>
    <t>https://drive.google.com/file/d/1j6rx99JHU_KMLzhbmyZh3nbMrng4kab-/view?usp=sharing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</si>
</sst>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43" fontId="0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43" fontId="0" fillId="4" borderId="0" xfId="1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0" fillId="4" borderId="0" xfId="0" applyFill="1" applyAlignment="1">
      <alignment horizontal="center" wrapText="1"/>
    </xf>
    <xf numFmtId="49" fontId="0" fillId="4" borderId="0" xfId="0" applyNumberFormat="1" applyFill="1" applyAlignment="1">
      <alignment horizontal="center"/>
    </xf>
    <xf numFmtId="43" fontId="0" fillId="4" borderId="0" xfId="1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0" borderId="0" xfId="0" applyNumberFormat="1"/>
    <xf numFmtId="0" fontId="5" fillId="0" borderId="0" xfId="2"/>
    <xf numFmtId="0" fontId="0" fillId="4" borderId="0" xfId="0" applyFill="1" applyBorder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1.-E00020-01-02-2022-414.00.pdf" TargetMode="External"/><Relationship Id="rId13" Type="http://schemas.openxmlformats.org/officeDocument/2006/relationships/hyperlink" Target="https://www.guerrero.gob.mx/wp-content/uploads/2022/04/2.-E00021-09-02-2022-882.08.pdf" TargetMode="External"/><Relationship Id="rId18" Type="http://schemas.openxmlformats.org/officeDocument/2006/relationships/hyperlink" Target="https://www.guerrero.gob.mx/wp-content/uploads/2022/04/8.-E00031-21-02-2022-325.00.pdf" TargetMode="External"/><Relationship Id="rId26" Type="http://schemas.openxmlformats.org/officeDocument/2006/relationships/hyperlink" Target="https://www.guerrero.gob.mx/wp-content/uploads/2022/04/8.-E00080-31-03-2022-2137.80.pdf" TargetMode="External"/><Relationship Id="rId3" Type="http://schemas.openxmlformats.org/officeDocument/2006/relationships/hyperlink" Target="https://www.guerrero.gob.mx/wp-content/uploads/2022/04/3.-E00016-28-01-2022-1836.pdf" TargetMode="External"/><Relationship Id="rId21" Type="http://schemas.openxmlformats.org/officeDocument/2006/relationships/hyperlink" Target="https://www.guerrero.gob.mx/wp-content/uploads/2022/04/2.-E00049-07-03-2022-569.00.pdf" TargetMode="External"/><Relationship Id="rId7" Type="http://schemas.openxmlformats.org/officeDocument/2006/relationships/hyperlink" Target="https://www.guerrero.gob.mx/wp-content/uploads/2022/04/3.-E00022-10-02-2022-1342.00.pdf" TargetMode="External"/><Relationship Id="rId12" Type="http://schemas.openxmlformats.org/officeDocument/2006/relationships/hyperlink" Target="https://www.guerrero.gob.mx/wp-content/uploads/2022/04/4.-E00026-14-02-2022-1379.00.pdf" TargetMode="External"/><Relationship Id="rId17" Type="http://schemas.openxmlformats.org/officeDocument/2006/relationships/hyperlink" Target="https://www.guerrero.gob.mx/wp-content/uploads/2022/04/9.-E00037-28-02-2022-520.72.pdf" TargetMode="External"/><Relationship Id="rId25" Type="http://schemas.openxmlformats.org/officeDocument/2006/relationships/hyperlink" Target="https://www.guerrero.gob.mx/wp-content/uploads/2022/04/7.-E00070-24-03-2022-314.00.pdf" TargetMode="External"/><Relationship Id="rId2" Type="http://schemas.openxmlformats.org/officeDocument/2006/relationships/hyperlink" Target="https://www.guerrero.gob.mx/wp-content/uploads/2022/04/2.-E00010-21-01-2022-482.72.pdf" TargetMode="External"/><Relationship Id="rId16" Type="http://schemas.openxmlformats.org/officeDocument/2006/relationships/hyperlink" Target="https://www.guerrero.gob.mx/wp-content/uploads/2022/04/10.-E00038-28-02-2022-564.00.pdf" TargetMode="External"/><Relationship Id="rId20" Type="http://schemas.openxmlformats.org/officeDocument/2006/relationships/hyperlink" Target="https://www.guerrero.gob.mx/wp-content/uploads/2022/04/6.-E00069-24-03-2022-374.00.pdf" TargetMode="External"/><Relationship Id="rId1" Type="http://schemas.openxmlformats.org/officeDocument/2006/relationships/hyperlink" Target="https://www.guerrero.gob.mx/wp-content/uploads/2022/04/1.-E00003-14-02-2022-1161.00.pdf" TargetMode="External"/><Relationship Id="rId6" Type="http://schemas.openxmlformats.org/officeDocument/2006/relationships/hyperlink" Target="https://www.guerrero.gob.mx/wp-content/uploads/2022/04/5.-E00018-28-01-2022-332.00.pdf" TargetMode="External"/><Relationship Id="rId11" Type="http://schemas.openxmlformats.org/officeDocument/2006/relationships/hyperlink" Target="https://www.guerrero.gob.mx/wp-content/uploads/2022/04/7.-E00030-18-02-2022-2242.70.pdf" TargetMode="External"/><Relationship Id="rId24" Type="http://schemas.openxmlformats.org/officeDocument/2006/relationships/hyperlink" Target="https://www.guerrero.gob.mx/wp-content/uploads/2022/04/4.-E00068-22-03-2022-504.00.pdf" TargetMode="External"/><Relationship Id="rId5" Type="http://schemas.openxmlformats.org/officeDocument/2006/relationships/hyperlink" Target="https://www.guerrero.gob.mx/wp-content/uploads/2022/04/4.-E00017-28-01-2022-320.00.pdf" TargetMode="External"/><Relationship Id="rId15" Type="http://schemas.openxmlformats.org/officeDocument/2006/relationships/hyperlink" Target="https://www.guerrero.gob.mx/wp-content/uploads/2022/04/6.-E00027-11-02-2022-2694.00.pdf" TargetMode="External"/><Relationship Id="rId23" Type="http://schemas.openxmlformats.org/officeDocument/2006/relationships/hyperlink" Target="https://www.guerrero.gob.mx/wp-content/uploads/2022/04/3.-E00064-15-03-2022-1001.99.pdf" TargetMode="External"/><Relationship Id="rId28" Type="http://schemas.openxmlformats.org/officeDocument/2006/relationships/hyperlink" Target="https://www.guerrero.gob.mx/wp-content/uploads/2022/04/10.-E00082-31-03-2022-2428.99.pdf" TargetMode="External"/><Relationship Id="rId10" Type="http://schemas.openxmlformats.org/officeDocument/2006/relationships/hyperlink" Target="https://www.guerrero.gob.mx/wp-content/uploads/2022/04/5.-E00027-14-02-2022-1683.00.pdf" TargetMode="External"/><Relationship Id="rId19" Type="http://schemas.openxmlformats.org/officeDocument/2006/relationships/hyperlink" Target="https://www.guerrero.gob.mx/wp-content/uploads/2022/04/1.-E00045-01-03-2022-464.72.pdf" TargetMode="External"/><Relationship Id="rId4" Type="http://schemas.openxmlformats.org/officeDocument/2006/relationships/hyperlink" Target="https://www.guerrero.gob.mx/wp-content/uploads/2022/04/6.-E00019-31-01-2022-1791.50.pdf" TargetMode="External"/><Relationship Id="rId9" Type="http://schemas.openxmlformats.org/officeDocument/2006/relationships/hyperlink" Target="https://www.guerrero.gob.mx/wp-content/uploads/2022/04/2.-E00021-09-02-2022-882.08.pdf" TargetMode="External"/><Relationship Id="rId14" Type="http://schemas.openxmlformats.org/officeDocument/2006/relationships/hyperlink" Target="https://www.guerrero.gob.mx/wp-content/uploads/2022/04/12.-E00040-28-02-2022-382.00.pdf" TargetMode="External"/><Relationship Id="rId22" Type="http://schemas.openxmlformats.org/officeDocument/2006/relationships/hyperlink" Target="https://www.guerrero.gob.mx/wp-content/uploads/2022/04/5.-E00058-14-03-2022-492.00.pdf" TargetMode="External"/><Relationship Id="rId27" Type="http://schemas.openxmlformats.org/officeDocument/2006/relationships/hyperlink" Target="https://www.guerrero.gob.mx/wp-content/uploads/2022/04/9.-E00081-31-03-2022-692.0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rx99JHU_KMLzhbmyZh3nbMrng4ka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C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26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  <c r="T1" s="2"/>
      <c r="AC1" s="8"/>
      <c r="AD1" s="8"/>
      <c r="AE1" s="8"/>
    </row>
    <row r="2" spans="1:3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25">
      <c r="A3" s="38" t="s">
        <v>4</v>
      </c>
      <c r="B3" s="37"/>
      <c r="C3" s="37"/>
      <c r="D3" s="38" t="s">
        <v>111</v>
      </c>
      <c r="E3" s="37"/>
      <c r="F3" s="37"/>
      <c r="G3" s="38" t="s">
        <v>5</v>
      </c>
      <c r="H3" s="37"/>
      <c r="I3" s="37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idden="1" x14ac:dyDescent="0.25">
      <c r="A4" s="18" t="s">
        <v>6</v>
      </c>
      <c r="B4" s="18" t="s">
        <v>6</v>
      </c>
      <c r="C4" s="18" t="s">
        <v>7</v>
      </c>
      <c r="D4" s="18" t="s">
        <v>6</v>
      </c>
      <c r="E4" s="18" t="s">
        <v>8</v>
      </c>
      <c r="F4" s="18" t="s">
        <v>6</v>
      </c>
      <c r="G4" s="18" t="s">
        <v>8</v>
      </c>
      <c r="H4" s="18" t="s">
        <v>6</v>
      </c>
      <c r="I4" s="18" t="s">
        <v>6</v>
      </c>
      <c r="J4" s="18" t="s">
        <v>6</v>
      </c>
      <c r="K4" s="18" t="s">
        <v>8</v>
      </c>
      <c r="L4" s="18" t="s">
        <v>7</v>
      </c>
      <c r="M4" s="18" t="s">
        <v>9</v>
      </c>
      <c r="N4" s="18" t="s">
        <v>10</v>
      </c>
      <c r="O4" s="18" t="s">
        <v>6</v>
      </c>
      <c r="P4" s="18" t="s">
        <v>6</v>
      </c>
      <c r="Q4" s="18" t="s">
        <v>6</v>
      </c>
      <c r="R4" s="18" t="s">
        <v>6</v>
      </c>
      <c r="S4" s="18" t="s">
        <v>6</v>
      </c>
      <c r="T4" s="19" t="s">
        <v>6</v>
      </c>
      <c r="U4" s="18" t="s">
        <v>8</v>
      </c>
      <c r="V4" s="18" t="s">
        <v>11</v>
      </c>
      <c r="W4" s="18" t="s">
        <v>11</v>
      </c>
      <c r="X4" s="18" t="s">
        <v>12</v>
      </c>
      <c r="Y4" s="18" t="s">
        <v>10</v>
      </c>
      <c r="Z4" s="18" t="s">
        <v>10</v>
      </c>
      <c r="AA4" s="18" t="s">
        <v>11</v>
      </c>
      <c r="AB4" s="18" t="s">
        <v>13</v>
      </c>
      <c r="AC4" s="18" t="s">
        <v>12</v>
      </c>
      <c r="AD4" s="18" t="s">
        <v>12</v>
      </c>
      <c r="AE4" s="18" t="s">
        <v>11</v>
      </c>
      <c r="AF4" s="18" t="s">
        <v>6</v>
      </c>
      <c r="AG4" s="18" t="s">
        <v>14</v>
      </c>
      <c r="AH4" s="18" t="s">
        <v>15</v>
      </c>
      <c r="AI4" s="18" t="s">
        <v>16</v>
      </c>
    </row>
    <row r="5" spans="1:35" hidden="1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9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</row>
    <row r="6" spans="1:35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6.25" x14ac:dyDescent="0.25">
      <c r="A7" s="20" t="s">
        <v>53</v>
      </c>
      <c r="B7" s="20" t="s">
        <v>54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60</v>
      </c>
      <c r="I7" s="20" t="s">
        <v>61</v>
      </c>
      <c r="J7" s="20" t="s">
        <v>62</v>
      </c>
      <c r="K7" s="20" t="s">
        <v>63</v>
      </c>
      <c r="L7" s="20" t="s">
        <v>64</v>
      </c>
      <c r="M7" s="20" t="s">
        <v>65</v>
      </c>
      <c r="N7" s="20" t="s">
        <v>66</v>
      </c>
      <c r="O7" s="20" t="s">
        <v>67</v>
      </c>
      <c r="P7" s="20" t="s">
        <v>68</v>
      </c>
      <c r="Q7" s="20" t="s">
        <v>69</v>
      </c>
      <c r="R7" s="20" t="s">
        <v>70</v>
      </c>
      <c r="S7" s="20" t="s">
        <v>71</v>
      </c>
      <c r="T7" s="20" t="s">
        <v>72</v>
      </c>
      <c r="U7" s="20" t="s">
        <v>73</v>
      </c>
      <c r="V7" s="20" t="s">
        <v>74</v>
      </c>
      <c r="W7" s="20" t="s">
        <v>75</v>
      </c>
      <c r="X7" s="20" t="s">
        <v>76</v>
      </c>
      <c r="Y7" s="20" t="s">
        <v>77</v>
      </c>
      <c r="Z7" s="20" t="s">
        <v>78</v>
      </c>
      <c r="AA7" s="20" t="s">
        <v>79</v>
      </c>
      <c r="AB7" s="20" t="s">
        <v>80</v>
      </c>
      <c r="AC7" s="20" t="s">
        <v>81</v>
      </c>
      <c r="AD7" s="20" t="s">
        <v>82</v>
      </c>
      <c r="AE7" s="20" t="s">
        <v>83</v>
      </c>
      <c r="AF7" s="20" t="s">
        <v>84</v>
      </c>
      <c r="AG7" s="20" t="s">
        <v>85</v>
      </c>
      <c r="AH7" s="20" t="s">
        <v>86</v>
      </c>
      <c r="AI7" s="20" t="s">
        <v>87</v>
      </c>
    </row>
    <row r="8" spans="1:35" s="5" customFormat="1" ht="30.75" customHeight="1" x14ac:dyDescent="0.25">
      <c r="A8" s="21">
        <v>2022</v>
      </c>
      <c r="B8" s="22">
        <v>44562</v>
      </c>
      <c r="C8" s="21" t="s">
        <v>95</v>
      </c>
      <c r="D8" s="21" t="s">
        <v>112</v>
      </c>
      <c r="E8" s="21" t="s">
        <v>113</v>
      </c>
      <c r="F8" s="23" t="s">
        <v>114</v>
      </c>
      <c r="G8" s="21" t="s">
        <v>145</v>
      </c>
      <c r="H8" s="21" t="s">
        <v>115</v>
      </c>
      <c r="I8" s="21" t="s">
        <v>116</v>
      </c>
      <c r="J8" s="21" t="s">
        <v>117</v>
      </c>
      <c r="K8" s="21" t="s">
        <v>122</v>
      </c>
      <c r="L8" s="21" t="s">
        <v>98</v>
      </c>
      <c r="M8" s="21">
        <v>2</v>
      </c>
      <c r="N8" s="24">
        <v>1161</v>
      </c>
      <c r="O8" s="21" t="s">
        <v>120</v>
      </c>
      <c r="P8" s="21" t="s">
        <v>118</v>
      </c>
      <c r="Q8" s="21" t="s">
        <v>119</v>
      </c>
      <c r="R8" s="21" t="s">
        <v>120</v>
      </c>
      <c r="S8" s="21" t="s">
        <v>118</v>
      </c>
      <c r="T8" s="23" t="s">
        <v>121</v>
      </c>
      <c r="U8" s="23" t="s">
        <v>142</v>
      </c>
      <c r="V8" s="22">
        <v>44571</v>
      </c>
      <c r="W8" s="22">
        <v>44571</v>
      </c>
      <c r="X8" s="25" t="s">
        <v>174</v>
      </c>
      <c r="Y8" s="24">
        <v>1161</v>
      </c>
      <c r="Z8"/>
      <c r="AA8" s="35"/>
      <c r="AC8">
        <v>1</v>
      </c>
      <c r="AD8">
        <v>1</v>
      </c>
      <c r="AE8" s="33">
        <v>44675</v>
      </c>
      <c r="AF8" s="21" t="s">
        <v>145</v>
      </c>
      <c r="AG8" s="21">
        <v>2022</v>
      </c>
      <c r="AH8" s="33">
        <v>44675</v>
      </c>
      <c r="AI8"/>
    </row>
    <row r="9" spans="1:35" s="5" customFormat="1" ht="19.5" customHeight="1" x14ac:dyDescent="0.25">
      <c r="A9" s="26">
        <v>2022</v>
      </c>
      <c r="B9" s="27">
        <v>44562</v>
      </c>
      <c r="C9" s="26" t="s">
        <v>97</v>
      </c>
      <c r="D9" s="26" t="s">
        <v>123</v>
      </c>
      <c r="E9" s="26" t="s">
        <v>123</v>
      </c>
      <c r="F9" s="26" t="s">
        <v>123</v>
      </c>
      <c r="G9" s="26" t="s">
        <v>124</v>
      </c>
      <c r="H9" s="26" t="s">
        <v>125</v>
      </c>
      <c r="I9" s="26" t="s">
        <v>126</v>
      </c>
      <c r="J9" s="26" t="s">
        <v>127</v>
      </c>
      <c r="K9" s="26" t="s">
        <v>122</v>
      </c>
      <c r="L9" s="26" t="s">
        <v>98</v>
      </c>
      <c r="M9" s="26">
        <v>1</v>
      </c>
      <c r="N9" s="28">
        <v>482.72</v>
      </c>
      <c r="O9" s="26" t="s">
        <v>120</v>
      </c>
      <c r="P9" s="26" t="s">
        <v>118</v>
      </c>
      <c r="Q9" s="26" t="s">
        <v>119</v>
      </c>
      <c r="R9" s="26" t="s">
        <v>120</v>
      </c>
      <c r="S9" s="26" t="s">
        <v>118</v>
      </c>
      <c r="T9" s="29" t="s">
        <v>121</v>
      </c>
      <c r="U9" s="29" t="s">
        <v>128</v>
      </c>
      <c r="V9" s="27">
        <v>44566</v>
      </c>
      <c r="W9" s="27">
        <v>44566</v>
      </c>
      <c r="X9" s="30" t="s">
        <v>175</v>
      </c>
      <c r="Y9" s="28">
        <v>482.72</v>
      </c>
      <c r="Z9"/>
      <c r="AA9" s="35"/>
      <c r="AC9">
        <v>2</v>
      </c>
      <c r="AD9">
        <v>1</v>
      </c>
      <c r="AE9" s="33">
        <v>44675</v>
      </c>
      <c r="AF9" s="26" t="s">
        <v>145</v>
      </c>
      <c r="AG9" s="26">
        <v>2022</v>
      </c>
      <c r="AH9" s="33">
        <v>44675</v>
      </c>
      <c r="AI9"/>
    </row>
    <row r="10" spans="1:35" s="6" customFormat="1" ht="21.75" customHeight="1" x14ac:dyDescent="0.25">
      <c r="A10" s="23">
        <v>2022</v>
      </c>
      <c r="B10" s="27">
        <v>44562</v>
      </c>
      <c r="C10" s="23" t="s">
        <v>88</v>
      </c>
      <c r="D10" s="23" t="s">
        <v>129</v>
      </c>
      <c r="E10" s="23" t="s">
        <v>130</v>
      </c>
      <c r="F10" s="23" t="s">
        <v>131</v>
      </c>
      <c r="G10" s="23" t="s">
        <v>132</v>
      </c>
      <c r="H10" s="23" t="s">
        <v>133</v>
      </c>
      <c r="I10" s="23" t="s">
        <v>134</v>
      </c>
      <c r="J10" s="23" t="s">
        <v>135</v>
      </c>
      <c r="K10" s="23" t="s">
        <v>122</v>
      </c>
      <c r="L10" s="23" t="s">
        <v>98</v>
      </c>
      <c r="M10" s="23">
        <v>3</v>
      </c>
      <c r="N10" s="31">
        <v>1836</v>
      </c>
      <c r="O10" s="26" t="s">
        <v>120</v>
      </c>
      <c r="P10" s="23" t="s">
        <v>118</v>
      </c>
      <c r="Q10" s="23" t="s">
        <v>119</v>
      </c>
      <c r="R10" s="23" t="s">
        <v>120</v>
      </c>
      <c r="S10" s="23" t="s">
        <v>118</v>
      </c>
      <c r="T10" s="23" t="s">
        <v>121</v>
      </c>
      <c r="U10" s="23" t="s">
        <v>136</v>
      </c>
      <c r="V10" s="32">
        <v>44574</v>
      </c>
      <c r="W10" s="32">
        <v>44574</v>
      </c>
      <c r="X10" s="30" t="s">
        <v>176</v>
      </c>
      <c r="Y10" s="31">
        <v>1836</v>
      </c>
      <c r="Z10"/>
      <c r="AA10" s="35"/>
      <c r="AB10" s="5"/>
      <c r="AC10">
        <v>3</v>
      </c>
      <c r="AD10">
        <v>1</v>
      </c>
      <c r="AE10" s="33">
        <v>44675</v>
      </c>
      <c r="AF10" s="26" t="s">
        <v>145</v>
      </c>
      <c r="AG10" s="26">
        <v>2022</v>
      </c>
      <c r="AH10" s="33">
        <v>44675</v>
      </c>
      <c r="AI10"/>
    </row>
    <row r="11" spans="1:35" s="6" customFormat="1" ht="20.25" customHeight="1" x14ac:dyDescent="0.25">
      <c r="A11" s="23">
        <v>2022</v>
      </c>
      <c r="B11" s="27">
        <v>44562</v>
      </c>
      <c r="C11" s="23" t="s">
        <v>88</v>
      </c>
      <c r="D11" s="23" t="s">
        <v>129</v>
      </c>
      <c r="E11" s="23" t="s">
        <v>130</v>
      </c>
      <c r="F11" s="23" t="s">
        <v>131</v>
      </c>
      <c r="G11" s="23" t="s">
        <v>132</v>
      </c>
      <c r="H11" s="23" t="s">
        <v>133</v>
      </c>
      <c r="I11" s="23" t="s">
        <v>134</v>
      </c>
      <c r="J11" s="23" t="s">
        <v>135</v>
      </c>
      <c r="K11" s="23" t="s">
        <v>122</v>
      </c>
      <c r="L11" s="23" t="s">
        <v>98</v>
      </c>
      <c r="M11" s="23">
        <v>3</v>
      </c>
      <c r="N11" s="31">
        <v>1791.5</v>
      </c>
      <c r="O11" s="26" t="s">
        <v>120</v>
      </c>
      <c r="P11" s="23" t="s">
        <v>118</v>
      </c>
      <c r="Q11" s="23" t="s">
        <v>119</v>
      </c>
      <c r="R11" s="23" t="s">
        <v>120</v>
      </c>
      <c r="S11" s="23" t="s">
        <v>118</v>
      </c>
      <c r="T11" s="23" t="s">
        <v>121</v>
      </c>
      <c r="U11" s="23" t="s">
        <v>136</v>
      </c>
      <c r="V11" s="32">
        <v>44574</v>
      </c>
      <c r="W11" s="32">
        <v>44585</v>
      </c>
      <c r="X11" s="30" t="s">
        <v>178</v>
      </c>
      <c r="Y11" s="31">
        <v>1791.5</v>
      </c>
      <c r="Z11"/>
      <c r="AA11" s="35"/>
      <c r="AB11" s="5"/>
      <c r="AC11">
        <v>4</v>
      </c>
      <c r="AD11">
        <v>1</v>
      </c>
      <c r="AE11" s="33">
        <v>44675</v>
      </c>
      <c r="AF11" s="26" t="s">
        <v>145</v>
      </c>
      <c r="AG11" s="26">
        <v>2022</v>
      </c>
      <c r="AH11" s="33">
        <v>44675</v>
      </c>
      <c r="AI11"/>
    </row>
    <row r="12" spans="1:35" s="3" customFormat="1" ht="28.5" customHeight="1" x14ac:dyDescent="0.25">
      <c r="A12" s="21">
        <v>2022</v>
      </c>
      <c r="B12" s="27">
        <v>44562</v>
      </c>
      <c r="C12" s="21" t="s">
        <v>95</v>
      </c>
      <c r="D12" s="21" t="s">
        <v>112</v>
      </c>
      <c r="E12" s="21" t="s">
        <v>113</v>
      </c>
      <c r="F12" s="23" t="s">
        <v>137</v>
      </c>
      <c r="G12" s="21" t="s">
        <v>145</v>
      </c>
      <c r="H12" s="21" t="s">
        <v>138</v>
      </c>
      <c r="I12" s="21" t="s">
        <v>139</v>
      </c>
      <c r="J12" s="21" t="s">
        <v>140</v>
      </c>
      <c r="K12" s="21" t="s">
        <v>122</v>
      </c>
      <c r="L12" s="21" t="s">
        <v>98</v>
      </c>
      <c r="M12" s="21">
        <v>1</v>
      </c>
      <c r="N12" s="24">
        <v>320</v>
      </c>
      <c r="O12" s="26" t="s">
        <v>120</v>
      </c>
      <c r="P12" s="21" t="s">
        <v>118</v>
      </c>
      <c r="Q12" s="21" t="s">
        <v>119</v>
      </c>
      <c r="R12" s="21" t="s">
        <v>120</v>
      </c>
      <c r="S12" s="21" t="s">
        <v>118</v>
      </c>
      <c r="T12" s="23" t="s">
        <v>121</v>
      </c>
      <c r="U12" s="23" t="s">
        <v>141</v>
      </c>
      <c r="V12" s="22">
        <v>44580</v>
      </c>
      <c r="W12" s="22">
        <v>44580</v>
      </c>
      <c r="X12" s="30" t="s">
        <v>177</v>
      </c>
      <c r="Y12" s="24">
        <v>320</v>
      </c>
      <c r="Z12"/>
      <c r="AA12" s="35"/>
      <c r="AB12" s="5"/>
      <c r="AC12">
        <v>5</v>
      </c>
      <c r="AD12">
        <v>1</v>
      </c>
      <c r="AE12" s="33">
        <v>44675</v>
      </c>
      <c r="AF12" s="26" t="s">
        <v>145</v>
      </c>
      <c r="AG12" s="26">
        <v>2022</v>
      </c>
      <c r="AH12" s="33">
        <v>44675</v>
      </c>
      <c r="AI12"/>
    </row>
    <row r="13" spans="1:35" s="5" customFormat="1" ht="22.5" customHeight="1" x14ac:dyDescent="0.25">
      <c r="A13" s="26">
        <v>2022</v>
      </c>
      <c r="B13" s="27">
        <v>44562</v>
      </c>
      <c r="C13" s="26" t="s">
        <v>97</v>
      </c>
      <c r="D13" s="26" t="s">
        <v>123</v>
      </c>
      <c r="E13" s="26" t="s">
        <v>123</v>
      </c>
      <c r="F13" s="26" t="s">
        <v>123</v>
      </c>
      <c r="G13" s="26" t="s">
        <v>124</v>
      </c>
      <c r="H13" s="26" t="s">
        <v>125</v>
      </c>
      <c r="I13" s="26" t="s">
        <v>126</v>
      </c>
      <c r="J13" s="26" t="s">
        <v>127</v>
      </c>
      <c r="K13" s="26" t="s">
        <v>122</v>
      </c>
      <c r="L13" s="26" t="s">
        <v>98</v>
      </c>
      <c r="M13" s="26">
        <v>1</v>
      </c>
      <c r="N13" s="28">
        <v>332</v>
      </c>
      <c r="O13" s="26" t="s">
        <v>120</v>
      </c>
      <c r="P13" s="26" t="s">
        <v>118</v>
      </c>
      <c r="Q13" s="26" t="s">
        <v>119</v>
      </c>
      <c r="R13" s="26" t="s">
        <v>120</v>
      </c>
      <c r="S13" s="26" t="s">
        <v>118</v>
      </c>
      <c r="T13" s="29" t="s">
        <v>121</v>
      </c>
      <c r="U13" s="23" t="s">
        <v>143</v>
      </c>
      <c r="V13" s="27">
        <v>44585</v>
      </c>
      <c r="W13" s="27">
        <f>+V13</f>
        <v>44585</v>
      </c>
      <c r="X13" s="30" t="s">
        <v>7</v>
      </c>
      <c r="Y13" s="28">
        <v>332</v>
      </c>
      <c r="Z13"/>
      <c r="AA13" s="35"/>
      <c r="AC13">
        <v>6</v>
      </c>
      <c r="AD13">
        <v>1</v>
      </c>
      <c r="AE13" s="33">
        <v>44675</v>
      </c>
      <c r="AF13" s="26" t="s">
        <v>145</v>
      </c>
      <c r="AG13" s="26">
        <v>2022</v>
      </c>
      <c r="AH13" s="33">
        <v>44675</v>
      </c>
      <c r="AI13"/>
    </row>
    <row r="14" spans="1:35" s="6" customFormat="1" ht="24.75" customHeight="1" x14ac:dyDescent="0.25">
      <c r="A14" s="23">
        <v>2022</v>
      </c>
      <c r="B14" s="27">
        <v>44562</v>
      </c>
      <c r="C14" s="23" t="s">
        <v>88</v>
      </c>
      <c r="D14" s="23" t="s">
        <v>129</v>
      </c>
      <c r="E14" s="23" t="s">
        <v>130</v>
      </c>
      <c r="F14" s="23" t="s">
        <v>149</v>
      </c>
      <c r="G14" s="23" t="s">
        <v>150</v>
      </c>
      <c r="H14" s="23" t="s">
        <v>151</v>
      </c>
      <c r="I14" s="23" t="s">
        <v>152</v>
      </c>
      <c r="J14" s="23" t="s">
        <v>153</v>
      </c>
      <c r="K14" s="23" t="s">
        <v>122</v>
      </c>
      <c r="L14" s="23" t="s">
        <v>98</v>
      </c>
      <c r="M14" s="23">
        <v>1</v>
      </c>
      <c r="N14" s="31">
        <v>414</v>
      </c>
      <c r="O14" s="26" t="s">
        <v>120</v>
      </c>
      <c r="P14" s="23" t="s">
        <v>118</v>
      </c>
      <c r="Q14" s="23" t="s">
        <v>119</v>
      </c>
      <c r="R14" s="23" t="s">
        <v>120</v>
      </c>
      <c r="S14" s="23" t="s">
        <v>118</v>
      </c>
      <c r="T14" s="23" t="s">
        <v>121</v>
      </c>
      <c r="U14" s="23" t="s">
        <v>136</v>
      </c>
      <c r="V14" s="32">
        <v>44589</v>
      </c>
      <c r="W14" s="32">
        <v>44589</v>
      </c>
      <c r="X14" s="30" t="s">
        <v>15</v>
      </c>
      <c r="Y14" s="31">
        <v>414</v>
      </c>
      <c r="Z14"/>
      <c r="AA14" s="35"/>
      <c r="AB14" s="5"/>
      <c r="AC14">
        <v>7</v>
      </c>
      <c r="AD14">
        <v>1</v>
      </c>
      <c r="AE14" s="33">
        <v>44675</v>
      </c>
      <c r="AF14" s="26" t="s">
        <v>145</v>
      </c>
      <c r="AG14" s="26">
        <v>2022</v>
      </c>
      <c r="AH14" s="33">
        <v>44675</v>
      </c>
      <c r="AI14"/>
    </row>
    <row r="15" spans="1:35" s="5" customFormat="1" ht="24.75" customHeight="1" x14ac:dyDescent="0.25">
      <c r="A15" s="23">
        <v>2022</v>
      </c>
      <c r="B15" s="27">
        <v>44562</v>
      </c>
      <c r="C15" s="23" t="s">
        <v>88</v>
      </c>
      <c r="D15" s="23" t="s">
        <v>129</v>
      </c>
      <c r="E15" s="23" t="s">
        <v>130</v>
      </c>
      <c r="F15" s="23" t="s">
        <v>154</v>
      </c>
      <c r="G15" s="23" t="s">
        <v>132</v>
      </c>
      <c r="H15" s="23" t="s">
        <v>133</v>
      </c>
      <c r="I15" s="23" t="s">
        <v>134</v>
      </c>
      <c r="J15" s="23" t="s">
        <v>135</v>
      </c>
      <c r="K15" s="23" t="s">
        <v>122</v>
      </c>
      <c r="L15" s="23" t="s">
        <v>98</v>
      </c>
      <c r="M15" s="23">
        <v>2</v>
      </c>
      <c r="N15" s="31">
        <v>1342</v>
      </c>
      <c r="O15" s="26" t="s">
        <v>120</v>
      </c>
      <c r="P15" s="23" t="s">
        <v>118</v>
      </c>
      <c r="Q15" s="23" t="s">
        <v>119</v>
      </c>
      <c r="R15" s="23" t="s">
        <v>120</v>
      </c>
      <c r="S15" s="23" t="s">
        <v>118</v>
      </c>
      <c r="T15" s="23" t="s">
        <v>121</v>
      </c>
      <c r="U15" s="23" t="s">
        <v>136</v>
      </c>
      <c r="V15" s="32">
        <v>44592</v>
      </c>
      <c r="W15" s="32">
        <v>44592</v>
      </c>
      <c r="X15" s="30" t="s">
        <v>180</v>
      </c>
      <c r="Y15" s="31">
        <v>1342</v>
      </c>
      <c r="Z15"/>
      <c r="AA15" s="35"/>
      <c r="AC15">
        <v>8</v>
      </c>
      <c r="AD15">
        <v>1</v>
      </c>
      <c r="AE15" s="33">
        <v>44675</v>
      </c>
      <c r="AF15" s="26" t="s">
        <v>145</v>
      </c>
      <c r="AG15" s="26">
        <v>2022</v>
      </c>
      <c r="AH15" s="33">
        <v>44675</v>
      </c>
      <c r="AI15"/>
    </row>
    <row r="16" spans="1:35" s="6" customFormat="1" ht="31.5" customHeight="1" x14ac:dyDescent="0.25">
      <c r="A16" s="5">
        <v>2022</v>
      </c>
      <c r="B16" s="9">
        <v>44562</v>
      </c>
      <c r="C16" s="5" t="s">
        <v>95</v>
      </c>
      <c r="D16" s="5" t="s">
        <v>112</v>
      </c>
      <c r="E16" s="5" t="s">
        <v>113</v>
      </c>
      <c r="F16" s="6" t="s">
        <v>114</v>
      </c>
      <c r="G16" s="5" t="s">
        <v>145</v>
      </c>
      <c r="H16" s="5" t="s">
        <v>115</v>
      </c>
      <c r="I16" s="5" t="s">
        <v>116</v>
      </c>
      <c r="J16" s="5" t="s">
        <v>117</v>
      </c>
      <c r="K16" s="5" t="s">
        <v>122</v>
      </c>
      <c r="L16" s="5" t="s">
        <v>98</v>
      </c>
      <c r="M16" s="5">
        <v>2</v>
      </c>
      <c r="N16" s="15">
        <v>882.08</v>
      </c>
      <c r="O16" s="3" t="s">
        <v>120</v>
      </c>
      <c r="P16" s="5" t="s">
        <v>118</v>
      </c>
      <c r="Q16" s="5" t="s">
        <v>119</v>
      </c>
      <c r="R16" s="5" t="s">
        <v>120</v>
      </c>
      <c r="S16" s="5" t="s">
        <v>118</v>
      </c>
      <c r="T16" s="6" t="s">
        <v>121</v>
      </c>
      <c r="U16" s="6" t="s">
        <v>136</v>
      </c>
      <c r="V16" s="7">
        <v>44596</v>
      </c>
      <c r="W16" s="7">
        <v>44596</v>
      </c>
      <c r="X16" s="17" t="s">
        <v>179</v>
      </c>
      <c r="Y16" s="15">
        <v>882.08</v>
      </c>
      <c r="Z16"/>
      <c r="AA16" s="35"/>
      <c r="AB16" s="5"/>
      <c r="AC16">
        <v>9</v>
      </c>
      <c r="AD16">
        <v>1</v>
      </c>
      <c r="AE16" s="33">
        <v>44675</v>
      </c>
      <c r="AF16" s="26" t="s">
        <v>145</v>
      </c>
      <c r="AG16" s="3">
        <v>2022</v>
      </c>
      <c r="AH16" s="33">
        <v>44675</v>
      </c>
      <c r="AI16"/>
    </row>
    <row r="17" spans="1:35" s="6" customFormat="1" ht="24" customHeight="1" x14ac:dyDescent="0.25">
      <c r="A17" s="6">
        <v>2022</v>
      </c>
      <c r="B17" s="9">
        <v>44562</v>
      </c>
      <c r="C17" s="6" t="s">
        <v>88</v>
      </c>
      <c r="D17" s="6" t="s">
        <v>129</v>
      </c>
      <c r="E17" s="6" t="s">
        <v>130</v>
      </c>
      <c r="F17" s="6" t="s">
        <v>154</v>
      </c>
      <c r="G17" s="6" t="s">
        <v>132</v>
      </c>
      <c r="H17" s="6" t="s">
        <v>133</v>
      </c>
      <c r="I17" s="6" t="s">
        <v>134</v>
      </c>
      <c r="J17" s="6" t="s">
        <v>135</v>
      </c>
      <c r="K17" s="6" t="s">
        <v>122</v>
      </c>
      <c r="L17" s="6" t="s">
        <v>98</v>
      </c>
      <c r="M17" s="6">
        <v>2</v>
      </c>
      <c r="N17" s="16">
        <v>1683</v>
      </c>
      <c r="O17" s="3" t="s">
        <v>120</v>
      </c>
      <c r="P17" s="6" t="s">
        <v>118</v>
      </c>
      <c r="Q17" s="6" t="s">
        <v>119</v>
      </c>
      <c r="R17" s="6" t="s">
        <v>120</v>
      </c>
      <c r="S17" s="6" t="s">
        <v>118</v>
      </c>
      <c r="T17" s="6" t="s">
        <v>121</v>
      </c>
      <c r="U17" s="6" t="s">
        <v>136</v>
      </c>
      <c r="V17" s="10">
        <v>44601</v>
      </c>
      <c r="W17" s="10">
        <v>44601</v>
      </c>
      <c r="X17" s="17" t="s">
        <v>182</v>
      </c>
      <c r="Y17" s="16">
        <v>1683</v>
      </c>
      <c r="Z17"/>
      <c r="AA17" s="35"/>
      <c r="AB17" s="5"/>
      <c r="AC17">
        <v>10</v>
      </c>
      <c r="AD17">
        <v>1</v>
      </c>
      <c r="AE17" s="33">
        <v>44675</v>
      </c>
      <c r="AF17" s="26" t="s">
        <v>145</v>
      </c>
      <c r="AG17" s="3">
        <v>2022</v>
      </c>
      <c r="AH17" s="33">
        <v>44675</v>
      </c>
      <c r="AI17"/>
    </row>
    <row r="18" spans="1:35" s="6" customFormat="1" ht="25.5" customHeight="1" x14ac:dyDescent="0.25">
      <c r="A18" s="6">
        <v>2022</v>
      </c>
      <c r="B18" s="9">
        <v>44562</v>
      </c>
      <c r="C18" s="6" t="s">
        <v>88</v>
      </c>
      <c r="D18" s="6" t="s">
        <v>129</v>
      </c>
      <c r="E18" s="6" t="s">
        <v>130</v>
      </c>
      <c r="F18" s="6" t="s">
        <v>149</v>
      </c>
      <c r="G18" s="6" t="s">
        <v>150</v>
      </c>
      <c r="H18" s="6" t="s">
        <v>151</v>
      </c>
      <c r="I18" s="6" t="s">
        <v>152</v>
      </c>
      <c r="J18" s="6" t="s">
        <v>153</v>
      </c>
      <c r="K18" s="6" t="s">
        <v>122</v>
      </c>
      <c r="L18" s="6" t="s">
        <v>98</v>
      </c>
      <c r="M18" s="6">
        <v>5</v>
      </c>
      <c r="N18" s="16">
        <v>2242.6999999999998</v>
      </c>
      <c r="O18" s="3" t="s">
        <v>120</v>
      </c>
      <c r="P18" s="6" t="s">
        <v>118</v>
      </c>
      <c r="Q18" s="6" t="s">
        <v>119</v>
      </c>
      <c r="R18" s="6" t="s">
        <v>120</v>
      </c>
      <c r="S18" s="6" t="s">
        <v>118</v>
      </c>
      <c r="T18" s="6" t="s">
        <v>121</v>
      </c>
      <c r="U18" s="6" t="s">
        <v>158</v>
      </c>
      <c r="V18" s="10">
        <v>44601</v>
      </c>
      <c r="W18" s="10">
        <v>44601</v>
      </c>
      <c r="X18" s="17" t="s">
        <v>184</v>
      </c>
      <c r="Y18" s="16">
        <v>2242.6999999999998</v>
      </c>
      <c r="Z18"/>
      <c r="AA18" s="35"/>
      <c r="AB18" s="5"/>
      <c r="AC18">
        <v>11</v>
      </c>
      <c r="AD18">
        <v>1</v>
      </c>
      <c r="AE18" s="33">
        <v>44675</v>
      </c>
      <c r="AF18" s="26" t="s">
        <v>145</v>
      </c>
      <c r="AG18" s="3">
        <v>2022</v>
      </c>
      <c r="AH18" s="33">
        <v>44675</v>
      </c>
      <c r="AI18"/>
    </row>
    <row r="19" spans="1:35" s="3" customFormat="1" ht="24" customHeight="1" x14ac:dyDescent="0.25">
      <c r="A19" s="5">
        <v>2022</v>
      </c>
      <c r="B19" s="9">
        <v>44562</v>
      </c>
      <c r="C19" s="5" t="s">
        <v>95</v>
      </c>
      <c r="D19" s="5" t="s">
        <v>112</v>
      </c>
      <c r="E19" s="5" t="s">
        <v>113</v>
      </c>
      <c r="F19" s="6" t="s">
        <v>114</v>
      </c>
      <c r="G19" s="5" t="s">
        <v>145</v>
      </c>
      <c r="H19" s="5" t="s">
        <v>115</v>
      </c>
      <c r="I19" s="5" t="s">
        <v>116</v>
      </c>
      <c r="J19" s="5" t="s">
        <v>117</v>
      </c>
      <c r="K19" s="5" t="s">
        <v>122</v>
      </c>
      <c r="L19" s="5" t="s">
        <v>98</v>
      </c>
      <c r="M19" s="5">
        <v>3</v>
      </c>
      <c r="N19" s="15">
        <v>1379</v>
      </c>
      <c r="O19" s="3" t="s">
        <v>120</v>
      </c>
      <c r="P19" s="5" t="s">
        <v>118</v>
      </c>
      <c r="Q19" s="5" t="s">
        <v>119</v>
      </c>
      <c r="R19" s="5" t="s">
        <v>120</v>
      </c>
      <c r="S19" s="5" t="s">
        <v>118</v>
      </c>
      <c r="T19" s="6" t="s">
        <v>121</v>
      </c>
      <c r="U19" s="6" t="s">
        <v>157</v>
      </c>
      <c r="V19" s="7">
        <v>44602</v>
      </c>
      <c r="W19" s="7">
        <v>44602</v>
      </c>
      <c r="X19" s="17" t="s">
        <v>181</v>
      </c>
      <c r="Y19" s="15">
        <v>1379</v>
      </c>
      <c r="Z19"/>
      <c r="AA19" s="35"/>
      <c r="AB19" s="5"/>
      <c r="AC19">
        <v>12</v>
      </c>
      <c r="AD19">
        <v>1</v>
      </c>
      <c r="AE19" s="33">
        <v>44675</v>
      </c>
      <c r="AF19" s="26" t="s">
        <v>145</v>
      </c>
      <c r="AG19" s="3">
        <v>2022</v>
      </c>
      <c r="AH19" s="33">
        <v>44675</v>
      </c>
      <c r="AI19"/>
    </row>
    <row r="20" spans="1:35" s="6" customFormat="1" ht="21.75" customHeight="1" x14ac:dyDescent="0.25">
      <c r="A20" s="5">
        <v>2022</v>
      </c>
      <c r="B20" s="9">
        <v>44562</v>
      </c>
      <c r="C20" s="5" t="s">
        <v>95</v>
      </c>
      <c r="D20" s="5" t="s">
        <v>112</v>
      </c>
      <c r="E20" s="5" t="s">
        <v>113</v>
      </c>
      <c r="F20" s="6" t="s">
        <v>114</v>
      </c>
      <c r="G20" s="5" t="s">
        <v>145</v>
      </c>
      <c r="H20" s="5" t="s">
        <v>115</v>
      </c>
      <c r="I20" s="5" t="s">
        <v>116</v>
      </c>
      <c r="J20" s="5" t="s">
        <v>117</v>
      </c>
      <c r="K20" s="5" t="s">
        <v>122</v>
      </c>
      <c r="L20" s="5" t="s">
        <v>98</v>
      </c>
      <c r="M20" s="5">
        <v>2</v>
      </c>
      <c r="N20" s="15">
        <v>882.44</v>
      </c>
      <c r="O20" s="3" t="s">
        <v>120</v>
      </c>
      <c r="P20" s="5" t="s">
        <v>118</v>
      </c>
      <c r="Q20" s="5" t="s">
        <v>119</v>
      </c>
      <c r="R20" s="5" t="s">
        <v>120</v>
      </c>
      <c r="S20" s="5" t="s">
        <v>118</v>
      </c>
      <c r="T20" s="6" t="s">
        <v>121</v>
      </c>
      <c r="U20" s="6" t="s">
        <v>169</v>
      </c>
      <c r="V20" s="7">
        <v>44602</v>
      </c>
      <c r="W20" s="7">
        <v>44613</v>
      </c>
      <c r="X20" s="17" t="s">
        <v>188</v>
      </c>
      <c r="Y20" s="15">
        <v>882.44</v>
      </c>
      <c r="Z20"/>
      <c r="AA20" s="35"/>
      <c r="AB20" s="5"/>
      <c r="AC20">
        <v>13</v>
      </c>
      <c r="AD20">
        <v>1</v>
      </c>
      <c r="AE20" s="33">
        <v>44675</v>
      </c>
      <c r="AF20" s="26" t="s">
        <v>145</v>
      </c>
      <c r="AG20" s="3">
        <v>2022</v>
      </c>
      <c r="AH20" s="33">
        <v>44675</v>
      </c>
      <c r="AI20"/>
    </row>
    <row r="21" spans="1:35" s="5" customFormat="1" ht="19.5" customHeight="1" x14ac:dyDescent="0.25">
      <c r="A21" s="5">
        <v>2022</v>
      </c>
      <c r="B21" s="9">
        <v>44562</v>
      </c>
      <c r="C21" s="5" t="s">
        <v>95</v>
      </c>
      <c r="D21" s="5" t="s">
        <v>112</v>
      </c>
      <c r="E21" s="5" t="s">
        <v>113</v>
      </c>
      <c r="F21" s="6" t="s">
        <v>114</v>
      </c>
      <c r="G21" s="5" t="s">
        <v>145</v>
      </c>
      <c r="H21" s="5" t="s">
        <v>115</v>
      </c>
      <c r="I21" s="5" t="s">
        <v>116</v>
      </c>
      <c r="J21" s="5" t="s">
        <v>117</v>
      </c>
      <c r="K21" s="5" t="s">
        <v>122</v>
      </c>
      <c r="L21" s="5" t="s">
        <v>98</v>
      </c>
      <c r="M21" s="5">
        <v>1</v>
      </c>
      <c r="N21" s="15">
        <v>382</v>
      </c>
      <c r="O21" s="3" t="s">
        <v>120</v>
      </c>
      <c r="P21" s="5" t="s">
        <v>118</v>
      </c>
      <c r="Q21" s="5" t="s">
        <v>119</v>
      </c>
      <c r="R21" s="5" t="s">
        <v>120</v>
      </c>
      <c r="S21" s="5" t="s">
        <v>118</v>
      </c>
      <c r="T21" s="6" t="s">
        <v>121</v>
      </c>
      <c r="U21" s="6" t="s">
        <v>170</v>
      </c>
      <c r="V21" s="7">
        <v>44602</v>
      </c>
      <c r="W21" s="7">
        <v>44614</v>
      </c>
      <c r="X21" s="17" t="s">
        <v>189</v>
      </c>
      <c r="Y21" s="15">
        <v>382</v>
      </c>
      <c r="Z21"/>
      <c r="AA21" s="35"/>
      <c r="AC21">
        <v>14</v>
      </c>
      <c r="AD21">
        <v>1</v>
      </c>
      <c r="AE21" s="33">
        <v>44675</v>
      </c>
      <c r="AF21" s="26" t="s">
        <v>145</v>
      </c>
      <c r="AG21" s="3">
        <v>2022</v>
      </c>
      <c r="AH21" s="33">
        <v>44675</v>
      </c>
      <c r="AI21"/>
    </row>
    <row r="22" spans="1:35" s="5" customFormat="1" ht="21.75" customHeight="1" x14ac:dyDescent="0.25">
      <c r="A22" s="6">
        <v>2022</v>
      </c>
      <c r="B22" s="9">
        <v>44562</v>
      </c>
      <c r="C22" s="6" t="s">
        <v>88</v>
      </c>
      <c r="D22" s="6" t="s">
        <v>129</v>
      </c>
      <c r="E22" s="6" t="s">
        <v>130</v>
      </c>
      <c r="F22" s="6" t="s">
        <v>154</v>
      </c>
      <c r="G22" s="6" t="s">
        <v>132</v>
      </c>
      <c r="H22" s="6" t="s">
        <v>133</v>
      </c>
      <c r="I22" s="6" t="s">
        <v>134</v>
      </c>
      <c r="J22" s="6" t="s">
        <v>135</v>
      </c>
      <c r="K22" s="6" t="s">
        <v>122</v>
      </c>
      <c r="L22" s="6" t="s">
        <v>98</v>
      </c>
      <c r="M22" s="6">
        <v>4</v>
      </c>
      <c r="N22" s="16">
        <v>2694</v>
      </c>
      <c r="O22" s="3" t="s">
        <v>120</v>
      </c>
      <c r="P22" s="6" t="s">
        <v>118</v>
      </c>
      <c r="Q22" s="6" t="s">
        <v>119</v>
      </c>
      <c r="R22" s="6" t="s">
        <v>120</v>
      </c>
      <c r="S22" s="6" t="s">
        <v>118</v>
      </c>
      <c r="T22" s="6" t="s">
        <v>121</v>
      </c>
      <c r="U22" s="6" t="s">
        <v>136</v>
      </c>
      <c r="V22" s="10">
        <v>44603</v>
      </c>
      <c r="W22" s="10">
        <v>44603</v>
      </c>
      <c r="X22" s="17" t="s">
        <v>183</v>
      </c>
      <c r="Y22" s="16">
        <v>2694</v>
      </c>
      <c r="Z22"/>
      <c r="AA22" s="35"/>
      <c r="AC22">
        <v>15</v>
      </c>
      <c r="AD22">
        <v>1</v>
      </c>
      <c r="AE22" s="33">
        <v>44675</v>
      </c>
      <c r="AF22" s="26" t="s">
        <v>145</v>
      </c>
      <c r="AG22" s="3">
        <v>2022</v>
      </c>
      <c r="AH22" s="33">
        <v>44675</v>
      </c>
      <c r="AI22"/>
    </row>
    <row r="23" spans="1:35" s="5" customFormat="1" ht="18.75" customHeight="1" x14ac:dyDescent="0.25">
      <c r="A23" s="3">
        <v>2022</v>
      </c>
      <c r="B23" s="9">
        <v>44562</v>
      </c>
      <c r="C23" s="3" t="s">
        <v>97</v>
      </c>
      <c r="D23" s="3" t="s">
        <v>159</v>
      </c>
      <c r="E23" s="3" t="s">
        <v>159</v>
      </c>
      <c r="F23" s="3" t="s">
        <v>160</v>
      </c>
      <c r="G23" s="3" t="s">
        <v>124</v>
      </c>
      <c r="H23" s="3" t="s">
        <v>161</v>
      </c>
      <c r="I23" s="3" t="s">
        <v>162</v>
      </c>
      <c r="J23" s="3" t="s">
        <v>163</v>
      </c>
      <c r="K23" s="3" t="s">
        <v>122</v>
      </c>
      <c r="L23" s="3" t="s">
        <v>98</v>
      </c>
      <c r="M23" s="3">
        <v>1</v>
      </c>
      <c r="N23" s="14">
        <v>564</v>
      </c>
      <c r="O23" s="3" t="s">
        <v>120</v>
      </c>
      <c r="P23" s="3" t="s">
        <v>118</v>
      </c>
      <c r="Q23" s="3" t="s">
        <v>119</v>
      </c>
      <c r="R23" s="3" t="s">
        <v>120</v>
      </c>
      <c r="S23" s="3" t="s">
        <v>118</v>
      </c>
      <c r="T23" s="4" t="s">
        <v>121</v>
      </c>
      <c r="U23" s="6" t="s">
        <v>136</v>
      </c>
      <c r="V23" s="9">
        <v>44615</v>
      </c>
      <c r="W23" s="9">
        <v>44615</v>
      </c>
      <c r="X23" s="17" t="s">
        <v>187</v>
      </c>
      <c r="Y23" s="14">
        <v>564</v>
      </c>
      <c r="Z23"/>
      <c r="AA23" s="35"/>
      <c r="AC23">
        <v>16</v>
      </c>
      <c r="AD23">
        <v>1</v>
      </c>
      <c r="AE23" s="33">
        <v>44675</v>
      </c>
      <c r="AF23" s="26" t="s">
        <v>145</v>
      </c>
      <c r="AG23" s="3">
        <v>2022</v>
      </c>
      <c r="AH23" s="33">
        <v>44675</v>
      </c>
      <c r="AI23"/>
    </row>
    <row r="24" spans="1:35" s="5" customFormat="1" ht="27" customHeight="1" x14ac:dyDescent="0.25">
      <c r="A24" s="5">
        <v>2022</v>
      </c>
      <c r="B24" s="9">
        <v>44562</v>
      </c>
      <c r="C24" s="5" t="s">
        <v>95</v>
      </c>
      <c r="D24" s="5" t="s">
        <v>112</v>
      </c>
      <c r="E24" s="5" t="s">
        <v>113</v>
      </c>
      <c r="F24" s="6" t="s">
        <v>137</v>
      </c>
      <c r="G24" s="5" t="s">
        <v>145</v>
      </c>
      <c r="H24" s="5" t="s">
        <v>138</v>
      </c>
      <c r="I24" s="5" t="s">
        <v>139</v>
      </c>
      <c r="J24" s="5" t="s">
        <v>140</v>
      </c>
      <c r="K24" s="5" t="s">
        <v>122</v>
      </c>
      <c r="L24" s="5" t="s">
        <v>98</v>
      </c>
      <c r="M24" s="5">
        <v>1</v>
      </c>
      <c r="N24" s="12">
        <v>520.72</v>
      </c>
      <c r="O24" s="3" t="s">
        <v>120</v>
      </c>
      <c r="P24" s="5" t="s">
        <v>118</v>
      </c>
      <c r="Q24" s="5" t="s">
        <v>119</v>
      </c>
      <c r="R24" s="5" t="s">
        <v>120</v>
      </c>
      <c r="S24" s="5" t="s">
        <v>118</v>
      </c>
      <c r="T24" s="6" t="s">
        <v>121</v>
      </c>
      <c r="U24" s="6" t="s">
        <v>141</v>
      </c>
      <c r="V24" s="7">
        <v>44616</v>
      </c>
      <c r="W24" s="7">
        <v>44616</v>
      </c>
      <c r="X24" s="17" t="s">
        <v>186</v>
      </c>
      <c r="Y24" s="15">
        <f>+N24</f>
        <v>520.72</v>
      </c>
      <c r="Z24"/>
      <c r="AA24" s="35"/>
      <c r="AC24">
        <v>17</v>
      </c>
      <c r="AD24">
        <v>1</v>
      </c>
      <c r="AE24" s="33">
        <v>44675</v>
      </c>
      <c r="AF24" s="26" t="s">
        <v>145</v>
      </c>
      <c r="AG24" s="3">
        <v>2022</v>
      </c>
      <c r="AH24" s="33">
        <v>44675</v>
      </c>
      <c r="AI24"/>
    </row>
    <row r="25" spans="1:35" s="6" customFormat="1" ht="20.25" customHeight="1" x14ac:dyDescent="0.25">
      <c r="A25" s="6">
        <v>2022</v>
      </c>
      <c r="B25" s="9">
        <v>44562</v>
      </c>
      <c r="C25" s="6" t="s">
        <v>88</v>
      </c>
      <c r="D25" s="6" t="s">
        <v>129</v>
      </c>
      <c r="E25" s="6" t="s">
        <v>164</v>
      </c>
      <c r="F25" s="6" t="s">
        <v>164</v>
      </c>
      <c r="G25" s="6" t="s">
        <v>150</v>
      </c>
      <c r="H25" s="6" t="s">
        <v>165</v>
      </c>
      <c r="I25" s="6" t="s">
        <v>166</v>
      </c>
      <c r="J25" s="6" t="s">
        <v>167</v>
      </c>
      <c r="K25" s="6" t="s">
        <v>122</v>
      </c>
      <c r="L25" s="6" t="s">
        <v>98</v>
      </c>
      <c r="M25" s="6">
        <v>1</v>
      </c>
      <c r="N25" s="13">
        <v>325</v>
      </c>
      <c r="O25" s="3" t="s">
        <v>120</v>
      </c>
      <c r="P25" s="6" t="s">
        <v>118</v>
      </c>
      <c r="Q25" s="6" t="s">
        <v>119</v>
      </c>
      <c r="R25" s="6" t="s">
        <v>120</v>
      </c>
      <c r="S25" s="6" t="s">
        <v>118</v>
      </c>
      <c r="T25" s="6" t="s">
        <v>121</v>
      </c>
      <c r="U25" s="6" t="s">
        <v>168</v>
      </c>
      <c r="V25" s="10">
        <v>44620</v>
      </c>
      <c r="W25" s="10">
        <v>44620</v>
      </c>
      <c r="X25" s="17" t="s">
        <v>185</v>
      </c>
      <c r="Y25" s="16">
        <v>325</v>
      </c>
      <c r="Z25"/>
      <c r="AA25" s="35"/>
      <c r="AB25" s="5"/>
      <c r="AC25">
        <v>18</v>
      </c>
      <c r="AD25">
        <v>1</v>
      </c>
      <c r="AE25" s="33">
        <v>44675</v>
      </c>
      <c r="AF25" s="26" t="s">
        <v>145</v>
      </c>
      <c r="AG25" s="3">
        <v>2022</v>
      </c>
      <c r="AH25" s="33">
        <v>44675</v>
      </c>
      <c r="AI25"/>
    </row>
    <row r="26" spans="1:35" s="5" customFormat="1" ht="21" customHeight="1" x14ac:dyDescent="0.25">
      <c r="A26" s="6">
        <v>2022</v>
      </c>
      <c r="B26" s="9">
        <v>44562</v>
      </c>
      <c r="C26" s="6" t="s">
        <v>88</v>
      </c>
      <c r="D26" s="6" t="s">
        <v>129</v>
      </c>
      <c r="E26" s="6" t="s">
        <v>130</v>
      </c>
      <c r="F26" s="6" t="s">
        <v>144</v>
      </c>
      <c r="G26" s="5" t="s">
        <v>145</v>
      </c>
      <c r="H26" s="6" t="s">
        <v>146</v>
      </c>
      <c r="I26" s="6" t="s">
        <v>147</v>
      </c>
      <c r="J26" s="6" t="s">
        <v>148</v>
      </c>
      <c r="K26" s="6" t="s">
        <v>122</v>
      </c>
      <c r="L26" s="6" t="s">
        <v>98</v>
      </c>
      <c r="M26" s="6">
        <v>1</v>
      </c>
      <c r="N26" s="16">
        <v>464.72</v>
      </c>
      <c r="O26" s="3" t="s">
        <v>120</v>
      </c>
      <c r="P26" s="6" t="s">
        <v>118</v>
      </c>
      <c r="Q26" s="6" t="s">
        <v>119</v>
      </c>
      <c r="R26" s="6" t="s">
        <v>120</v>
      </c>
      <c r="S26" s="6" t="s">
        <v>118</v>
      </c>
      <c r="T26" s="6" t="s">
        <v>121</v>
      </c>
      <c r="U26" s="6" t="s">
        <v>136</v>
      </c>
      <c r="V26" s="10">
        <v>44620</v>
      </c>
      <c r="W26" s="10">
        <v>44620</v>
      </c>
      <c r="X26" s="17" t="s">
        <v>190</v>
      </c>
      <c r="Y26" s="16">
        <v>464.72</v>
      </c>
      <c r="Z26"/>
      <c r="AA26" s="35"/>
      <c r="AC26">
        <v>19</v>
      </c>
      <c r="AD26">
        <v>1</v>
      </c>
      <c r="AE26" s="33">
        <v>44675</v>
      </c>
      <c r="AF26" s="26" t="s">
        <v>145</v>
      </c>
      <c r="AG26" s="3">
        <v>2022</v>
      </c>
      <c r="AH26" s="33">
        <v>44675</v>
      </c>
      <c r="AI26"/>
    </row>
    <row r="27" spans="1:35" s="6" customFormat="1" ht="21.75" customHeight="1" x14ac:dyDescent="0.25">
      <c r="A27" s="6">
        <v>2022</v>
      </c>
      <c r="B27" s="9">
        <v>44562</v>
      </c>
      <c r="C27" s="6" t="s">
        <v>88</v>
      </c>
      <c r="D27" s="6" t="s">
        <v>129</v>
      </c>
      <c r="E27" s="6" t="s">
        <v>130</v>
      </c>
      <c r="F27" s="6" t="s">
        <v>144</v>
      </c>
      <c r="G27" s="5" t="s">
        <v>145</v>
      </c>
      <c r="H27" s="6" t="s">
        <v>146</v>
      </c>
      <c r="I27" s="6" t="s">
        <v>147</v>
      </c>
      <c r="J27" s="6" t="s">
        <v>148</v>
      </c>
      <c r="K27" s="6" t="s">
        <v>122</v>
      </c>
      <c r="L27" s="6" t="s">
        <v>98</v>
      </c>
      <c r="M27" s="6">
        <v>1</v>
      </c>
      <c r="N27" s="13">
        <v>374</v>
      </c>
      <c r="O27" s="3" t="s">
        <v>120</v>
      </c>
      <c r="P27" s="6" t="s">
        <v>118</v>
      </c>
      <c r="Q27" s="6" t="s">
        <v>119</v>
      </c>
      <c r="R27" s="6" t="s">
        <v>120</v>
      </c>
      <c r="S27" s="6" t="s">
        <v>118</v>
      </c>
      <c r="T27" s="6" t="s">
        <v>121</v>
      </c>
      <c r="U27" s="6" t="s">
        <v>136</v>
      </c>
      <c r="V27" s="10">
        <v>44624</v>
      </c>
      <c r="W27" s="10">
        <v>44624</v>
      </c>
      <c r="X27" s="17" t="s">
        <v>193</v>
      </c>
      <c r="Y27" s="16">
        <v>374</v>
      </c>
      <c r="Z27"/>
      <c r="AA27" s="35"/>
      <c r="AB27" s="5"/>
      <c r="AC27">
        <v>20</v>
      </c>
      <c r="AD27">
        <v>1</v>
      </c>
      <c r="AE27" s="33">
        <v>44675</v>
      </c>
      <c r="AF27" s="26" t="s">
        <v>145</v>
      </c>
      <c r="AG27" s="3">
        <v>2022</v>
      </c>
      <c r="AH27" s="33">
        <v>44675</v>
      </c>
      <c r="AI27"/>
    </row>
    <row r="28" spans="1:35" s="5" customFormat="1" ht="29.25" customHeight="1" x14ac:dyDescent="0.25">
      <c r="A28" s="5">
        <v>2022</v>
      </c>
      <c r="B28" s="9">
        <v>44562</v>
      </c>
      <c r="C28" s="5" t="s">
        <v>95</v>
      </c>
      <c r="D28" s="5" t="s">
        <v>112</v>
      </c>
      <c r="E28" s="5" t="s">
        <v>113</v>
      </c>
      <c r="F28" s="6" t="s">
        <v>137</v>
      </c>
      <c r="G28" s="5" t="s">
        <v>145</v>
      </c>
      <c r="H28" s="5" t="s">
        <v>138</v>
      </c>
      <c r="I28" s="5" t="s">
        <v>139</v>
      </c>
      <c r="J28" s="5" t="s">
        <v>140</v>
      </c>
      <c r="K28" s="5" t="s">
        <v>122</v>
      </c>
      <c r="L28" s="5" t="s">
        <v>98</v>
      </c>
      <c r="M28" s="5">
        <v>1</v>
      </c>
      <c r="N28" s="12">
        <v>569</v>
      </c>
      <c r="O28" s="3" t="s">
        <v>120</v>
      </c>
      <c r="P28" s="5" t="s">
        <v>118</v>
      </c>
      <c r="Q28" s="5" t="s">
        <v>119</v>
      </c>
      <c r="R28" s="5" t="s">
        <v>120</v>
      </c>
      <c r="S28" s="5" t="s">
        <v>118</v>
      </c>
      <c r="T28" s="6" t="s">
        <v>121</v>
      </c>
      <c r="U28" s="6" t="s">
        <v>141</v>
      </c>
      <c r="V28" s="7">
        <v>44627</v>
      </c>
      <c r="W28" s="7">
        <v>44627</v>
      </c>
      <c r="X28" s="17" t="s">
        <v>191</v>
      </c>
      <c r="Y28" s="15">
        <v>569</v>
      </c>
      <c r="Z28"/>
      <c r="AA28" s="35"/>
      <c r="AC28">
        <v>21</v>
      </c>
      <c r="AD28">
        <v>1</v>
      </c>
      <c r="AE28" s="33">
        <v>44675</v>
      </c>
      <c r="AF28" s="26" t="s">
        <v>145</v>
      </c>
      <c r="AG28" s="3">
        <v>2022</v>
      </c>
      <c r="AH28" s="33">
        <v>44675</v>
      </c>
      <c r="AI28"/>
    </row>
    <row r="29" spans="1:35" s="6" customFormat="1" ht="21.75" customHeight="1" x14ac:dyDescent="0.25">
      <c r="A29" s="6">
        <v>2022</v>
      </c>
      <c r="B29" s="9">
        <v>44562</v>
      </c>
      <c r="C29" s="6" t="s">
        <v>88</v>
      </c>
      <c r="D29" s="6" t="s">
        <v>129</v>
      </c>
      <c r="E29" s="6" t="s">
        <v>130</v>
      </c>
      <c r="F29" s="6" t="s">
        <v>149</v>
      </c>
      <c r="G29" s="6" t="s">
        <v>150</v>
      </c>
      <c r="H29" s="6" t="s">
        <v>151</v>
      </c>
      <c r="I29" s="6" t="s">
        <v>152</v>
      </c>
      <c r="J29" s="6" t="s">
        <v>153</v>
      </c>
      <c r="K29" s="6" t="s">
        <v>122</v>
      </c>
      <c r="L29" s="6" t="s">
        <v>98</v>
      </c>
      <c r="M29" s="6">
        <v>1</v>
      </c>
      <c r="N29" s="13">
        <v>492</v>
      </c>
      <c r="O29" s="3" t="s">
        <v>120</v>
      </c>
      <c r="P29" s="6" t="s">
        <v>118</v>
      </c>
      <c r="Q29" s="6" t="s">
        <v>119</v>
      </c>
      <c r="R29" s="6" t="s">
        <v>120</v>
      </c>
      <c r="S29" s="6" t="s">
        <v>118</v>
      </c>
      <c r="T29" s="6" t="s">
        <v>121</v>
      </c>
      <c r="U29" s="6" t="s">
        <v>136</v>
      </c>
      <c r="V29" s="10">
        <v>44628</v>
      </c>
      <c r="W29" s="10">
        <v>44628</v>
      </c>
      <c r="X29" s="3">
        <v>44</v>
      </c>
      <c r="Y29" s="16">
        <v>492</v>
      </c>
      <c r="Z29"/>
      <c r="AA29" s="35"/>
      <c r="AB29" s="5"/>
      <c r="AC29">
        <v>22</v>
      </c>
      <c r="AD29">
        <v>1</v>
      </c>
      <c r="AE29" s="33">
        <v>44675</v>
      </c>
      <c r="AF29" s="26" t="s">
        <v>145</v>
      </c>
      <c r="AG29" s="3">
        <v>2022</v>
      </c>
      <c r="AH29" s="33">
        <v>44675</v>
      </c>
      <c r="AI29"/>
    </row>
    <row r="30" spans="1:35" s="6" customFormat="1" ht="19.5" customHeight="1" x14ac:dyDescent="0.25">
      <c r="A30" s="5">
        <v>2022</v>
      </c>
      <c r="B30" s="9">
        <v>44562</v>
      </c>
      <c r="C30" s="5" t="s">
        <v>95</v>
      </c>
      <c r="D30" s="5" t="s">
        <v>112</v>
      </c>
      <c r="E30" s="5" t="s">
        <v>113</v>
      </c>
      <c r="F30" s="6" t="s">
        <v>114</v>
      </c>
      <c r="G30" s="5" t="s">
        <v>145</v>
      </c>
      <c r="H30" s="5" t="s">
        <v>115</v>
      </c>
      <c r="I30" s="5" t="s">
        <v>116</v>
      </c>
      <c r="J30" s="5" t="s">
        <v>117</v>
      </c>
      <c r="K30" s="5" t="s">
        <v>122</v>
      </c>
      <c r="L30" s="5" t="s">
        <v>98</v>
      </c>
      <c r="M30" s="5">
        <v>2</v>
      </c>
      <c r="N30" s="12">
        <v>1001.99</v>
      </c>
      <c r="O30" s="3" t="s">
        <v>120</v>
      </c>
      <c r="P30" s="5" t="s">
        <v>118</v>
      </c>
      <c r="Q30" s="5" t="s">
        <v>119</v>
      </c>
      <c r="R30" s="5" t="s">
        <v>120</v>
      </c>
      <c r="S30" s="5" t="s">
        <v>118</v>
      </c>
      <c r="T30" s="6" t="s">
        <v>121</v>
      </c>
      <c r="U30" s="6" t="s">
        <v>136</v>
      </c>
      <c r="V30" s="7">
        <v>44629</v>
      </c>
      <c r="W30" s="7">
        <v>44629</v>
      </c>
      <c r="X30" s="3" t="s">
        <v>192</v>
      </c>
      <c r="Y30" s="15">
        <v>1001.99</v>
      </c>
      <c r="Z30"/>
      <c r="AA30" s="35"/>
      <c r="AB30" s="5"/>
      <c r="AC30">
        <v>23</v>
      </c>
      <c r="AD30">
        <v>1</v>
      </c>
      <c r="AE30" s="33">
        <v>44675</v>
      </c>
      <c r="AF30" s="26" t="s">
        <v>145</v>
      </c>
      <c r="AG30" s="3">
        <v>2022</v>
      </c>
      <c r="AH30" s="33">
        <v>44675</v>
      </c>
      <c r="AI30"/>
    </row>
    <row r="31" spans="1:35" s="3" customFormat="1" ht="18.75" customHeight="1" x14ac:dyDescent="0.25">
      <c r="A31" s="3">
        <v>2022</v>
      </c>
      <c r="B31" s="9">
        <v>44562</v>
      </c>
      <c r="C31" s="3" t="s">
        <v>97</v>
      </c>
      <c r="D31" s="3" t="s">
        <v>123</v>
      </c>
      <c r="E31" s="3" t="s">
        <v>123</v>
      </c>
      <c r="F31" s="3" t="s">
        <v>123</v>
      </c>
      <c r="G31" s="3" t="s">
        <v>124</v>
      </c>
      <c r="H31" s="3" t="s">
        <v>155</v>
      </c>
      <c r="I31" s="3" t="s">
        <v>139</v>
      </c>
      <c r="J31" s="3" t="s">
        <v>156</v>
      </c>
      <c r="K31" s="3" t="s">
        <v>122</v>
      </c>
      <c r="L31" s="3" t="s">
        <v>98</v>
      </c>
      <c r="M31" s="3">
        <v>1</v>
      </c>
      <c r="N31" s="11">
        <v>504</v>
      </c>
      <c r="O31" s="3" t="s">
        <v>120</v>
      </c>
      <c r="P31" s="3" t="s">
        <v>118</v>
      </c>
      <c r="Q31" s="3" t="s">
        <v>119</v>
      </c>
      <c r="R31" s="3" t="s">
        <v>120</v>
      </c>
      <c r="S31" s="3" t="s">
        <v>118</v>
      </c>
      <c r="T31" s="4" t="s">
        <v>121</v>
      </c>
      <c r="U31" s="6" t="s">
        <v>136</v>
      </c>
      <c r="V31" s="9">
        <v>44642</v>
      </c>
      <c r="W31" s="9">
        <v>44642</v>
      </c>
      <c r="X31" s="3">
        <v>43</v>
      </c>
      <c r="Y31" s="14">
        <v>504</v>
      </c>
      <c r="Z31"/>
      <c r="AA31" s="35"/>
      <c r="AB31" s="5"/>
      <c r="AC31">
        <v>24</v>
      </c>
      <c r="AD31">
        <v>1</v>
      </c>
      <c r="AE31" s="33">
        <v>44675</v>
      </c>
      <c r="AF31" s="26" t="s">
        <v>145</v>
      </c>
      <c r="AG31" s="3">
        <v>2022</v>
      </c>
      <c r="AH31" s="33">
        <v>44675</v>
      </c>
      <c r="AI31"/>
    </row>
    <row r="32" spans="1:35" s="5" customFormat="1" ht="18.75" customHeight="1" x14ac:dyDescent="0.25">
      <c r="A32" s="6">
        <v>2022</v>
      </c>
      <c r="B32" s="9">
        <v>44562</v>
      </c>
      <c r="C32" s="6" t="s">
        <v>88</v>
      </c>
      <c r="D32" s="6" t="s">
        <v>129</v>
      </c>
      <c r="E32" s="6" t="s">
        <v>130</v>
      </c>
      <c r="F32" s="6" t="s">
        <v>154</v>
      </c>
      <c r="G32" s="6" t="s">
        <v>124</v>
      </c>
      <c r="H32" s="6" t="s">
        <v>194</v>
      </c>
      <c r="I32" s="6" t="s">
        <v>195</v>
      </c>
      <c r="J32" s="6" t="s">
        <v>196</v>
      </c>
      <c r="K32" s="6" t="s">
        <v>122</v>
      </c>
      <c r="L32" s="6" t="s">
        <v>98</v>
      </c>
      <c r="M32" s="6">
        <v>1</v>
      </c>
      <c r="N32" s="16">
        <v>314</v>
      </c>
      <c r="O32" s="3" t="s">
        <v>120</v>
      </c>
      <c r="P32" s="6" t="s">
        <v>118</v>
      </c>
      <c r="Q32" s="6" t="s">
        <v>119</v>
      </c>
      <c r="R32" s="6" t="s">
        <v>120</v>
      </c>
      <c r="S32" s="6" t="s">
        <v>118</v>
      </c>
      <c r="T32" s="6" t="s">
        <v>121</v>
      </c>
      <c r="U32" s="6" t="s">
        <v>197</v>
      </c>
      <c r="V32" s="10">
        <v>44630</v>
      </c>
      <c r="W32" s="10">
        <v>44630</v>
      </c>
      <c r="X32" s="17" t="s">
        <v>198</v>
      </c>
      <c r="Y32" s="16">
        <v>314</v>
      </c>
      <c r="Z32"/>
      <c r="AA32" s="35"/>
      <c r="AC32">
        <v>25</v>
      </c>
      <c r="AD32">
        <v>1</v>
      </c>
      <c r="AE32" s="33">
        <v>44675</v>
      </c>
      <c r="AF32" s="26" t="s">
        <v>145</v>
      </c>
      <c r="AG32" s="3">
        <v>2022</v>
      </c>
      <c r="AH32" s="33">
        <v>44675</v>
      </c>
      <c r="AI32"/>
    </row>
    <row r="33" spans="1:35" s="5" customFormat="1" ht="17.25" customHeight="1" x14ac:dyDescent="0.25">
      <c r="A33" s="6">
        <v>2022</v>
      </c>
      <c r="B33" s="9">
        <v>44562</v>
      </c>
      <c r="C33" s="6" t="s">
        <v>88</v>
      </c>
      <c r="D33" s="6" t="s">
        <v>129</v>
      </c>
      <c r="E33" s="6" t="s">
        <v>199</v>
      </c>
      <c r="F33" s="6" t="s">
        <v>200</v>
      </c>
      <c r="G33" s="6" t="s">
        <v>201</v>
      </c>
      <c r="H33" s="6" t="s">
        <v>202</v>
      </c>
      <c r="I33" s="6" t="s">
        <v>203</v>
      </c>
      <c r="J33" s="6" t="s">
        <v>148</v>
      </c>
      <c r="K33" s="6" t="s">
        <v>122</v>
      </c>
      <c r="L33" s="6" t="s">
        <v>98</v>
      </c>
      <c r="M33" s="6">
        <v>4</v>
      </c>
      <c r="N33" s="16">
        <v>2137.8000000000002</v>
      </c>
      <c r="O33" s="3" t="s">
        <v>120</v>
      </c>
      <c r="P33" s="6" t="s">
        <v>118</v>
      </c>
      <c r="Q33" s="6" t="s">
        <v>119</v>
      </c>
      <c r="R33" s="6" t="s">
        <v>120</v>
      </c>
      <c r="S33" s="6" t="s">
        <v>118</v>
      </c>
      <c r="T33" s="6" t="s">
        <v>121</v>
      </c>
      <c r="U33" s="6" t="s">
        <v>197</v>
      </c>
      <c r="V33" s="10">
        <v>44648</v>
      </c>
      <c r="W33" s="10">
        <v>44648</v>
      </c>
      <c r="X33" s="17" t="s">
        <v>204</v>
      </c>
      <c r="Y33" s="16">
        <v>2137.8000000000002</v>
      </c>
      <c r="Z33"/>
      <c r="AA33" s="35"/>
      <c r="AC33">
        <v>26</v>
      </c>
      <c r="AD33">
        <v>1</v>
      </c>
      <c r="AE33" s="33">
        <v>44675</v>
      </c>
      <c r="AF33" s="26" t="s">
        <v>145</v>
      </c>
      <c r="AG33" s="3">
        <v>2022</v>
      </c>
      <c r="AH33" s="33">
        <v>44675</v>
      </c>
      <c r="AI33"/>
    </row>
    <row r="34" spans="1:35" s="5" customFormat="1" ht="17.25" customHeight="1" x14ac:dyDescent="0.25">
      <c r="A34" s="6">
        <v>2022</v>
      </c>
      <c r="B34" s="9">
        <v>44562</v>
      </c>
      <c r="C34" s="6" t="s">
        <v>88</v>
      </c>
      <c r="D34" s="6" t="s">
        <v>129</v>
      </c>
      <c r="E34" s="6" t="s">
        <v>130</v>
      </c>
      <c r="F34" s="6" t="s">
        <v>154</v>
      </c>
      <c r="G34" s="6" t="s">
        <v>124</v>
      </c>
      <c r="H34" s="6" t="s">
        <v>194</v>
      </c>
      <c r="I34" s="6" t="s">
        <v>195</v>
      </c>
      <c r="J34" s="6" t="s">
        <v>196</v>
      </c>
      <c r="K34" s="6" t="s">
        <v>122</v>
      </c>
      <c r="L34" s="6" t="s">
        <v>98</v>
      </c>
      <c r="M34" s="6">
        <v>1</v>
      </c>
      <c r="N34" s="16">
        <v>692</v>
      </c>
      <c r="O34" s="3" t="s">
        <v>120</v>
      </c>
      <c r="P34" s="6" t="s">
        <v>118</v>
      </c>
      <c r="Q34" s="6" t="s">
        <v>119</v>
      </c>
      <c r="R34" s="6" t="s">
        <v>120</v>
      </c>
      <c r="S34" s="6" t="s">
        <v>118</v>
      </c>
      <c r="T34" s="6" t="s">
        <v>121</v>
      </c>
      <c r="U34" s="6" t="s">
        <v>197</v>
      </c>
      <c r="V34" s="10">
        <v>44647</v>
      </c>
      <c r="W34" s="10">
        <v>44647</v>
      </c>
      <c r="X34" s="17" t="s">
        <v>205</v>
      </c>
      <c r="Y34" s="16">
        <v>692</v>
      </c>
      <c r="Z34"/>
      <c r="AA34" s="35"/>
      <c r="AC34">
        <v>27</v>
      </c>
      <c r="AD34">
        <v>1</v>
      </c>
      <c r="AE34" s="33">
        <v>44675</v>
      </c>
      <c r="AF34" s="26" t="s">
        <v>145</v>
      </c>
      <c r="AG34" s="3">
        <v>2022</v>
      </c>
      <c r="AH34" s="33">
        <v>44675</v>
      </c>
      <c r="AI34"/>
    </row>
    <row r="35" spans="1:35" s="5" customFormat="1" ht="18" customHeight="1" x14ac:dyDescent="0.25">
      <c r="A35" s="6">
        <v>2022</v>
      </c>
      <c r="B35" s="9">
        <v>44562</v>
      </c>
      <c r="C35" s="6" t="s">
        <v>88</v>
      </c>
      <c r="D35" s="6" t="s">
        <v>129</v>
      </c>
      <c r="E35" s="6" t="s">
        <v>130</v>
      </c>
      <c r="F35" s="6" t="s">
        <v>154</v>
      </c>
      <c r="G35" s="6" t="s">
        <v>132</v>
      </c>
      <c r="H35" s="6" t="s">
        <v>133</v>
      </c>
      <c r="I35" s="6" t="s">
        <v>134</v>
      </c>
      <c r="J35" s="6" t="s">
        <v>135</v>
      </c>
      <c r="K35" s="6" t="s">
        <v>122</v>
      </c>
      <c r="L35" s="6" t="s">
        <v>98</v>
      </c>
      <c r="M35" s="6">
        <v>4</v>
      </c>
      <c r="N35" s="16">
        <v>2428.9899999999998</v>
      </c>
      <c r="O35" s="3" t="s">
        <v>120</v>
      </c>
      <c r="P35" s="6" t="s">
        <v>118</v>
      </c>
      <c r="Q35" s="6" t="s">
        <v>119</v>
      </c>
      <c r="R35" s="6" t="s">
        <v>120</v>
      </c>
      <c r="S35" s="6" t="s">
        <v>118</v>
      </c>
      <c r="T35" s="6" t="s">
        <v>121</v>
      </c>
      <c r="U35" s="6" t="s">
        <v>197</v>
      </c>
      <c r="V35" s="10">
        <v>44650</v>
      </c>
      <c r="W35" s="10">
        <v>44650</v>
      </c>
      <c r="X35" s="17" t="s">
        <v>206</v>
      </c>
      <c r="Y35" s="16">
        <v>2428.9899999999998</v>
      </c>
      <c r="Z35"/>
      <c r="AA35" s="35"/>
      <c r="AC35">
        <v>28</v>
      </c>
      <c r="AD35">
        <v>1</v>
      </c>
      <c r="AE35" s="33">
        <v>44675</v>
      </c>
      <c r="AF35" s="26" t="s">
        <v>145</v>
      </c>
      <c r="AG35" s="3">
        <v>2022</v>
      </c>
      <c r="AH35" s="33">
        <v>44675</v>
      </c>
      <c r="AI35"/>
    </row>
  </sheetData>
  <autoFilter ref="A7:AI7">
    <sortState ref="A8:AI43">
      <sortCondition ref="V7"/>
    </sortState>
  </autoFilter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C8:C35">
      <formula1>Hidden_12</formula1>
    </dataValidation>
    <dataValidation type="list" allowBlank="1" showErrorMessage="1" sqref="L8:L3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>
      <selection activeCell="D57" sqref="A57:D1048576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37201</v>
      </c>
      <c r="C4" t="s">
        <v>172</v>
      </c>
      <c r="D4">
        <f>1161-583</f>
        <v>578</v>
      </c>
    </row>
    <row r="5" spans="1:4" x14ac:dyDescent="0.25">
      <c r="A5">
        <v>2</v>
      </c>
      <c r="B5">
        <v>37501</v>
      </c>
      <c r="C5" t="s">
        <v>171</v>
      </c>
      <c r="D5">
        <v>583</v>
      </c>
    </row>
    <row r="6" spans="1:4" x14ac:dyDescent="0.25">
      <c r="A6">
        <v>3</v>
      </c>
      <c r="B6">
        <v>37501</v>
      </c>
      <c r="C6" t="s">
        <v>171</v>
      </c>
      <c r="D6">
        <v>135.72</v>
      </c>
    </row>
    <row r="7" spans="1:4" x14ac:dyDescent="0.25">
      <c r="A7">
        <v>4</v>
      </c>
      <c r="B7">
        <v>37201</v>
      </c>
      <c r="C7" t="s">
        <v>172</v>
      </c>
      <c r="D7">
        <f>482.72-D6</f>
        <v>347</v>
      </c>
    </row>
    <row r="8" spans="1:4" x14ac:dyDescent="0.25">
      <c r="A8">
        <v>5</v>
      </c>
      <c r="B8">
        <v>37501</v>
      </c>
      <c r="C8" t="s">
        <v>171</v>
      </c>
      <c r="D8">
        <f>728+72</f>
        <v>800</v>
      </c>
    </row>
    <row r="9" spans="1:4" x14ac:dyDescent="0.25">
      <c r="A9">
        <v>6</v>
      </c>
      <c r="B9">
        <v>37201</v>
      </c>
      <c r="C9" t="s">
        <v>172</v>
      </c>
      <c r="D9">
        <f>156+48+138+156+138</f>
        <v>636</v>
      </c>
    </row>
    <row r="10" spans="1:4" x14ac:dyDescent="0.25">
      <c r="A10">
        <v>7</v>
      </c>
      <c r="B10">
        <v>26101</v>
      </c>
      <c r="C10" t="s">
        <v>173</v>
      </c>
      <c r="D10">
        <v>400</v>
      </c>
    </row>
    <row r="11" spans="1:4" x14ac:dyDescent="0.25">
      <c r="A11">
        <v>8</v>
      </c>
      <c r="B11">
        <v>37201</v>
      </c>
      <c r="C11" t="s">
        <v>172</v>
      </c>
      <c r="D11">
        <v>320</v>
      </c>
    </row>
    <row r="12" spans="1:4" x14ac:dyDescent="0.25">
      <c r="A12">
        <v>9</v>
      </c>
      <c r="B12">
        <v>37201</v>
      </c>
      <c r="C12" t="s">
        <v>172</v>
      </c>
      <c r="D12">
        <v>332</v>
      </c>
    </row>
    <row r="13" spans="1:4" x14ac:dyDescent="0.25">
      <c r="A13">
        <v>10</v>
      </c>
      <c r="B13">
        <v>37501</v>
      </c>
      <c r="C13" t="s">
        <v>171</v>
      </c>
      <c r="D13">
        <f>552+55.2</f>
        <v>607.20000000000005</v>
      </c>
    </row>
    <row r="14" spans="1:4" x14ac:dyDescent="0.25">
      <c r="A14">
        <v>11</v>
      </c>
      <c r="B14">
        <v>37201</v>
      </c>
      <c r="C14" t="s">
        <v>172</v>
      </c>
      <c r="D14">
        <f>48+48+138+156+138+156</f>
        <v>684</v>
      </c>
    </row>
    <row r="15" spans="1:4" x14ac:dyDescent="0.25">
      <c r="A15">
        <v>12</v>
      </c>
      <c r="B15">
        <v>26101</v>
      </c>
      <c r="C15" t="s">
        <v>173</v>
      </c>
      <c r="D15">
        <v>500</v>
      </c>
    </row>
    <row r="16" spans="1:4" x14ac:dyDescent="0.25">
      <c r="A16">
        <v>13</v>
      </c>
      <c r="B16">
        <v>37201</v>
      </c>
      <c r="C16" t="s">
        <v>172</v>
      </c>
      <c r="D16">
        <v>414</v>
      </c>
    </row>
    <row r="17" spans="1:4" x14ac:dyDescent="0.25">
      <c r="A17">
        <v>14</v>
      </c>
      <c r="B17">
        <v>37501</v>
      </c>
      <c r="C17" t="s">
        <v>171</v>
      </c>
      <c r="D17">
        <v>218.08</v>
      </c>
    </row>
    <row r="18" spans="1:4" x14ac:dyDescent="0.25">
      <c r="A18">
        <v>15</v>
      </c>
      <c r="B18">
        <v>37201</v>
      </c>
      <c r="C18" t="s">
        <v>172</v>
      </c>
      <c r="D18">
        <f>882.08-D17</f>
        <v>664</v>
      </c>
    </row>
    <row r="19" spans="1:4" x14ac:dyDescent="0.25">
      <c r="A19">
        <v>16</v>
      </c>
      <c r="B19">
        <v>37501</v>
      </c>
      <c r="C19" t="s">
        <v>171</v>
      </c>
      <c r="D19">
        <v>154</v>
      </c>
    </row>
    <row r="20" spans="1:4" x14ac:dyDescent="0.25">
      <c r="A20">
        <v>17</v>
      </c>
      <c r="B20">
        <v>37201</v>
      </c>
      <c r="C20" t="s">
        <v>172</v>
      </c>
      <c r="D20">
        <f>100+588</f>
        <v>688</v>
      </c>
    </row>
    <row r="21" spans="1:4" x14ac:dyDescent="0.25">
      <c r="A21">
        <v>18</v>
      </c>
      <c r="B21">
        <v>26101</v>
      </c>
      <c r="C21" t="s">
        <v>173</v>
      </c>
      <c r="D21">
        <v>500</v>
      </c>
    </row>
    <row r="22" spans="1:4" x14ac:dyDescent="0.25">
      <c r="A22">
        <v>19</v>
      </c>
      <c r="B22">
        <v>37501</v>
      </c>
      <c r="C22" t="s">
        <v>171</v>
      </c>
      <c r="D22">
        <v>497</v>
      </c>
    </row>
    <row r="23" spans="1:4" x14ac:dyDescent="0.25">
      <c r="A23">
        <v>20</v>
      </c>
      <c r="B23">
        <v>37201</v>
      </c>
      <c r="C23" t="s">
        <v>172</v>
      </c>
      <c r="D23">
        <f>1379-497</f>
        <v>882</v>
      </c>
    </row>
    <row r="24" spans="1:4" x14ac:dyDescent="0.25">
      <c r="A24">
        <v>21</v>
      </c>
      <c r="B24">
        <v>37501</v>
      </c>
      <c r="C24" t="s">
        <v>171</v>
      </c>
      <c r="D24">
        <v>391</v>
      </c>
    </row>
    <row r="25" spans="1:4" x14ac:dyDescent="0.25">
      <c r="A25">
        <v>22</v>
      </c>
      <c r="B25">
        <v>37201</v>
      </c>
      <c r="C25" t="s">
        <v>172</v>
      </c>
      <c r="D25">
        <f>1683-D24-D26</f>
        <v>692</v>
      </c>
    </row>
    <row r="26" spans="1:4" x14ac:dyDescent="0.25">
      <c r="A26">
        <v>23</v>
      </c>
      <c r="B26">
        <v>26101</v>
      </c>
      <c r="C26" t="s">
        <v>173</v>
      </c>
      <c r="D26">
        <v>600</v>
      </c>
    </row>
    <row r="27" spans="1:4" x14ac:dyDescent="0.25">
      <c r="A27">
        <v>24</v>
      </c>
      <c r="B27">
        <v>37501</v>
      </c>
      <c r="C27" t="s">
        <v>171</v>
      </c>
      <c r="D27">
        <v>1305</v>
      </c>
    </row>
    <row r="28" spans="1:4" x14ac:dyDescent="0.25">
      <c r="A28">
        <v>25</v>
      </c>
      <c r="B28">
        <v>37201</v>
      </c>
      <c r="C28" t="s">
        <v>172</v>
      </c>
      <c r="D28">
        <f>2694-D27-D29</f>
        <v>789</v>
      </c>
    </row>
    <row r="29" spans="1:4" x14ac:dyDescent="0.25">
      <c r="A29">
        <v>26</v>
      </c>
      <c r="B29">
        <v>26101</v>
      </c>
      <c r="C29" t="s">
        <v>173</v>
      </c>
      <c r="D29">
        <v>600</v>
      </c>
    </row>
    <row r="30" spans="1:4" x14ac:dyDescent="0.25">
      <c r="A30">
        <v>27</v>
      </c>
      <c r="B30">
        <v>37501</v>
      </c>
      <c r="C30" t="s">
        <v>171</v>
      </c>
      <c r="D30">
        <v>888</v>
      </c>
    </row>
    <row r="31" spans="1:4" x14ac:dyDescent="0.25">
      <c r="A31">
        <v>28</v>
      </c>
      <c r="B31">
        <v>37201</v>
      </c>
      <c r="C31" t="s">
        <v>172</v>
      </c>
      <c r="D31">
        <f>2242.7-D30-D32</f>
        <v>691.99999999999977</v>
      </c>
    </row>
    <row r="32" spans="1:4" x14ac:dyDescent="0.25">
      <c r="A32">
        <v>29</v>
      </c>
      <c r="B32">
        <v>26101</v>
      </c>
      <c r="C32" t="s">
        <v>173</v>
      </c>
      <c r="D32">
        <v>662.7</v>
      </c>
    </row>
    <row r="33" spans="1:4" x14ac:dyDescent="0.25">
      <c r="A33">
        <v>30</v>
      </c>
      <c r="B33">
        <v>37201</v>
      </c>
      <c r="C33" t="s">
        <v>172</v>
      </c>
      <c r="D33">
        <v>325</v>
      </c>
    </row>
    <row r="34" spans="1:4" x14ac:dyDescent="0.25">
      <c r="A34">
        <v>31</v>
      </c>
      <c r="B34">
        <v>37501</v>
      </c>
      <c r="C34" t="s">
        <v>171</v>
      </c>
      <c r="D34">
        <v>106.72</v>
      </c>
    </row>
    <row r="35" spans="1:4" x14ac:dyDescent="0.25">
      <c r="A35">
        <v>32</v>
      </c>
      <c r="B35">
        <v>37201</v>
      </c>
      <c r="C35" t="s">
        <v>172</v>
      </c>
      <c r="D35">
        <f>520.72-D34</f>
        <v>414</v>
      </c>
    </row>
    <row r="36" spans="1:4" x14ac:dyDescent="0.25">
      <c r="A36">
        <v>33</v>
      </c>
      <c r="B36">
        <v>37501</v>
      </c>
      <c r="C36" t="s">
        <v>171</v>
      </c>
      <c r="D36">
        <v>52</v>
      </c>
    </row>
    <row r="37" spans="1:4" x14ac:dyDescent="0.25">
      <c r="A37">
        <v>34</v>
      </c>
      <c r="B37">
        <v>37201</v>
      </c>
      <c r="C37" t="s">
        <v>172</v>
      </c>
      <c r="D37">
        <f>564-D36</f>
        <v>512</v>
      </c>
    </row>
    <row r="38" spans="1:4" x14ac:dyDescent="0.25">
      <c r="A38">
        <v>35</v>
      </c>
      <c r="B38">
        <v>37501</v>
      </c>
      <c r="C38" t="s">
        <v>171</v>
      </c>
      <c r="D38">
        <f>106.72+106.72</f>
        <v>213.44</v>
      </c>
    </row>
    <row r="39" spans="1:4" x14ac:dyDescent="0.25">
      <c r="A39">
        <v>36</v>
      </c>
      <c r="B39">
        <v>37201</v>
      </c>
      <c r="C39" t="s">
        <v>172</v>
      </c>
      <c r="D39">
        <f>380+107+107</f>
        <v>594</v>
      </c>
    </row>
    <row r="40" spans="1:4" x14ac:dyDescent="0.25">
      <c r="A40">
        <v>37</v>
      </c>
      <c r="B40">
        <v>37201</v>
      </c>
      <c r="C40" t="s">
        <v>172</v>
      </c>
      <c r="D40">
        <v>362</v>
      </c>
    </row>
    <row r="41" spans="1:4" x14ac:dyDescent="0.25">
      <c r="A41">
        <v>38</v>
      </c>
      <c r="B41">
        <v>37501</v>
      </c>
      <c r="C41" t="s">
        <v>171</v>
      </c>
      <c r="D41">
        <v>106.72</v>
      </c>
    </row>
    <row r="42" spans="1:4" x14ac:dyDescent="0.25">
      <c r="A42">
        <v>39</v>
      </c>
      <c r="B42">
        <v>37201</v>
      </c>
      <c r="C42" t="s">
        <v>172</v>
      </c>
      <c r="D42">
        <f>214+130</f>
        <v>344</v>
      </c>
    </row>
    <row r="43" spans="1:4" x14ac:dyDescent="0.25">
      <c r="A43">
        <v>40</v>
      </c>
      <c r="B43">
        <v>37201</v>
      </c>
      <c r="C43" t="s">
        <v>172</v>
      </c>
      <c r="D43">
        <v>569</v>
      </c>
    </row>
    <row r="44" spans="1:4" x14ac:dyDescent="0.25">
      <c r="A44">
        <v>41</v>
      </c>
      <c r="B44">
        <v>37501</v>
      </c>
      <c r="C44" t="s">
        <v>171</v>
      </c>
      <c r="D44">
        <v>219.99</v>
      </c>
    </row>
    <row r="45" spans="1:4" x14ac:dyDescent="0.25">
      <c r="A45">
        <v>42</v>
      </c>
      <c r="B45">
        <v>37201</v>
      </c>
      <c r="C45" t="s">
        <v>172</v>
      </c>
      <c r="D45">
        <f>1001.99-D44</f>
        <v>782</v>
      </c>
    </row>
    <row r="46" spans="1:4" x14ac:dyDescent="0.25">
      <c r="A46">
        <v>43</v>
      </c>
      <c r="B46">
        <v>37201</v>
      </c>
      <c r="C46" t="s">
        <v>172</v>
      </c>
      <c r="D46">
        <v>504</v>
      </c>
    </row>
    <row r="47" spans="1:4" x14ac:dyDescent="0.25">
      <c r="A47">
        <v>44</v>
      </c>
      <c r="B47">
        <v>37201</v>
      </c>
      <c r="C47" t="s">
        <v>172</v>
      </c>
      <c r="D47">
        <v>492</v>
      </c>
    </row>
    <row r="48" spans="1:4" x14ac:dyDescent="0.25">
      <c r="A48">
        <v>45</v>
      </c>
      <c r="B48">
        <v>37201</v>
      </c>
      <c r="C48" t="s">
        <v>172</v>
      </c>
      <c r="D48">
        <v>374</v>
      </c>
    </row>
    <row r="49" spans="1:4" x14ac:dyDescent="0.25">
      <c r="A49">
        <v>46</v>
      </c>
      <c r="B49">
        <v>37201</v>
      </c>
      <c r="C49" t="s">
        <v>172</v>
      </c>
      <c r="D49">
        <v>314</v>
      </c>
    </row>
    <row r="50" spans="1:4" x14ac:dyDescent="0.25">
      <c r="A50">
        <v>47</v>
      </c>
      <c r="B50">
        <v>37501</v>
      </c>
      <c r="C50" t="s">
        <v>171</v>
      </c>
      <c r="D50">
        <v>664</v>
      </c>
    </row>
    <row r="51" spans="1:4" x14ac:dyDescent="0.25">
      <c r="A51">
        <v>48</v>
      </c>
      <c r="B51">
        <v>37201</v>
      </c>
      <c r="C51" t="s">
        <v>172</v>
      </c>
      <c r="D51">
        <f>104+588+60</f>
        <v>752</v>
      </c>
    </row>
    <row r="52" spans="1:4" x14ac:dyDescent="0.25">
      <c r="A52">
        <v>49</v>
      </c>
      <c r="B52">
        <v>26101</v>
      </c>
      <c r="C52" t="s">
        <v>173</v>
      </c>
      <c r="D52">
        <v>721.8</v>
      </c>
    </row>
    <row r="53" spans="1:4" x14ac:dyDescent="0.25">
      <c r="A53">
        <v>50</v>
      </c>
      <c r="B53">
        <v>37201</v>
      </c>
      <c r="C53" t="s">
        <v>172</v>
      </c>
      <c r="D53">
        <v>692</v>
      </c>
    </row>
    <row r="54" spans="1:4" x14ac:dyDescent="0.25">
      <c r="A54">
        <v>51</v>
      </c>
      <c r="B54">
        <v>37501</v>
      </c>
      <c r="C54" t="s">
        <v>171</v>
      </c>
      <c r="D54">
        <v>844.99</v>
      </c>
    </row>
    <row r="55" spans="1:4" x14ac:dyDescent="0.25">
      <c r="A55">
        <v>52</v>
      </c>
      <c r="B55">
        <v>37201</v>
      </c>
      <c r="C55" t="s">
        <v>172</v>
      </c>
      <c r="D55">
        <f>52+588</f>
        <v>640</v>
      </c>
    </row>
    <row r="56" spans="1:4" x14ac:dyDescent="0.25">
      <c r="A56">
        <v>53</v>
      </c>
      <c r="B56">
        <v>26101</v>
      </c>
      <c r="C56" t="s">
        <v>173</v>
      </c>
      <c r="D56">
        <v>944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6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4" t="s">
        <v>207</v>
      </c>
    </row>
    <row r="5" spans="1:2" x14ac:dyDescent="0.25">
      <c r="A5">
        <v>2</v>
      </c>
      <c r="B5" s="34" t="s">
        <v>208</v>
      </c>
    </row>
    <row r="6" spans="1:2" x14ac:dyDescent="0.25">
      <c r="A6">
        <v>3</v>
      </c>
      <c r="B6" s="34" t="s">
        <v>209</v>
      </c>
    </row>
    <row r="7" spans="1:2" x14ac:dyDescent="0.25">
      <c r="A7">
        <v>4</v>
      </c>
      <c r="B7" s="34" t="s">
        <v>210</v>
      </c>
    </row>
    <row r="8" spans="1:2" x14ac:dyDescent="0.25">
      <c r="A8">
        <v>5</v>
      </c>
      <c r="B8" s="34" t="s">
        <v>211</v>
      </c>
    </row>
    <row r="9" spans="1:2" x14ac:dyDescent="0.25">
      <c r="A9">
        <v>6</v>
      </c>
      <c r="B9" s="34" t="s">
        <v>212</v>
      </c>
    </row>
    <row r="10" spans="1:2" x14ac:dyDescent="0.25">
      <c r="A10">
        <v>7</v>
      </c>
      <c r="B10" s="34" t="s">
        <v>214</v>
      </c>
    </row>
    <row r="11" spans="1:2" x14ac:dyDescent="0.25">
      <c r="A11">
        <v>8</v>
      </c>
      <c r="B11" s="34" t="s">
        <v>213</v>
      </c>
    </row>
    <row r="12" spans="1:2" x14ac:dyDescent="0.25">
      <c r="A12">
        <v>9</v>
      </c>
      <c r="B12" s="34" t="s">
        <v>215</v>
      </c>
    </row>
    <row r="13" spans="1:2" x14ac:dyDescent="0.25">
      <c r="A13">
        <v>10</v>
      </c>
      <c r="B13" s="34" t="s">
        <v>216</v>
      </c>
    </row>
    <row r="14" spans="1:2" x14ac:dyDescent="0.25">
      <c r="A14">
        <v>11</v>
      </c>
      <c r="B14" s="34" t="s">
        <v>217</v>
      </c>
    </row>
    <row r="15" spans="1:2" x14ac:dyDescent="0.25">
      <c r="A15">
        <v>12</v>
      </c>
      <c r="B15" s="34" t="s">
        <v>218</v>
      </c>
    </row>
    <row r="16" spans="1:2" x14ac:dyDescent="0.25">
      <c r="A16">
        <v>13</v>
      </c>
      <c r="B16" s="34" t="s">
        <v>215</v>
      </c>
    </row>
    <row r="17" spans="1:2" x14ac:dyDescent="0.25">
      <c r="A17">
        <v>14</v>
      </c>
      <c r="B17" s="34" t="s">
        <v>219</v>
      </c>
    </row>
    <row r="18" spans="1:2" x14ac:dyDescent="0.25">
      <c r="A18">
        <v>15</v>
      </c>
      <c r="B18" s="34" t="s">
        <v>220</v>
      </c>
    </row>
    <row r="19" spans="1:2" x14ac:dyDescent="0.25">
      <c r="A19">
        <v>16</v>
      </c>
      <c r="B19" s="34" t="s">
        <v>221</v>
      </c>
    </row>
    <row r="20" spans="1:2" x14ac:dyDescent="0.25">
      <c r="A20">
        <v>17</v>
      </c>
      <c r="B20" s="34" t="s">
        <v>222</v>
      </c>
    </row>
    <row r="21" spans="1:2" x14ac:dyDescent="0.25">
      <c r="A21">
        <v>18</v>
      </c>
      <c r="B21" s="34" t="s">
        <v>223</v>
      </c>
    </row>
    <row r="22" spans="1:2" x14ac:dyDescent="0.25">
      <c r="A22">
        <v>19</v>
      </c>
      <c r="B22" s="34" t="s">
        <v>224</v>
      </c>
    </row>
    <row r="23" spans="1:2" x14ac:dyDescent="0.25">
      <c r="A23">
        <v>20</v>
      </c>
      <c r="B23" s="34" t="s">
        <v>225</v>
      </c>
    </row>
    <row r="24" spans="1:2" x14ac:dyDescent="0.25">
      <c r="A24">
        <v>21</v>
      </c>
      <c r="B24" s="34" t="s">
        <v>226</v>
      </c>
    </row>
    <row r="25" spans="1:2" x14ac:dyDescent="0.25">
      <c r="A25">
        <v>22</v>
      </c>
      <c r="B25" s="34" t="s">
        <v>227</v>
      </c>
    </row>
    <row r="26" spans="1:2" x14ac:dyDescent="0.25">
      <c r="A26">
        <v>23</v>
      </c>
      <c r="B26" s="34" t="s">
        <v>228</v>
      </c>
    </row>
    <row r="27" spans="1:2" x14ac:dyDescent="0.25">
      <c r="A27">
        <v>24</v>
      </c>
      <c r="B27" s="34" t="s">
        <v>229</v>
      </c>
    </row>
    <row r="28" spans="1:2" x14ac:dyDescent="0.25">
      <c r="A28">
        <v>25</v>
      </c>
      <c r="B28" s="34" t="s">
        <v>230</v>
      </c>
    </row>
    <row r="29" spans="1:2" x14ac:dyDescent="0.25">
      <c r="A29">
        <v>26</v>
      </c>
      <c r="B29" s="34" t="s">
        <v>231</v>
      </c>
    </row>
    <row r="30" spans="1:2" x14ac:dyDescent="0.25">
      <c r="A30">
        <v>27</v>
      </c>
      <c r="B30" s="34" t="s">
        <v>232</v>
      </c>
    </row>
    <row r="31" spans="1:2" x14ac:dyDescent="0.25">
      <c r="A31">
        <v>28</v>
      </c>
      <c r="B31" s="34" t="s">
        <v>233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9:B10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4" t="s">
        <v>234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2022-03-01T16:58:43Z</dcterms:created>
  <dcterms:modified xsi:type="dcterms:W3CDTF">2023-07-11T20:00:46Z</dcterms:modified>
</cp:coreProperties>
</file>