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VAC 2022\1ER. TRIMESTRE 2022\ENERO-MARZO SEVAC\"/>
    </mc:Choice>
  </mc:AlternateContent>
  <xr:revisionPtr revIDLastSave="0" documentId="13_ncr:1_{952E735E-AAE3-4587-B7FC-B5BFF55AD22D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MARZO 22" sheetId="5" r:id="rId1"/>
  </sheets>
  <definedNames>
    <definedName name="_xlnm.Print_Area" localSheetId="0">'MARZO 22'!$A$1:$I$105</definedName>
  </definedNames>
  <calcPr calcId="181029" concurrentCalc="0"/>
</workbook>
</file>

<file path=xl/calcChain.xml><?xml version="1.0" encoding="utf-8"?>
<calcChain xmlns="http://schemas.openxmlformats.org/spreadsheetml/2006/main">
  <c r="I74" i="5" l="1"/>
  <c r="I75" i="5"/>
  <c r="I65" i="5"/>
  <c r="I66" i="5"/>
  <c r="I67" i="5"/>
  <c r="I68" i="5"/>
  <c r="I69" i="5"/>
  <c r="I64" i="5"/>
  <c r="I63" i="5"/>
  <c r="I73" i="5"/>
  <c r="I72" i="5"/>
  <c r="I71" i="5"/>
  <c r="I77" i="5"/>
  <c r="I76" i="5"/>
  <c r="I60" i="5"/>
  <c r="I61" i="5"/>
  <c r="I59" i="5"/>
  <c r="E58" i="5"/>
  <c r="F58" i="5"/>
  <c r="I48" i="5"/>
  <c r="E48" i="5"/>
  <c r="F48" i="5"/>
  <c r="G48" i="5"/>
  <c r="H48" i="5"/>
  <c r="D48" i="5"/>
  <c r="I50" i="5"/>
  <c r="I51" i="5"/>
  <c r="I52" i="5"/>
  <c r="I53" i="5"/>
  <c r="I54" i="5"/>
  <c r="I55" i="5"/>
  <c r="I56" i="5"/>
  <c r="I57" i="5"/>
  <c r="I49" i="5"/>
  <c r="I38" i="5"/>
  <c r="E38" i="5"/>
  <c r="F38" i="5"/>
  <c r="G38" i="5"/>
  <c r="H38" i="5"/>
  <c r="D38" i="5"/>
  <c r="I40" i="5"/>
  <c r="I41" i="5"/>
  <c r="I42" i="5"/>
  <c r="I43" i="5"/>
  <c r="I44" i="5"/>
  <c r="I45" i="5"/>
  <c r="I46" i="5"/>
  <c r="I47" i="5"/>
  <c r="I39" i="5"/>
  <c r="I30" i="5"/>
  <c r="I31" i="5"/>
  <c r="I32" i="5"/>
  <c r="I33" i="5"/>
  <c r="I34" i="5"/>
  <c r="I35" i="5"/>
  <c r="I36" i="5"/>
  <c r="I37" i="5"/>
  <c r="I29" i="5"/>
  <c r="I28" i="5"/>
  <c r="E28" i="5"/>
  <c r="F28" i="5"/>
  <c r="G28" i="5"/>
  <c r="H28" i="5"/>
  <c r="D28" i="5"/>
  <c r="I20" i="5"/>
  <c r="I21" i="5"/>
  <c r="I22" i="5"/>
  <c r="I23" i="5"/>
  <c r="I24" i="5"/>
  <c r="I25" i="5"/>
  <c r="I26" i="5"/>
  <c r="I27" i="5"/>
  <c r="I19" i="5"/>
  <c r="E18" i="5"/>
  <c r="F18" i="5"/>
  <c r="G18" i="5"/>
  <c r="H18" i="5"/>
  <c r="D18" i="5"/>
  <c r="I12" i="5"/>
  <c r="I13" i="5"/>
  <c r="I14" i="5"/>
  <c r="I15" i="5"/>
  <c r="I16" i="5"/>
  <c r="I17" i="5"/>
  <c r="I11" i="5"/>
  <c r="I10" i="5"/>
  <c r="E10" i="5"/>
  <c r="F10" i="5"/>
  <c r="G10" i="5"/>
  <c r="H10" i="5"/>
  <c r="D10" i="5"/>
  <c r="I18" i="5"/>
  <c r="I81" i="5"/>
  <c r="I80" i="5"/>
  <c r="I79" i="5"/>
  <c r="H70" i="5"/>
  <c r="H62" i="5"/>
  <c r="H58" i="5"/>
  <c r="H82" i="5"/>
  <c r="F70" i="5"/>
  <c r="F62" i="5"/>
  <c r="F82" i="5"/>
  <c r="E70" i="5"/>
  <c r="E62" i="5"/>
  <c r="E82" i="5"/>
  <c r="I70" i="5"/>
  <c r="I62" i="5"/>
  <c r="G70" i="5"/>
  <c r="G62" i="5"/>
  <c r="G58" i="5"/>
  <c r="G82" i="5"/>
  <c r="I58" i="5"/>
  <c r="I82" i="5"/>
  <c r="D70" i="5"/>
  <c r="D62" i="5"/>
  <c r="D58" i="5"/>
  <c r="D82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<sst xmlns="http://schemas.openxmlformats.org/spreadsheetml/2006/main" count="86" uniqueCount="86">
  <si>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</si>
  <si>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</si>
  <si>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</si>
  <si>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</si>
  <si>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</si>
  <si>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</si>
  <si>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</si>
  <si>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</si>
  <si>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</si>
  <si>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</si>
  <si>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</si>
  <si>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</si>
  <si>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</si>
  <si>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</si>
  <si>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</si>
  <si>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</si>
  <si>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</si>
  <si>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</si>
  <si>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</si>
  <si>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</si>
  <si>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</si>
  <si>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</si>
  <si>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</si>
  <si>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</si>
  <si>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</si>
  <si>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</si>
  <si>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</si>
  <si>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</si>
  <si>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</si>
  <si>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</si>
  <si>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</si>
  <si>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</si>
  <si>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</si>
  <si>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</si>
  <si>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</si>
  <si>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</si>
  <si>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</si>
  <si>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</si>
  <si>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</si>
  <si>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</si>
  <si>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</si>
  <si>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</si>
  <si>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</si>
  <si>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</si>
  <si>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</si>
  <si>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</si>
  <si>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</si>
  <si>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</si>
  <si>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</si>
  <si>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</si>
  <si>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</si>
  <si>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</si>
  <si>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</si>
  <si>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</si>
  <si>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</si>
  <si>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</si>
  <si>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</si>
  <si>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</si>
  <si>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</si>
  <si>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</si>
  <si>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</si>
  <si>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</si>
  <si>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</si>
  <si>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</si>
  <si>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</si>
  <si>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</si>
  <si>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</si>
  <si>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</si>
  <si>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</si>
  <si>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</si>
  <si>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</si>
  <si>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</si>
  <si>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</si>
  <si>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</si>
  <si>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</si>
  <si>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</si>
  <si>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</si>
  <si>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</si>
  <si>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</si>
  <si>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</si>
  <si>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</si>
  <si>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</si>
  <si>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</si>
  <si>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</si>
  <si>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</si>
  <si>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>DEL 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</si>
</sst>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indexed="8"/>
      <name val="Arial Narrow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top"/>
    </xf>
    <xf numFmtId="0" fontId="9" fillId="0" borderId="0" xfId="0" applyFont="1" applyBorder="1" applyAlignment="1">
      <alignment vertical="top" wrapText="1"/>
    </xf>
    <xf numFmtId="4" fontId="9" fillId="0" borderId="0" xfId="0" quotePrefix="1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3" fillId="0" borderId="0" xfId="0" quotePrefix="1" applyFont="1" applyFill="1" applyBorder="1" applyAlignment="1">
      <alignment vertical="top"/>
    </xf>
    <xf numFmtId="4" fontId="13" fillId="0" borderId="0" xfId="0" quotePrefix="1" applyNumberFormat="1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10" fillId="0" borderId="0" xfId="0" applyFont="1" applyFill="1" applyBorder="1"/>
    <xf numFmtId="4" fontId="16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43" fontId="9" fillId="0" borderId="0" xfId="0" applyNumberFormat="1" applyFont="1" applyBorder="1" applyAlignment="1">
      <alignment vertical="top"/>
    </xf>
    <xf numFmtId="43" fontId="9" fillId="0" borderId="0" xfId="1" quotePrefix="1" applyFont="1" applyBorder="1" applyAlignment="1">
      <alignment vertical="top"/>
    </xf>
    <xf numFmtId="43" fontId="9" fillId="0" borderId="0" xfId="1" applyFont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4" fontId="9" fillId="0" borderId="14" xfId="0" applyNumberFormat="1" applyFont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/>
    </xf>
    <xf numFmtId="43" fontId="15" fillId="0" borderId="3" xfId="1" applyFont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Border="1" applyAlignment="1">
      <alignment horizontal="left" vertical="center" wrapText="1"/>
    </xf>
    <xf numFmtId="4" fontId="9" fillId="0" borderId="19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43" fontId="14" fillId="0" borderId="5" xfId="1" applyFont="1" applyBorder="1" applyAlignment="1">
      <alignment horizontal="right" vertical="center"/>
    </xf>
    <xf numFmtId="2" fontId="9" fillId="0" borderId="3" xfId="1" applyNumberFormat="1" applyFont="1" applyBorder="1" applyAlignment="1">
      <alignment horizontal="right" vertical="center"/>
    </xf>
    <xf numFmtId="2" fontId="9" fillId="0" borderId="4" xfId="1" applyNumberFormat="1" applyFont="1" applyBorder="1" applyAlignment="1">
      <alignment horizontal="right" vertical="center"/>
    </xf>
    <xf numFmtId="2" fontId="9" fillId="0" borderId="21" xfId="1" applyNumberFormat="1" applyFont="1" applyBorder="1" applyAlignment="1">
      <alignment horizontal="right" vertical="center"/>
    </xf>
    <xf numFmtId="2" fontId="13" fillId="0" borderId="22" xfId="1" applyNumberFormat="1" applyFont="1" applyBorder="1" applyAlignment="1">
      <alignment horizontal="right" vertical="center"/>
    </xf>
    <xf numFmtId="2" fontId="13" fillId="0" borderId="23" xfId="1" applyNumberFormat="1" applyFont="1" applyBorder="1" applyAlignment="1">
      <alignment horizontal="right" vertical="center"/>
    </xf>
    <xf numFmtId="2" fontId="13" fillId="0" borderId="24" xfId="1" applyNumberFormat="1" applyFont="1" applyBorder="1" applyAlignment="1">
      <alignment horizontal="right" vertical="center"/>
    </xf>
    <xf numFmtId="2" fontId="14" fillId="0" borderId="5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87</xdr:row>
      <xdr:rowOff>5895</xdr:rowOff>
    </xdr:from>
    <xdr:to>
      <xdr:col>2</xdr:col>
      <xdr:colOff>1934308</xdr:colOff>
      <xdr:row>95</xdr:row>
      <xdr:rowOff>100303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6F625C6-7450-4F61-9CD4-2FF65D64BFF6}"/>
            </a:ext>
          </a:extLst>
        </xdr:cNvPr>
        <xdr:cNvSpPr txBox="1">
          <a:spLocks noChangeArrowheads="1"/>
        </xdr:cNvSpPr>
      </xdr:nvSpPr>
      <xdr:spPr bwMode="auto">
        <a:xfrm>
          <a:off x="263769" y="15062722"/>
          <a:ext cx="1934308" cy="1266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2</xdr:col>
      <xdr:colOff>2725616</xdr:colOff>
      <xdr:row>87</xdr:row>
      <xdr:rowOff>1684</xdr:rowOff>
    </xdr:from>
    <xdr:to>
      <xdr:col>5</xdr:col>
      <xdr:colOff>145921</xdr:colOff>
      <xdr:row>95</xdr:row>
      <xdr:rowOff>72005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CB1C65C-4DFC-4FC6-9735-5942247184B9}"/>
            </a:ext>
          </a:extLst>
        </xdr:cNvPr>
        <xdr:cNvSpPr txBox="1">
          <a:spLocks noChangeArrowheads="1"/>
        </xdr:cNvSpPr>
      </xdr:nvSpPr>
      <xdr:spPr bwMode="auto">
        <a:xfrm>
          <a:off x="2989385" y="15058511"/>
          <a:ext cx="3223228" cy="1242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900706</xdr:colOff>
      <xdr:row>87</xdr:row>
      <xdr:rowOff>0</xdr:rowOff>
    </xdr:from>
    <xdr:to>
      <xdr:col>8</xdr:col>
      <xdr:colOff>381005</xdr:colOff>
      <xdr:row>95</xdr:row>
      <xdr:rowOff>39161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842F8B8-77F4-4D0B-AF52-B757E71CCA5B}"/>
            </a:ext>
          </a:extLst>
        </xdr:cNvPr>
        <xdr:cNvSpPr txBox="1">
          <a:spLocks noChangeArrowheads="1"/>
        </xdr:cNvSpPr>
      </xdr:nvSpPr>
      <xdr:spPr bwMode="auto">
        <a:xfrm>
          <a:off x="5861033" y="15056827"/>
          <a:ext cx="3905760" cy="1211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4</xdr:col>
      <xdr:colOff>661809</xdr:colOff>
      <xdr:row>96</xdr:row>
      <xdr:rowOff>74091</xdr:rowOff>
    </xdr:from>
    <xdr:to>
      <xdr:col>8</xdr:col>
      <xdr:colOff>558565</xdr:colOff>
      <xdr:row>104</xdr:row>
      <xdr:rowOff>72512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EE7C44C3-302F-492B-AAE5-E0B057F45C5D}"/>
            </a:ext>
          </a:extLst>
        </xdr:cNvPr>
        <xdr:cNvSpPr txBox="1">
          <a:spLocks noChangeArrowheads="1"/>
        </xdr:cNvSpPr>
      </xdr:nvSpPr>
      <xdr:spPr bwMode="auto">
        <a:xfrm>
          <a:off x="5622136" y="16449764"/>
          <a:ext cx="4322217" cy="117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2</xdr:col>
      <xdr:colOff>526803</xdr:colOff>
      <xdr:row>95</xdr:row>
      <xdr:rowOff>43838</xdr:rowOff>
    </xdr:from>
    <xdr:to>
      <xdr:col>3</xdr:col>
      <xdr:colOff>586156</xdr:colOff>
      <xdr:row>104</xdr:row>
      <xdr:rowOff>131380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1A226CDF-1E4E-43DC-BB7C-82C305A12118}"/>
            </a:ext>
          </a:extLst>
        </xdr:cNvPr>
        <xdr:cNvSpPr txBox="1">
          <a:spLocks noChangeArrowheads="1"/>
        </xdr:cNvSpPr>
      </xdr:nvSpPr>
      <xdr:spPr bwMode="auto">
        <a:xfrm>
          <a:off x="790572" y="16272973"/>
          <a:ext cx="3649546" cy="1406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8"/>
  <sheetViews>
    <sheetView tabSelected="1" view="pageBreakPreview" zoomScale="130" zoomScaleNormal="100" zoomScaleSheetLayoutView="130" workbookViewId="0">
      <selection activeCell="F10" sqref="F10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12" customWidth="1"/>
    <col min="4" max="6" width="16.5703125" style="14" customWidth="1"/>
    <col min="7" max="9" width="16.5703125" style="15" customWidth="1"/>
    <col min="10" max="10" width="13.7109375" style="15" customWidth="1"/>
    <col min="11" max="16384" width="9.140625" style="15"/>
  </cols>
  <sheetData>
    <row r="1" spans="1:9" s="1" customFormat="1" ht="13.5" customHeight="1" x14ac:dyDescent="0.2">
      <c r="A1" s="5"/>
      <c r="B1" s="60"/>
      <c r="C1" s="60"/>
      <c r="D1" s="60"/>
      <c r="E1" s="60"/>
      <c r="F1" s="60"/>
      <c r="G1" s="60"/>
      <c r="H1" s="60"/>
      <c r="I1" s="60"/>
    </row>
    <row r="2" spans="1:9" s="2" customFormat="1" ht="13.5" customHeight="1" x14ac:dyDescent="0.2">
      <c r="A2" s="21"/>
      <c r="B2" s="61" t="s">
        <v>0</v>
      </c>
      <c r="C2" s="61"/>
      <c r="D2" s="61"/>
      <c r="E2" s="61"/>
      <c r="F2" s="61"/>
      <c r="G2" s="61"/>
      <c r="H2" s="61"/>
      <c r="I2" s="61"/>
    </row>
    <row r="3" spans="1:9" s="2" customFormat="1" ht="13.5" customHeight="1" x14ac:dyDescent="0.2">
      <c r="A3" s="21"/>
      <c r="B3" s="62"/>
      <c r="C3" s="62"/>
      <c r="D3" s="62"/>
      <c r="E3" s="62"/>
      <c r="F3" s="62"/>
      <c r="G3" s="62"/>
      <c r="H3" s="62"/>
      <c r="I3" s="62"/>
    </row>
    <row r="4" spans="1:9" s="2" customFormat="1" ht="17.25" customHeight="1" x14ac:dyDescent="0.2">
      <c r="A4" s="21"/>
      <c r="B4" s="63" t="s">
        <v>1</v>
      </c>
      <c r="C4" s="63"/>
      <c r="D4" s="63"/>
      <c r="E4" s="63"/>
      <c r="F4" s="63"/>
      <c r="G4" s="63"/>
      <c r="H4" s="63"/>
      <c r="I4" s="63"/>
    </row>
    <row r="5" spans="1:9" s="1" customFormat="1" ht="13.5" customHeight="1" x14ac:dyDescent="0.2">
      <c r="A5" s="5"/>
      <c r="B5" s="64" t="s">
        <v>2</v>
      </c>
      <c r="C5" s="64"/>
      <c r="D5" s="64"/>
      <c r="E5" s="64"/>
      <c r="F5" s="64"/>
      <c r="G5" s="64"/>
      <c r="H5" s="64"/>
      <c r="I5" s="64"/>
    </row>
    <row r="6" spans="1:9" s="1" customFormat="1" ht="13.5" customHeight="1" x14ac:dyDescent="0.2">
      <c r="A6" s="5"/>
      <c r="B6" s="74" t="s">
        <v>85</v>
      </c>
      <c r="C6" s="74"/>
      <c r="D6" s="74"/>
      <c r="E6" s="74"/>
      <c r="F6" s="74"/>
      <c r="G6" s="74"/>
      <c r="H6" s="74"/>
      <c r="I6" s="74"/>
    </row>
    <row r="7" spans="1:9" s="1" customFormat="1" ht="7.5" customHeight="1" x14ac:dyDescent="0.2">
      <c r="A7" s="5"/>
      <c r="B7" s="3"/>
      <c r="C7" s="4"/>
      <c r="D7" s="3"/>
      <c r="E7" s="3"/>
      <c r="F7" s="3"/>
      <c r="G7" s="5"/>
      <c r="H7" s="5"/>
      <c r="I7" s="5"/>
    </row>
    <row r="8" spans="1:9" s="6" customFormat="1" ht="13.5" customHeight="1" x14ac:dyDescent="0.2">
      <c r="A8" s="22"/>
      <c r="B8" s="65" t="s">
        <v>3</v>
      </c>
      <c r="C8" s="66"/>
      <c r="D8" s="69" t="s">
        <v>4</v>
      </c>
      <c r="E8" s="69"/>
      <c r="F8" s="69"/>
      <c r="G8" s="69"/>
      <c r="H8" s="69"/>
      <c r="I8" s="70" t="s">
        <v>5</v>
      </c>
    </row>
    <row r="9" spans="1:9" s="30" customFormat="1" ht="40.5" customHeight="1" thickBot="1" x14ac:dyDescent="0.25">
      <c r="A9" s="29"/>
      <c r="B9" s="67"/>
      <c r="C9" s="68"/>
      <c r="D9" s="31" t="s">
        <v>6</v>
      </c>
      <c r="E9" s="32" t="s">
        <v>7</v>
      </c>
      <c r="F9" s="31" t="s">
        <v>8</v>
      </c>
      <c r="G9" s="31" t="s">
        <v>9</v>
      </c>
      <c r="H9" s="31" t="s">
        <v>10</v>
      </c>
      <c r="I9" s="71"/>
    </row>
    <row r="10" spans="1:9" s="24" customFormat="1" ht="18" customHeight="1" thickBot="1" x14ac:dyDescent="0.25">
      <c r="A10" s="10"/>
      <c r="B10" s="33" t="s">
        <v>11</v>
      </c>
      <c r="C10" s="34"/>
      <c r="D10" s="52">
        <f>D11+D12+D13+D14+D15+D16+D17</f>
        <v>21887831.02</v>
      </c>
      <c r="E10" s="52">
        <f t="shared" ref="E10:H10" si="0">E11+E12+E13+E14+E15+E16+E17</f>
        <v>27761660.219999999</v>
      </c>
      <c r="F10" s="52">
        <f t="shared" si="0"/>
        <v>49649491.240000002</v>
      </c>
      <c r="G10" s="52">
        <f t="shared" si="0"/>
        <v>46987453.259999998</v>
      </c>
      <c r="H10" s="52">
        <f t="shared" si="0"/>
        <v>46987453.259999998</v>
      </c>
      <c r="I10" s="52">
        <f>F10-G10</f>
        <v>2662037.9800000042</v>
      </c>
    </row>
    <row r="11" spans="1:9" s="7" customFormat="1" x14ac:dyDescent="0.2">
      <c r="A11" s="8"/>
      <c r="B11" s="35"/>
      <c r="C11" s="36" t="s">
        <v>12</v>
      </c>
      <c r="D11" s="37">
        <v>12036805.23</v>
      </c>
      <c r="E11" s="37">
        <v>13388915.9</v>
      </c>
      <c r="F11" s="37">
        <v>25425721.129999999</v>
      </c>
      <c r="G11" s="37">
        <v>25411622.829999998</v>
      </c>
      <c r="H11" s="37">
        <v>25411622.829999998</v>
      </c>
      <c r="I11" s="37">
        <f>F11-G11</f>
        <v>14098.300000000745</v>
      </c>
    </row>
    <row r="12" spans="1:9" s="7" customFormat="1" x14ac:dyDescent="0.2">
      <c r="A12" s="8"/>
      <c r="B12" s="38"/>
      <c r="C12" s="39" t="s">
        <v>13</v>
      </c>
      <c r="D12" s="40">
        <v>283703.65000000002</v>
      </c>
      <c r="E12" s="40">
        <v>1901266.06</v>
      </c>
      <c r="F12" s="40">
        <v>2184969.71</v>
      </c>
      <c r="G12" s="40">
        <v>1747027.25</v>
      </c>
      <c r="H12" s="40">
        <v>1747027.25</v>
      </c>
      <c r="I12" s="40">
        <f t="shared" ref="I12:I17" si="1">F12-G12</f>
        <v>437942.45999999996</v>
      </c>
    </row>
    <row r="13" spans="1:9" s="7" customFormat="1" x14ac:dyDescent="0.2">
      <c r="A13" s="8"/>
      <c r="B13" s="38"/>
      <c r="C13" s="39" t="s">
        <v>14</v>
      </c>
      <c r="D13" s="40">
        <v>3404969.07</v>
      </c>
      <c r="E13" s="40">
        <v>4625703.9800000004</v>
      </c>
      <c r="F13" s="40">
        <v>8030673.0499999998</v>
      </c>
      <c r="G13" s="40">
        <v>7888359.4699999997</v>
      </c>
      <c r="H13" s="40">
        <v>7888359.4699999997</v>
      </c>
      <c r="I13" s="40">
        <f t="shared" si="1"/>
        <v>142313.58000000007</v>
      </c>
    </row>
    <row r="14" spans="1:9" s="7" customFormat="1" x14ac:dyDescent="0.2">
      <c r="A14" s="8"/>
      <c r="B14" s="38"/>
      <c r="C14" s="39" t="s">
        <v>15</v>
      </c>
      <c r="D14" s="40">
        <v>5128970.2300000004</v>
      </c>
      <c r="E14" s="40">
        <v>5669428.9699999997</v>
      </c>
      <c r="F14" s="40">
        <v>10798399.199999999</v>
      </c>
      <c r="G14" s="40">
        <v>8860321.1899999995</v>
      </c>
      <c r="H14" s="40">
        <v>8860321.1899999995</v>
      </c>
      <c r="I14" s="40">
        <f t="shared" si="1"/>
        <v>1938078.0099999998</v>
      </c>
    </row>
    <row r="15" spans="1:9" s="7" customFormat="1" x14ac:dyDescent="0.2">
      <c r="A15" s="8"/>
      <c r="B15" s="38"/>
      <c r="C15" s="39" t="s">
        <v>16</v>
      </c>
      <c r="D15" s="40">
        <v>1033382.84</v>
      </c>
      <c r="E15" s="40">
        <v>2176345.31</v>
      </c>
      <c r="F15" s="40">
        <v>3209728.15</v>
      </c>
      <c r="G15" s="40">
        <v>3080122.52</v>
      </c>
      <c r="H15" s="40">
        <v>3080122.52</v>
      </c>
      <c r="I15" s="40">
        <f t="shared" si="1"/>
        <v>129605.62999999989</v>
      </c>
    </row>
    <row r="16" spans="1:9" s="7" customFormat="1" x14ac:dyDescent="0.2">
      <c r="A16" s="8"/>
      <c r="B16" s="38"/>
      <c r="C16" s="39" t="s">
        <v>17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f t="shared" si="1"/>
        <v>0</v>
      </c>
    </row>
    <row r="17" spans="1:9" s="7" customFormat="1" ht="12" thickBot="1" x14ac:dyDescent="0.25">
      <c r="A17" s="8"/>
      <c r="B17" s="42"/>
      <c r="C17" s="43" t="s">
        <v>18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f t="shared" si="1"/>
        <v>0</v>
      </c>
    </row>
    <row r="18" spans="1:9" s="24" customFormat="1" ht="18" customHeight="1" thickBot="1" x14ac:dyDescent="0.25">
      <c r="A18" s="10"/>
      <c r="B18" s="33" t="s">
        <v>19</v>
      </c>
      <c r="C18" s="34"/>
      <c r="D18" s="52">
        <f>D19+D20+D21+D22+D23+D24+D25+D26+D27</f>
        <v>2679488.35</v>
      </c>
      <c r="E18" s="52">
        <f t="shared" ref="E18:H18" si="2">E19+E20+E21+E22+E23+E24+E25+E26+E27</f>
        <v>1683593.4100000001</v>
      </c>
      <c r="F18" s="52">
        <f t="shared" si="2"/>
        <v>4363081.7600000007</v>
      </c>
      <c r="G18" s="52">
        <f t="shared" si="2"/>
        <v>148395.31</v>
      </c>
      <c r="H18" s="52">
        <f t="shared" si="2"/>
        <v>135667.69999999998</v>
      </c>
      <c r="I18" s="52">
        <f>F18-G18</f>
        <v>4214686.4500000011</v>
      </c>
    </row>
    <row r="19" spans="1:9" s="7" customFormat="1" ht="22.5" x14ac:dyDescent="0.2">
      <c r="A19" s="8"/>
      <c r="B19" s="35"/>
      <c r="C19" s="36" t="s">
        <v>20</v>
      </c>
      <c r="D19" s="37">
        <v>737720.81</v>
      </c>
      <c r="E19" s="37">
        <v>463220.25</v>
      </c>
      <c r="F19" s="37">
        <v>1200941.06</v>
      </c>
      <c r="G19" s="37">
        <v>46671.839999999997</v>
      </c>
      <c r="H19" s="37">
        <v>46671.839999999997</v>
      </c>
      <c r="I19" s="37">
        <f>F19-G19</f>
        <v>1154269.22</v>
      </c>
    </row>
    <row r="20" spans="1:9" s="7" customFormat="1" x14ac:dyDescent="0.2">
      <c r="A20" s="8"/>
      <c r="B20" s="38"/>
      <c r="C20" s="39" t="s">
        <v>21</v>
      </c>
      <c r="D20" s="40">
        <v>435356.73</v>
      </c>
      <c r="E20" s="40">
        <v>399758.13</v>
      </c>
      <c r="F20" s="40">
        <v>835114.86</v>
      </c>
      <c r="G20" s="40">
        <v>50406.68</v>
      </c>
      <c r="H20" s="40">
        <v>45995.18</v>
      </c>
      <c r="I20" s="40">
        <f t="shared" ref="I20:I27" si="3">F20-G20</f>
        <v>784708.17999999993</v>
      </c>
    </row>
    <row r="21" spans="1:9" s="7" customFormat="1" ht="22.5" x14ac:dyDescent="0.2">
      <c r="A21" s="8"/>
      <c r="B21" s="38"/>
      <c r="C21" s="39" t="s">
        <v>22</v>
      </c>
      <c r="D21" s="40">
        <v>50000</v>
      </c>
      <c r="E21" s="40">
        <v>0</v>
      </c>
      <c r="F21" s="40">
        <v>50000</v>
      </c>
      <c r="G21" s="40">
        <v>0</v>
      </c>
      <c r="H21" s="40">
        <v>0</v>
      </c>
      <c r="I21" s="40">
        <f t="shared" si="3"/>
        <v>50000</v>
      </c>
    </row>
    <row r="22" spans="1:9" s="7" customFormat="1" x14ac:dyDescent="0.2">
      <c r="A22" s="8"/>
      <c r="B22" s="38"/>
      <c r="C22" s="39" t="s">
        <v>23</v>
      </c>
      <c r="D22" s="40">
        <v>131000</v>
      </c>
      <c r="E22" s="40">
        <v>16774.97</v>
      </c>
      <c r="F22" s="40">
        <v>147774.97</v>
      </c>
      <c r="G22" s="40">
        <v>1069.02</v>
      </c>
      <c r="H22" s="40">
        <v>1069.02</v>
      </c>
      <c r="I22" s="40">
        <f t="shared" si="3"/>
        <v>146705.95000000001</v>
      </c>
    </row>
    <row r="23" spans="1:9" s="7" customFormat="1" x14ac:dyDescent="0.2">
      <c r="A23" s="8"/>
      <c r="B23" s="38"/>
      <c r="C23" s="39" t="s">
        <v>24</v>
      </c>
      <c r="D23" s="40">
        <v>630900</v>
      </c>
      <c r="E23" s="40">
        <v>225696.47</v>
      </c>
      <c r="F23" s="40">
        <v>856596.47</v>
      </c>
      <c r="G23" s="40">
        <v>222</v>
      </c>
      <c r="H23" s="40">
        <v>222</v>
      </c>
      <c r="I23" s="40">
        <f t="shared" si="3"/>
        <v>856374.47</v>
      </c>
    </row>
    <row r="24" spans="1:9" s="7" customFormat="1" x14ac:dyDescent="0.2">
      <c r="A24" s="8"/>
      <c r="B24" s="38"/>
      <c r="C24" s="39" t="s">
        <v>25</v>
      </c>
      <c r="D24" s="40">
        <v>328478.65999999997</v>
      </c>
      <c r="E24" s="40">
        <v>304206.86</v>
      </c>
      <c r="F24" s="40">
        <v>632685.52</v>
      </c>
      <c r="G24" s="40">
        <v>41751.699999999997</v>
      </c>
      <c r="H24" s="40">
        <v>33435.589999999997</v>
      </c>
      <c r="I24" s="40">
        <f t="shared" si="3"/>
        <v>590933.82000000007</v>
      </c>
    </row>
    <row r="25" spans="1:9" s="7" customFormat="1" ht="22.5" x14ac:dyDescent="0.2">
      <c r="A25" s="8"/>
      <c r="B25" s="45"/>
      <c r="C25" s="46" t="s">
        <v>26</v>
      </c>
      <c r="D25" s="47">
        <v>90000</v>
      </c>
      <c r="E25" s="47">
        <v>14132</v>
      </c>
      <c r="F25" s="47">
        <v>104132</v>
      </c>
      <c r="G25" s="47">
        <v>7903.07</v>
      </c>
      <c r="H25" s="47">
        <v>7903.07</v>
      </c>
      <c r="I25" s="47">
        <f t="shared" si="3"/>
        <v>96228.93</v>
      </c>
    </row>
    <row r="26" spans="1:9" s="7" customFormat="1" x14ac:dyDescent="0.2">
      <c r="A26" s="8"/>
      <c r="B26" s="38"/>
      <c r="C26" s="39" t="s">
        <v>27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f t="shared" si="3"/>
        <v>0</v>
      </c>
    </row>
    <row r="27" spans="1:9" s="7" customFormat="1" ht="12" thickBot="1" x14ac:dyDescent="0.25">
      <c r="A27" s="8"/>
      <c r="B27" s="38"/>
      <c r="C27" s="39" t="s">
        <v>28</v>
      </c>
      <c r="D27" s="40">
        <v>276032.15000000002</v>
      </c>
      <c r="E27" s="40">
        <v>259804.73</v>
      </c>
      <c r="F27" s="40">
        <v>535836.88</v>
      </c>
      <c r="G27" s="40">
        <v>371</v>
      </c>
      <c r="H27" s="40">
        <v>371</v>
      </c>
      <c r="I27" s="40">
        <f t="shared" si="3"/>
        <v>535465.88</v>
      </c>
    </row>
    <row r="28" spans="1:9" s="24" customFormat="1" ht="18" customHeight="1" thickBot="1" x14ac:dyDescent="0.25">
      <c r="A28" s="10"/>
      <c r="B28" s="33" t="s">
        <v>29</v>
      </c>
      <c r="C28" s="34"/>
      <c r="D28" s="52">
        <f>D29+D30+D31+D32+D33+D34+D35+D36+D37</f>
        <v>4481806.49</v>
      </c>
      <c r="E28" s="52">
        <f t="shared" ref="E28:H28" si="4">E29+E30+E31+E32+E33+E34+E35+E36+E37</f>
        <v>3686105.36</v>
      </c>
      <c r="F28" s="52">
        <f t="shared" si="4"/>
        <v>8167911.8499999996</v>
      </c>
      <c r="G28" s="52">
        <f t="shared" si="4"/>
        <v>2858263.9699999997</v>
      </c>
      <c r="H28" s="52">
        <f t="shared" si="4"/>
        <v>2830491.9699999997</v>
      </c>
      <c r="I28" s="52">
        <f>F28-G28</f>
        <v>5309647.88</v>
      </c>
    </row>
    <row r="29" spans="1:9" s="7" customFormat="1" x14ac:dyDescent="0.2">
      <c r="A29" s="8"/>
      <c r="B29" s="35"/>
      <c r="C29" s="36" t="s">
        <v>30</v>
      </c>
      <c r="D29" s="37">
        <v>1113236.49</v>
      </c>
      <c r="E29" s="37">
        <v>351465.57</v>
      </c>
      <c r="F29" s="37">
        <v>1464702.06</v>
      </c>
      <c r="G29" s="37">
        <v>480875.67</v>
      </c>
      <c r="H29" s="37">
        <v>480875.67</v>
      </c>
      <c r="I29" s="37">
        <f>F29-G29</f>
        <v>983826.39000000013</v>
      </c>
    </row>
    <row r="30" spans="1:9" s="7" customFormat="1" x14ac:dyDescent="0.2">
      <c r="A30" s="8"/>
      <c r="B30" s="38"/>
      <c r="C30" s="39" t="s">
        <v>31</v>
      </c>
      <c r="D30" s="40">
        <v>767886.47</v>
      </c>
      <c r="E30" s="40">
        <v>256411.45</v>
      </c>
      <c r="F30" s="40">
        <v>1024297.92</v>
      </c>
      <c r="G30" s="40">
        <v>3000</v>
      </c>
      <c r="H30" s="40">
        <v>3000</v>
      </c>
      <c r="I30" s="40">
        <f t="shared" ref="I30:I37" si="5">F30-G30</f>
        <v>1021297.92</v>
      </c>
    </row>
    <row r="31" spans="1:9" s="7" customFormat="1" ht="22.5" x14ac:dyDescent="0.2">
      <c r="A31" s="8"/>
      <c r="B31" s="38"/>
      <c r="C31" s="39" t="s">
        <v>32</v>
      </c>
      <c r="D31" s="40">
        <v>1181515.1000000001</v>
      </c>
      <c r="E31" s="40">
        <v>772783.3</v>
      </c>
      <c r="F31" s="40">
        <v>1954298.4</v>
      </c>
      <c r="G31" s="40">
        <v>565604.56000000006</v>
      </c>
      <c r="H31" s="40">
        <v>563662.56000000006</v>
      </c>
      <c r="I31" s="40">
        <f t="shared" si="5"/>
        <v>1388693.8399999999</v>
      </c>
    </row>
    <row r="32" spans="1:9" s="7" customFormat="1" x14ac:dyDescent="0.2">
      <c r="A32" s="8"/>
      <c r="B32" s="38"/>
      <c r="C32" s="39" t="s">
        <v>33</v>
      </c>
      <c r="D32" s="40">
        <v>76722.600000000006</v>
      </c>
      <c r="E32" s="40">
        <v>0</v>
      </c>
      <c r="F32" s="40">
        <v>76722.600000000006</v>
      </c>
      <c r="G32" s="40">
        <v>34835.379999999997</v>
      </c>
      <c r="H32" s="40">
        <v>34835.379999999997</v>
      </c>
      <c r="I32" s="40">
        <f t="shared" si="5"/>
        <v>41887.220000000008</v>
      </c>
    </row>
    <row r="33" spans="1:9" s="7" customFormat="1" ht="22.5" x14ac:dyDescent="0.2">
      <c r="A33" s="8"/>
      <c r="B33" s="38"/>
      <c r="C33" s="39" t="s">
        <v>34</v>
      </c>
      <c r="D33" s="40">
        <v>466554.73</v>
      </c>
      <c r="E33" s="40">
        <v>909229.14</v>
      </c>
      <c r="F33" s="40">
        <v>1375783.87</v>
      </c>
      <c r="G33" s="40">
        <v>536439</v>
      </c>
      <c r="H33" s="40">
        <v>534939</v>
      </c>
      <c r="I33" s="40">
        <f t="shared" si="5"/>
        <v>839344.87000000011</v>
      </c>
    </row>
    <row r="34" spans="1:9" s="7" customFormat="1" x14ac:dyDescent="0.2">
      <c r="A34" s="8"/>
      <c r="B34" s="38"/>
      <c r="C34" s="39" t="s">
        <v>35</v>
      </c>
      <c r="D34" s="40">
        <v>9000</v>
      </c>
      <c r="E34" s="40">
        <v>100000</v>
      </c>
      <c r="F34" s="40">
        <v>109000</v>
      </c>
      <c r="G34" s="40">
        <v>14537.11</v>
      </c>
      <c r="H34" s="40">
        <v>14537.11</v>
      </c>
      <c r="I34" s="40">
        <f t="shared" si="5"/>
        <v>94462.89</v>
      </c>
    </row>
    <row r="35" spans="1:9" s="7" customFormat="1" x14ac:dyDescent="0.2">
      <c r="A35" s="8"/>
      <c r="B35" s="38"/>
      <c r="C35" s="39" t="s">
        <v>36</v>
      </c>
      <c r="D35" s="40">
        <v>613793.26</v>
      </c>
      <c r="E35" s="40">
        <v>253455.29</v>
      </c>
      <c r="F35" s="40">
        <v>867248.55</v>
      </c>
      <c r="G35" s="40">
        <v>161236</v>
      </c>
      <c r="H35" s="40">
        <v>136906</v>
      </c>
      <c r="I35" s="40">
        <f t="shared" si="5"/>
        <v>706012.55</v>
      </c>
    </row>
    <row r="36" spans="1:9" s="7" customFormat="1" x14ac:dyDescent="0.2">
      <c r="A36" s="8"/>
      <c r="B36" s="38"/>
      <c r="C36" s="39" t="s">
        <v>37</v>
      </c>
      <c r="D36" s="40">
        <v>0</v>
      </c>
      <c r="E36" s="40">
        <v>18213.48</v>
      </c>
      <c r="F36" s="40">
        <v>18213.48</v>
      </c>
      <c r="G36" s="40">
        <v>0</v>
      </c>
      <c r="H36" s="40">
        <v>0</v>
      </c>
      <c r="I36" s="40">
        <f t="shared" si="5"/>
        <v>18213.48</v>
      </c>
    </row>
    <row r="37" spans="1:9" s="7" customFormat="1" ht="12" thickBot="1" x14ac:dyDescent="0.25">
      <c r="A37" s="8"/>
      <c r="B37" s="42"/>
      <c r="C37" s="43" t="s">
        <v>38</v>
      </c>
      <c r="D37" s="44">
        <v>253097.84</v>
      </c>
      <c r="E37" s="44">
        <v>1024547.13</v>
      </c>
      <c r="F37" s="44">
        <v>1277644.97</v>
      </c>
      <c r="G37" s="44">
        <v>1061736.25</v>
      </c>
      <c r="H37" s="44">
        <v>1061736.25</v>
      </c>
      <c r="I37" s="44">
        <f t="shared" si="5"/>
        <v>215908.71999999997</v>
      </c>
    </row>
    <row r="38" spans="1:9" s="24" customFormat="1" ht="18" customHeight="1" thickBot="1" x14ac:dyDescent="0.25">
      <c r="A38" s="10"/>
      <c r="B38" s="33" t="s">
        <v>39</v>
      </c>
      <c r="C38" s="34"/>
      <c r="D38" s="52">
        <f>D39+D40+D41+D42+D43+D44+D45+D46+D47</f>
        <v>932426.65</v>
      </c>
      <c r="E38" s="52">
        <f t="shared" ref="E38:H38" si="6">E39+E40+E41+E42+E43+E44+E45+E46+E47</f>
        <v>449962.74</v>
      </c>
      <c r="F38" s="52">
        <f t="shared" si="6"/>
        <v>1382389.39</v>
      </c>
      <c r="G38" s="52">
        <f t="shared" si="6"/>
        <v>78230</v>
      </c>
      <c r="H38" s="52">
        <f t="shared" si="6"/>
        <v>78230</v>
      </c>
      <c r="I38" s="52">
        <f>F38-G38</f>
        <v>1304159.3899999999</v>
      </c>
    </row>
    <row r="39" spans="1:9" s="7" customFormat="1" x14ac:dyDescent="0.2">
      <c r="A39" s="8"/>
      <c r="B39" s="35"/>
      <c r="C39" s="36" t="s">
        <v>40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f>F39-G39</f>
        <v>0</v>
      </c>
    </row>
    <row r="40" spans="1:9" s="7" customFormat="1" x14ac:dyDescent="0.2">
      <c r="A40" s="8"/>
      <c r="B40" s="38"/>
      <c r="C40" s="39" t="s">
        <v>41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f t="shared" ref="I40:I47" si="7">F40-G40</f>
        <v>0</v>
      </c>
    </row>
    <row r="41" spans="1:9" s="7" customFormat="1" x14ac:dyDescent="0.2">
      <c r="A41" s="8"/>
      <c r="B41" s="38"/>
      <c r="C41" s="39" t="s">
        <v>42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f t="shared" si="7"/>
        <v>0</v>
      </c>
    </row>
    <row r="42" spans="1:9" s="9" customFormat="1" x14ac:dyDescent="0.2">
      <c r="B42" s="49"/>
      <c r="C42" s="48" t="s">
        <v>43</v>
      </c>
      <c r="D42" s="40">
        <v>932426.65</v>
      </c>
      <c r="E42" s="40">
        <v>449962.74</v>
      </c>
      <c r="F42" s="40">
        <v>1382389.39</v>
      </c>
      <c r="G42" s="40">
        <v>78230</v>
      </c>
      <c r="H42" s="40">
        <v>78230</v>
      </c>
      <c r="I42" s="40">
        <f t="shared" si="7"/>
        <v>1304159.3899999999</v>
      </c>
    </row>
    <row r="43" spans="1:9" s="7" customFormat="1" x14ac:dyDescent="0.2">
      <c r="A43" s="8"/>
      <c r="B43" s="38"/>
      <c r="C43" s="39" t="s">
        <v>44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f t="shared" si="7"/>
        <v>0</v>
      </c>
    </row>
    <row r="44" spans="1:9" s="7" customFormat="1" x14ac:dyDescent="0.2">
      <c r="A44" s="8"/>
      <c r="B44" s="38"/>
      <c r="C44" s="39" t="s">
        <v>45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f t="shared" si="7"/>
        <v>0</v>
      </c>
    </row>
    <row r="45" spans="1:9" s="7" customFormat="1" x14ac:dyDescent="0.2">
      <c r="A45" s="8"/>
      <c r="B45" s="38"/>
      <c r="C45" s="39" t="s">
        <v>46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f t="shared" si="7"/>
        <v>0</v>
      </c>
    </row>
    <row r="46" spans="1:9" s="7" customFormat="1" x14ac:dyDescent="0.2">
      <c r="A46" s="8"/>
      <c r="B46" s="38"/>
      <c r="C46" s="39" t="s">
        <v>47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f t="shared" si="7"/>
        <v>0</v>
      </c>
    </row>
    <row r="47" spans="1:9" s="7" customFormat="1" ht="12" thickBot="1" x14ac:dyDescent="0.25">
      <c r="A47" s="8"/>
      <c r="B47" s="42"/>
      <c r="C47" s="43" t="s">
        <v>48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f t="shared" si="7"/>
        <v>0</v>
      </c>
    </row>
    <row r="48" spans="1:9" s="24" customFormat="1" ht="18" customHeight="1" thickBot="1" x14ac:dyDescent="0.25">
      <c r="A48" s="10"/>
      <c r="B48" s="33" t="s">
        <v>49</v>
      </c>
      <c r="C48" s="34"/>
      <c r="D48" s="52">
        <f>D49+D50+D51+D52+D53+D54+D55+D56+D57</f>
        <v>370115.21</v>
      </c>
      <c r="E48" s="52">
        <f t="shared" ref="E48:H48" si="8">E49+E50+E51+E52+E53+E54+E55+E56+E57</f>
        <v>51852</v>
      </c>
      <c r="F48" s="52">
        <f t="shared" si="8"/>
        <v>421967.21</v>
      </c>
      <c r="G48" s="59">
        <f t="shared" si="8"/>
        <v>0</v>
      </c>
      <c r="H48" s="59">
        <f t="shared" si="8"/>
        <v>0</v>
      </c>
      <c r="I48" s="52">
        <f>F48</f>
        <v>421967.21</v>
      </c>
    </row>
    <row r="49" spans="1:9" s="7" customFormat="1" ht="12" x14ac:dyDescent="0.2">
      <c r="A49" s="8"/>
      <c r="B49" s="38"/>
      <c r="C49" s="50" t="s">
        <v>50</v>
      </c>
      <c r="D49" s="40">
        <v>330687.21000000002</v>
      </c>
      <c r="E49" s="40">
        <v>32212</v>
      </c>
      <c r="F49" s="40">
        <v>362899.21</v>
      </c>
      <c r="G49" s="40">
        <v>0</v>
      </c>
      <c r="H49" s="40">
        <v>0</v>
      </c>
      <c r="I49" s="41">
        <f>F49-G49</f>
        <v>362899.21</v>
      </c>
    </row>
    <row r="50" spans="1:9" s="7" customFormat="1" ht="12" x14ac:dyDescent="0.2">
      <c r="A50" s="8"/>
      <c r="B50" s="38"/>
      <c r="C50" s="50" t="s">
        <v>51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1">
        <f t="shared" ref="I50:I57" si="9">F50-G50</f>
        <v>0</v>
      </c>
    </row>
    <row r="51" spans="1:9" s="8" customFormat="1" ht="12" x14ac:dyDescent="0.2">
      <c r="B51" s="38"/>
      <c r="C51" s="51" t="s">
        <v>52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1">
        <f t="shared" si="9"/>
        <v>0</v>
      </c>
    </row>
    <row r="52" spans="1:9" s="7" customFormat="1" ht="12" x14ac:dyDescent="0.2">
      <c r="A52" s="8"/>
      <c r="B52" s="38"/>
      <c r="C52" s="50" t="s">
        <v>53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1">
        <f t="shared" si="9"/>
        <v>0</v>
      </c>
    </row>
    <row r="53" spans="1:9" s="7" customFormat="1" ht="12" x14ac:dyDescent="0.2">
      <c r="A53" s="8"/>
      <c r="B53" s="38"/>
      <c r="C53" s="50" t="s">
        <v>54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1">
        <f t="shared" si="9"/>
        <v>0</v>
      </c>
    </row>
    <row r="54" spans="1:9" s="7" customFormat="1" ht="12" x14ac:dyDescent="0.2">
      <c r="A54" s="8"/>
      <c r="B54" s="38"/>
      <c r="C54" s="50" t="s">
        <v>55</v>
      </c>
      <c r="D54" s="40">
        <v>39428</v>
      </c>
      <c r="E54" s="40">
        <v>19640</v>
      </c>
      <c r="F54" s="40">
        <v>59068</v>
      </c>
      <c r="G54" s="40">
        <v>0</v>
      </c>
      <c r="H54" s="40">
        <v>0</v>
      </c>
      <c r="I54" s="41">
        <f t="shared" si="9"/>
        <v>59068</v>
      </c>
    </row>
    <row r="55" spans="1:9" s="7" customFormat="1" ht="12" x14ac:dyDescent="0.2">
      <c r="A55" s="8"/>
      <c r="B55" s="38"/>
      <c r="C55" s="50" t="s">
        <v>56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1">
        <f t="shared" si="9"/>
        <v>0</v>
      </c>
    </row>
    <row r="56" spans="1:9" s="7" customFormat="1" ht="12" x14ac:dyDescent="0.2">
      <c r="A56" s="8"/>
      <c r="B56" s="38"/>
      <c r="C56" s="50" t="s">
        <v>57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1">
        <f t="shared" si="9"/>
        <v>0</v>
      </c>
    </row>
    <row r="57" spans="1:9" s="7" customFormat="1" ht="12.75" thickBot="1" x14ac:dyDescent="0.25">
      <c r="A57" s="8"/>
      <c r="B57" s="38"/>
      <c r="C57" s="50" t="s">
        <v>58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1">
        <f t="shared" si="9"/>
        <v>0</v>
      </c>
    </row>
    <row r="58" spans="1:9" s="24" customFormat="1" ht="18" customHeight="1" thickBot="1" x14ac:dyDescent="0.25">
      <c r="A58" s="10"/>
      <c r="B58" s="33" t="s">
        <v>59</v>
      </c>
      <c r="C58" s="34"/>
      <c r="D58" s="59">
        <f t="shared" ref="D58" si="10">D59+D60+D61+D62+D63+D64+D65+D66+D67</f>
        <v>0</v>
      </c>
      <c r="E58" s="52">
        <f t="shared" ref="E58:F58" si="11">E59+E60+E61</f>
        <v>189662.64</v>
      </c>
      <c r="F58" s="52">
        <f t="shared" si="11"/>
        <v>189662.65</v>
      </c>
      <c r="G58" s="59">
        <f t="shared" ref="G58:H58" si="12">G59+G60+G61+G62+G63+G64+G65+G66+G67</f>
        <v>0</v>
      </c>
      <c r="H58" s="59">
        <f t="shared" si="12"/>
        <v>0</v>
      </c>
      <c r="I58" s="52">
        <f>F58-G58</f>
        <v>189662.65</v>
      </c>
    </row>
    <row r="59" spans="1:9" s="7" customFormat="1" x14ac:dyDescent="0.2">
      <c r="A59" s="8"/>
      <c r="B59" s="38"/>
      <c r="C59" s="50" t="s">
        <v>60</v>
      </c>
      <c r="D59" s="40"/>
      <c r="E59" s="40"/>
      <c r="F59" s="40"/>
      <c r="G59" s="40"/>
      <c r="H59" s="40"/>
      <c r="I59" s="40">
        <f>F59-G59</f>
        <v>0</v>
      </c>
    </row>
    <row r="60" spans="1:9" s="7" customFormat="1" x14ac:dyDescent="0.2">
      <c r="A60" s="8"/>
      <c r="B60" s="38"/>
      <c r="C60" s="50" t="s">
        <v>61</v>
      </c>
      <c r="D60" s="40">
        <v>0</v>
      </c>
      <c r="E60" s="40">
        <v>189662.64</v>
      </c>
      <c r="F60" s="40">
        <v>189662.65</v>
      </c>
      <c r="G60" s="40">
        <v>0</v>
      </c>
      <c r="H60" s="40">
        <v>0</v>
      </c>
      <c r="I60" s="40">
        <f t="shared" ref="I60:I64" si="13">F60-G60</f>
        <v>189662.65</v>
      </c>
    </row>
    <row r="61" spans="1:9" s="7" customFormat="1" ht="12" thickBot="1" x14ac:dyDescent="0.25">
      <c r="A61" s="8"/>
      <c r="B61" s="38"/>
      <c r="C61" s="50" t="s">
        <v>62</v>
      </c>
      <c r="D61" s="40"/>
      <c r="E61" s="40"/>
      <c r="F61" s="40"/>
      <c r="G61" s="40"/>
      <c r="H61" s="40"/>
      <c r="I61" s="40">
        <f t="shared" si="13"/>
        <v>0</v>
      </c>
    </row>
    <row r="62" spans="1:9" s="24" customFormat="1" ht="18" customHeight="1" thickBot="1" x14ac:dyDescent="0.25">
      <c r="A62" s="10"/>
      <c r="B62" s="33" t="s">
        <v>63</v>
      </c>
      <c r="C62" s="34"/>
      <c r="D62" s="59">
        <f t="shared" ref="D62:I62" si="14">D63+D64+D65+D66+D67+D68+D69+D70+D71</f>
        <v>0</v>
      </c>
      <c r="E62" s="59">
        <f t="shared" si="14"/>
        <v>0</v>
      </c>
      <c r="F62" s="59">
        <f t="shared" si="14"/>
        <v>0</v>
      </c>
      <c r="G62" s="59">
        <f t="shared" si="14"/>
        <v>0</v>
      </c>
      <c r="H62" s="59">
        <f t="shared" si="14"/>
        <v>0</v>
      </c>
      <c r="I62" s="59">
        <f t="shared" si="14"/>
        <v>0</v>
      </c>
    </row>
    <row r="63" spans="1:9" s="7" customFormat="1" x14ac:dyDescent="0.2">
      <c r="A63" s="8"/>
      <c r="B63" s="38"/>
      <c r="C63" s="50" t="s">
        <v>64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f t="shared" si="13"/>
        <v>0</v>
      </c>
    </row>
    <row r="64" spans="1:9" s="7" customFormat="1" x14ac:dyDescent="0.2">
      <c r="A64" s="8"/>
      <c r="B64" s="38"/>
      <c r="C64" s="50" t="s">
        <v>65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f t="shared" si="13"/>
        <v>0</v>
      </c>
    </row>
    <row r="65" spans="1:9" s="7" customFormat="1" x14ac:dyDescent="0.2">
      <c r="A65" s="8"/>
      <c r="B65" s="38"/>
      <c r="C65" s="50" t="s">
        <v>66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f t="shared" ref="I65:I69" si="15">F65-G65</f>
        <v>0</v>
      </c>
    </row>
    <row r="66" spans="1:9" s="7" customFormat="1" x14ac:dyDescent="0.2">
      <c r="A66" s="8"/>
      <c r="B66" s="38"/>
      <c r="C66" s="50" t="s">
        <v>67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f t="shared" si="15"/>
        <v>0</v>
      </c>
    </row>
    <row r="67" spans="1:9" s="7" customFormat="1" x14ac:dyDescent="0.2">
      <c r="A67" s="8"/>
      <c r="B67" s="38"/>
      <c r="C67" s="50" t="s">
        <v>68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f t="shared" si="15"/>
        <v>0</v>
      </c>
    </row>
    <row r="68" spans="1:9" s="7" customFormat="1" x14ac:dyDescent="0.2">
      <c r="A68" s="8"/>
      <c r="B68" s="38"/>
      <c r="C68" s="50" t="s">
        <v>69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f t="shared" si="15"/>
        <v>0</v>
      </c>
    </row>
    <row r="69" spans="1:9" s="7" customFormat="1" ht="23.25" thickBot="1" x14ac:dyDescent="0.25">
      <c r="A69" s="8"/>
      <c r="B69" s="38"/>
      <c r="C69" s="50" t="s">
        <v>70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f t="shared" si="15"/>
        <v>0</v>
      </c>
    </row>
    <row r="70" spans="1:9" s="24" customFormat="1" ht="18" customHeight="1" thickBot="1" x14ac:dyDescent="0.25">
      <c r="A70" s="10"/>
      <c r="B70" s="33" t="s">
        <v>71</v>
      </c>
      <c r="C70" s="34"/>
      <c r="D70" s="59">
        <f t="shared" ref="D70:I70" si="16">D71+D72+D73+D74+D75+D76+D77+D78+D79</f>
        <v>0</v>
      </c>
      <c r="E70" s="59">
        <f t="shared" si="16"/>
        <v>0</v>
      </c>
      <c r="F70" s="59">
        <f t="shared" si="16"/>
        <v>0</v>
      </c>
      <c r="G70" s="59">
        <f t="shared" si="16"/>
        <v>0</v>
      </c>
      <c r="H70" s="59">
        <f t="shared" si="16"/>
        <v>0</v>
      </c>
      <c r="I70" s="59">
        <f t="shared" si="16"/>
        <v>0</v>
      </c>
    </row>
    <row r="71" spans="1:9" s="7" customFormat="1" x14ac:dyDescent="0.2">
      <c r="A71" s="8"/>
      <c r="B71" s="38"/>
      <c r="C71" s="50" t="s">
        <v>72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f t="shared" ref="I71:I75" si="17">F71-G71</f>
        <v>0</v>
      </c>
    </row>
    <row r="72" spans="1:9" s="7" customFormat="1" x14ac:dyDescent="0.2">
      <c r="A72" s="8"/>
      <c r="B72" s="38"/>
      <c r="C72" s="50" t="s">
        <v>73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f t="shared" si="17"/>
        <v>0</v>
      </c>
    </row>
    <row r="73" spans="1:9" s="7" customFormat="1" ht="12" thickBot="1" x14ac:dyDescent="0.25">
      <c r="A73" s="8"/>
      <c r="B73" s="38"/>
      <c r="C73" s="50" t="s">
        <v>74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f t="shared" si="17"/>
        <v>0</v>
      </c>
    </row>
    <row r="74" spans="1:9" s="24" customFormat="1" ht="18" customHeight="1" thickBot="1" x14ac:dyDescent="0.25">
      <c r="A74" s="10"/>
      <c r="B74" s="33" t="s">
        <v>75</v>
      </c>
      <c r="C74" s="34"/>
      <c r="D74" s="56">
        <v>0</v>
      </c>
      <c r="E74" s="57">
        <v>0</v>
      </c>
      <c r="F74" s="57">
        <v>0</v>
      </c>
      <c r="G74" s="57">
        <v>0</v>
      </c>
      <c r="H74" s="57">
        <v>0</v>
      </c>
      <c r="I74" s="58">
        <f t="shared" si="17"/>
        <v>0</v>
      </c>
    </row>
    <row r="75" spans="1:9" s="7" customFormat="1" x14ac:dyDescent="0.2">
      <c r="A75" s="8"/>
      <c r="B75" s="38"/>
      <c r="C75" s="50" t="s">
        <v>76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f t="shared" si="17"/>
        <v>0</v>
      </c>
    </row>
    <row r="76" spans="1:9" s="7" customFormat="1" x14ac:dyDescent="0.2">
      <c r="A76" s="8"/>
      <c r="B76" s="38"/>
      <c r="C76" s="50" t="s">
        <v>77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f t="shared" ref="I76:I77" si="18">F76-G76</f>
        <v>0</v>
      </c>
    </row>
    <row r="77" spans="1:9" s="7" customFormat="1" x14ac:dyDescent="0.2">
      <c r="A77" s="8"/>
      <c r="B77" s="38"/>
      <c r="C77" s="50" t="s">
        <v>78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f t="shared" si="18"/>
        <v>0</v>
      </c>
    </row>
    <row r="78" spans="1:9" s="7" customFormat="1" x14ac:dyDescent="0.2">
      <c r="A78" s="8"/>
      <c r="B78" s="38"/>
      <c r="C78" s="50" t="s">
        <v>79</v>
      </c>
      <c r="D78" s="53"/>
      <c r="E78" s="53"/>
      <c r="F78" s="53"/>
      <c r="G78" s="53"/>
      <c r="H78" s="53"/>
      <c r="I78" s="53"/>
    </row>
    <row r="79" spans="1:9" s="7" customFormat="1" x14ac:dyDescent="0.2">
      <c r="A79" s="8"/>
      <c r="B79" s="38"/>
      <c r="C79" s="50" t="s">
        <v>80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f t="shared" ref="I79:I81" si="19">F79-G79</f>
        <v>0</v>
      </c>
    </row>
    <row r="80" spans="1:9" s="7" customFormat="1" x14ac:dyDescent="0.2">
      <c r="A80" s="8"/>
      <c r="B80" s="38"/>
      <c r="C80" s="50" t="s">
        <v>81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f t="shared" si="19"/>
        <v>0</v>
      </c>
    </row>
    <row r="81" spans="1:9" s="7" customFormat="1" ht="12" thickBot="1" x14ac:dyDescent="0.25">
      <c r="A81" s="8"/>
      <c r="B81" s="38"/>
      <c r="C81" s="50" t="s">
        <v>82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f t="shared" si="19"/>
        <v>0</v>
      </c>
    </row>
    <row r="82" spans="1:9" s="24" customFormat="1" ht="18" customHeight="1" thickBot="1" x14ac:dyDescent="0.25">
      <c r="A82" s="10"/>
      <c r="B82" s="72" t="s">
        <v>83</v>
      </c>
      <c r="C82" s="73"/>
      <c r="D82" s="52">
        <f>D10+D18+D28+D38+D48+D58+D62+D70+D74</f>
        <v>30351667.719999999</v>
      </c>
      <c r="E82" s="52">
        <f t="shared" ref="E82:I82" si="20">E10+E18+E28+E38+E48+E58+E62+E70+E74</f>
        <v>33822836.369999997</v>
      </c>
      <c r="F82" s="52">
        <f t="shared" si="20"/>
        <v>64174504.100000001</v>
      </c>
      <c r="G82" s="52">
        <f t="shared" si="20"/>
        <v>50072342.539999999</v>
      </c>
      <c r="H82" s="52">
        <f t="shared" si="20"/>
        <v>50031842.93</v>
      </c>
      <c r="I82" s="52">
        <f t="shared" si="20"/>
        <v>14102161.560000008</v>
      </c>
    </row>
    <row r="83" spans="1:9" x14ac:dyDescent="0.2">
      <c r="B83" s="11"/>
      <c r="D83" s="27"/>
      <c r="E83" s="28"/>
      <c r="F83" s="28"/>
      <c r="G83" s="28"/>
      <c r="H83" s="28"/>
      <c r="I83" s="28"/>
    </row>
    <row r="84" spans="1:9" x14ac:dyDescent="0.2">
      <c r="B84" s="11"/>
      <c r="D84" s="27"/>
      <c r="E84" s="28"/>
      <c r="F84" s="28"/>
      <c r="G84" s="28"/>
      <c r="H84" s="28"/>
      <c r="I84" s="28"/>
    </row>
    <row r="85" spans="1:9" ht="12.75" x14ac:dyDescent="0.2">
      <c r="B85" s="25" t="s">
        <v>84</v>
      </c>
      <c r="D85" s="17"/>
      <c r="E85" s="18"/>
      <c r="F85" s="18"/>
      <c r="I85" s="26"/>
    </row>
    <row r="86" spans="1:9" x14ac:dyDescent="0.2">
      <c r="B86" s="11"/>
      <c r="D86" s="17"/>
      <c r="E86" s="18"/>
      <c r="F86" s="18"/>
    </row>
    <row r="87" spans="1:9" x14ac:dyDescent="0.2">
      <c r="B87" s="11"/>
      <c r="D87" s="17"/>
      <c r="E87" s="18"/>
      <c r="F87" s="18"/>
    </row>
    <row r="88" spans="1:9" x14ac:dyDescent="0.2">
      <c r="B88" s="11"/>
      <c r="D88" s="13"/>
    </row>
    <row r="89" spans="1:9" x14ac:dyDescent="0.2">
      <c r="B89" s="11"/>
      <c r="D89" s="17"/>
      <c r="E89" s="18"/>
      <c r="F89" s="18"/>
    </row>
    <row r="90" spans="1:9" x14ac:dyDescent="0.2">
      <c r="B90" s="16"/>
      <c r="D90" s="17"/>
      <c r="E90" s="18"/>
      <c r="F90" s="18"/>
    </row>
    <row r="91" spans="1:9" x14ac:dyDescent="0.2">
      <c r="B91" s="16"/>
      <c r="D91" s="17"/>
      <c r="E91" s="18"/>
      <c r="F91" s="18"/>
    </row>
    <row r="92" spans="1:9" x14ac:dyDescent="0.2">
      <c r="B92" s="11"/>
      <c r="D92" s="17"/>
      <c r="E92" s="18"/>
      <c r="F92" s="18"/>
    </row>
    <row r="93" spans="1:9" x14ac:dyDescent="0.2">
      <c r="B93" s="16"/>
      <c r="D93" s="17"/>
      <c r="E93" s="18"/>
      <c r="F93" s="18"/>
    </row>
    <row r="94" spans="1:9" x14ac:dyDescent="0.2">
      <c r="B94" s="11"/>
      <c r="D94" s="17"/>
      <c r="E94" s="18"/>
      <c r="F94" s="18"/>
    </row>
    <row r="95" spans="1:9" x14ac:dyDescent="0.2">
      <c r="B95" s="16"/>
      <c r="D95" s="17"/>
      <c r="E95" s="18"/>
      <c r="F95" s="18"/>
    </row>
    <row r="96" spans="1:9" x14ac:dyDescent="0.2">
      <c r="B96" s="11"/>
      <c r="D96" s="17"/>
      <c r="E96" s="18"/>
      <c r="F96" s="18"/>
    </row>
    <row r="97" spans="2:10" x14ac:dyDescent="0.2">
      <c r="B97" s="16"/>
      <c r="D97" s="17"/>
      <c r="E97" s="18"/>
      <c r="F97" s="18"/>
    </row>
    <row r="98" spans="2:10" x14ac:dyDescent="0.2">
      <c r="B98" s="11"/>
      <c r="D98" s="13"/>
    </row>
    <row r="99" spans="2:10" x14ac:dyDescent="0.2">
      <c r="B99" s="11"/>
      <c r="D99" s="17"/>
      <c r="E99" s="18"/>
      <c r="F99" s="18"/>
    </row>
    <row r="100" spans="2:10" x14ac:dyDescent="0.2">
      <c r="B100" s="16"/>
      <c r="D100" s="17"/>
      <c r="E100" s="18"/>
      <c r="F100" s="18"/>
    </row>
    <row r="101" spans="2:10" x14ac:dyDescent="0.2">
      <c r="B101" s="11"/>
      <c r="D101" s="13"/>
    </row>
    <row r="102" spans="2:10" x14ac:dyDescent="0.2">
      <c r="B102" s="11"/>
      <c r="D102" s="13"/>
    </row>
    <row r="103" spans="2:10" x14ac:dyDescent="0.2">
      <c r="B103" s="11"/>
      <c r="D103" s="23"/>
      <c r="E103" s="23"/>
      <c r="F103" s="23"/>
      <c r="G103" s="23"/>
      <c r="H103" s="23"/>
      <c r="I103" s="23"/>
    </row>
    <row r="104" spans="2:10" x14ac:dyDescent="0.2">
      <c r="B104" s="11"/>
      <c r="D104" s="13"/>
    </row>
    <row r="105" spans="2:10" x14ac:dyDescent="0.2">
      <c r="B105" s="11"/>
      <c r="D105" s="13"/>
    </row>
    <row r="106" spans="2:10" x14ac:dyDescent="0.2">
      <c r="B106" s="11"/>
      <c r="D106" s="13"/>
    </row>
    <row r="107" spans="2:10" x14ac:dyDescent="0.2">
      <c r="B107" s="11"/>
      <c r="D107" s="13"/>
    </row>
    <row r="108" spans="2:10" x14ac:dyDescent="0.2">
      <c r="B108" s="11"/>
      <c r="D108" s="13"/>
    </row>
    <row r="109" spans="2:10" x14ac:dyDescent="0.2">
      <c r="B109" s="16"/>
      <c r="D109" s="13"/>
      <c r="G109" s="19"/>
      <c r="H109" s="19"/>
      <c r="I109" s="19"/>
      <c r="J109" s="19"/>
    </row>
    <row r="110" spans="2:10" x14ac:dyDescent="0.2">
      <c r="B110" s="11"/>
      <c r="D110" s="13"/>
    </row>
    <row r="111" spans="2:10" x14ac:dyDescent="0.2">
      <c r="B111" s="11"/>
      <c r="D111" s="13"/>
    </row>
    <row r="112" spans="2:10" x14ac:dyDescent="0.2">
      <c r="B112" s="11"/>
      <c r="D112" s="13"/>
    </row>
    <row r="113" spans="2:6" x14ac:dyDescent="0.2">
      <c r="B113" s="11"/>
      <c r="D113" s="13"/>
    </row>
    <row r="114" spans="2:6" x14ac:dyDescent="0.2">
      <c r="B114" s="11"/>
      <c r="D114" s="13"/>
    </row>
    <row r="115" spans="2:6" x14ac:dyDescent="0.2">
      <c r="B115" s="11"/>
      <c r="D115" s="13"/>
    </row>
    <row r="116" spans="2:6" x14ac:dyDescent="0.2">
      <c r="D116" s="13"/>
    </row>
    <row r="117" spans="2:6" x14ac:dyDescent="0.2">
      <c r="B117" s="16"/>
      <c r="D117" s="17"/>
      <c r="E117" s="18"/>
      <c r="F117" s="18"/>
    </row>
    <row r="118" spans="2:6" x14ac:dyDescent="0.2">
      <c r="B118" s="16"/>
      <c r="D118" s="17"/>
      <c r="E118" s="18"/>
      <c r="F118" s="18"/>
    </row>
    <row r="119" spans="2:6" x14ac:dyDescent="0.2">
      <c r="B119" s="16"/>
      <c r="D119" s="18"/>
      <c r="E119" s="18"/>
      <c r="F119" s="18"/>
    </row>
    <row r="120" spans="2:6" x14ac:dyDescent="0.2">
      <c r="B120" s="16"/>
      <c r="D120" s="17"/>
      <c r="E120" s="18"/>
      <c r="F120" s="18"/>
    </row>
    <row r="121" spans="2:6" x14ac:dyDescent="0.2">
      <c r="B121" s="16"/>
      <c r="D121" s="17"/>
      <c r="E121" s="18"/>
      <c r="F121" s="18"/>
    </row>
    <row r="122" spans="2:6" x14ac:dyDescent="0.2">
      <c r="B122" s="16"/>
      <c r="D122" s="17"/>
      <c r="E122" s="18"/>
      <c r="F122" s="18"/>
    </row>
    <row r="123" spans="2:6" x14ac:dyDescent="0.2">
      <c r="B123" s="11"/>
      <c r="D123" s="17"/>
      <c r="E123" s="18"/>
      <c r="F123" s="18"/>
    </row>
    <row r="124" spans="2:6" x14ac:dyDescent="0.2">
      <c r="B124" s="11"/>
      <c r="D124" s="17"/>
      <c r="E124" s="18"/>
      <c r="F124" s="18"/>
    </row>
    <row r="125" spans="2:6" x14ac:dyDescent="0.2">
      <c r="B125" s="16"/>
      <c r="D125" s="17"/>
      <c r="E125" s="18"/>
      <c r="F125" s="18"/>
    </row>
    <row r="126" spans="2:6" x14ac:dyDescent="0.2">
      <c r="B126" s="16"/>
      <c r="D126" s="17"/>
      <c r="E126" s="18"/>
      <c r="F126" s="18"/>
    </row>
    <row r="127" spans="2:6" x14ac:dyDescent="0.2">
      <c r="B127" s="11"/>
      <c r="D127" s="13"/>
    </row>
    <row r="128" spans="2:6" x14ac:dyDescent="0.2">
      <c r="B128" s="16"/>
      <c r="D128" s="17"/>
      <c r="E128" s="18"/>
      <c r="F128" s="18"/>
    </row>
    <row r="129" spans="1:10" x14ac:dyDescent="0.2">
      <c r="B129" s="16"/>
      <c r="D129" s="17"/>
      <c r="E129" s="18"/>
      <c r="F129" s="18"/>
    </row>
    <row r="130" spans="1:10" x14ac:dyDescent="0.2">
      <c r="B130" s="11"/>
      <c r="D130" s="17"/>
      <c r="E130" s="18"/>
      <c r="F130" s="18"/>
    </row>
    <row r="131" spans="1:10" x14ac:dyDescent="0.2">
      <c r="B131" s="11"/>
      <c r="D131" s="13"/>
    </row>
    <row r="132" spans="1:10" x14ac:dyDescent="0.2">
      <c r="B132" s="11"/>
      <c r="D132" s="13"/>
    </row>
    <row r="133" spans="1:10" x14ac:dyDescent="0.2">
      <c r="B133" s="11"/>
      <c r="D133" s="17"/>
      <c r="E133" s="18"/>
      <c r="F133" s="18"/>
    </row>
    <row r="134" spans="1:10" x14ac:dyDescent="0.2">
      <c r="B134" s="11"/>
      <c r="D134" s="17"/>
      <c r="E134" s="18"/>
      <c r="F134" s="18"/>
    </row>
    <row r="135" spans="1:10" x14ac:dyDescent="0.2">
      <c r="B135" s="11"/>
      <c r="D135" s="13"/>
    </row>
    <row r="136" spans="1:10" x14ac:dyDescent="0.2">
      <c r="B136" s="11"/>
      <c r="D136" s="13"/>
    </row>
    <row r="137" spans="1:10" x14ac:dyDescent="0.2">
      <c r="B137" s="11"/>
      <c r="D137" s="13"/>
    </row>
    <row r="138" spans="1:10" x14ac:dyDescent="0.2">
      <c r="B138" s="11"/>
      <c r="D138" s="13"/>
    </row>
    <row r="139" spans="1:10" x14ac:dyDescent="0.2">
      <c r="B139" s="11"/>
      <c r="D139" s="13"/>
    </row>
    <row r="140" spans="1:10" x14ac:dyDescent="0.2">
      <c r="B140" s="11"/>
      <c r="D140" s="13"/>
    </row>
    <row r="141" spans="1:10" x14ac:dyDescent="0.2">
      <c r="B141" s="11"/>
      <c r="D141" s="13"/>
    </row>
    <row r="142" spans="1:10" x14ac:dyDescent="0.2">
      <c r="B142" s="11"/>
      <c r="D142" s="13"/>
    </row>
    <row r="143" spans="1:10" x14ac:dyDescent="0.2">
      <c r="B143" s="11"/>
      <c r="D143" s="13"/>
    </row>
    <row r="144" spans="1:10" s="14" customFormat="1" x14ac:dyDescent="0.2">
      <c r="A144" s="3"/>
      <c r="B144" s="11"/>
      <c r="C144" s="12"/>
      <c r="D144" s="13"/>
      <c r="G144" s="15"/>
      <c r="H144" s="15"/>
      <c r="I144" s="15"/>
      <c r="J144" s="15"/>
    </row>
    <row r="145" spans="1:10" s="14" customFormat="1" x14ac:dyDescent="0.2">
      <c r="A145" s="3"/>
      <c r="B145" s="11"/>
      <c r="C145" s="12"/>
      <c r="D145" s="13"/>
      <c r="G145" s="15"/>
      <c r="H145" s="15"/>
      <c r="I145" s="15"/>
      <c r="J145" s="15"/>
    </row>
    <row r="146" spans="1:10" s="14" customFormat="1" x14ac:dyDescent="0.2">
      <c r="A146" s="3"/>
      <c r="B146" s="11"/>
      <c r="C146" s="12"/>
      <c r="D146" s="13"/>
      <c r="G146" s="15"/>
      <c r="H146" s="15"/>
      <c r="I146" s="15"/>
      <c r="J146" s="15"/>
    </row>
    <row r="147" spans="1:10" s="14" customFormat="1" x14ac:dyDescent="0.2">
      <c r="A147" s="3"/>
      <c r="B147" s="11"/>
      <c r="C147" s="12"/>
      <c r="D147" s="13"/>
      <c r="G147" s="15"/>
      <c r="H147" s="15"/>
      <c r="I147" s="15"/>
      <c r="J147" s="15"/>
    </row>
    <row r="148" spans="1:10" s="14" customFormat="1" x14ac:dyDescent="0.2">
      <c r="A148" s="3"/>
      <c r="B148" s="11"/>
      <c r="C148" s="12"/>
      <c r="D148" s="13"/>
      <c r="G148" s="15"/>
      <c r="H148" s="15"/>
      <c r="I148" s="15"/>
      <c r="J148" s="15"/>
    </row>
    <row r="149" spans="1:10" s="14" customFormat="1" x14ac:dyDescent="0.2">
      <c r="A149" s="3"/>
      <c r="B149" s="11"/>
      <c r="C149" s="12"/>
      <c r="D149" s="13"/>
      <c r="G149" s="15"/>
      <c r="H149" s="15"/>
      <c r="I149" s="15"/>
      <c r="J149" s="15"/>
    </row>
    <row r="150" spans="1:10" s="14" customFormat="1" x14ac:dyDescent="0.2">
      <c r="A150" s="3"/>
      <c r="B150" s="11"/>
      <c r="C150" s="12"/>
      <c r="D150" s="13"/>
      <c r="G150" s="15"/>
      <c r="H150" s="15"/>
      <c r="I150" s="15"/>
      <c r="J150" s="15"/>
    </row>
    <row r="151" spans="1:10" s="14" customFormat="1" x14ac:dyDescent="0.2">
      <c r="A151" s="3"/>
      <c r="B151" s="11"/>
      <c r="C151" s="12"/>
      <c r="D151" s="13"/>
      <c r="G151" s="15"/>
      <c r="H151" s="15"/>
      <c r="I151" s="15"/>
      <c r="J151" s="15"/>
    </row>
    <row r="152" spans="1:10" s="14" customFormat="1" x14ac:dyDescent="0.2">
      <c r="A152" s="3"/>
      <c r="B152" s="11"/>
      <c r="C152" s="12"/>
      <c r="D152" s="13"/>
      <c r="G152" s="15"/>
      <c r="H152" s="15"/>
      <c r="I152" s="15"/>
      <c r="J152" s="15"/>
    </row>
    <row r="153" spans="1:10" s="14" customFormat="1" x14ac:dyDescent="0.2">
      <c r="A153" s="3"/>
      <c r="B153" s="11"/>
      <c r="C153" s="12"/>
      <c r="D153" s="13"/>
      <c r="G153" s="15"/>
      <c r="H153" s="15"/>
      <c r="I153" s="15"/>
      <c r="J153" s="15"/>
    </row>
    <row r="154" spans="1:10" s="14" customFormat="1" x14ac:dyDescent="0.2">
      <c r="A154" s="3"/>
      <c r="B154" s="11"/>
      <c r="C154" s="12"/>
      <c r="D154" s="13"/>
      <c r="G154" s="15"/>
      <c r="H154" s="15"/>
      <c r="I154" s="15"/>
      <c r="J154" s="15"/>
    </row>
    <row r="155" spans="1:10" s="14" customFormat="1" x14ac:dyDescent="0.2">
      <c r="A155" s="3"/>
      <c r="B155" s="11"/>
      <c r="C155" s="12"/>
      <c r="D155" s="13"/>
      <c r="G155" s="15"/>
      <c r="H155" s="15"/>
      <c r="I155" s="15"/>
      <c r="J155" s="15"/>
    </row>
    <row r="156" spans="1:10" s="14" customFormat="1" x14ac:dyDescent="0.2">
      <c r="A156" s="3"/>
      <c r="B156" s="11"/>
      <c r="C156" s="12"/>
      <c r="D156" s="13"/>
      <c r="G156" s="15"/>
      <c r="H156" s="15"/>
      <c r="I156" s="15"/>
      <c r="J156" s="15"/>
    </row>
    <row r="157" spans="1:10" s="14" customFormat="1" x14ac:dyDescent="0.2">
      <c r="A157" s="3"/>
      <c r="B157" s="11"/>
      <c r="C157" s="12"/>
      <c r="D157" s="13"/>
      <c r="G157" s="15"/>
      <c r="H157" s="15"/>
      <c r="I157" s="15"/>
      <c r="J157" s="15"/>
    </row>
    <row r="158" spans="1:10" s="14" customFormat="1" x14ac:dyDescent="0.2">
      <c r="A158" s="3"/>
      <c r="B158" s="11"/>
      <c r="C158" s="12"/>
      <c r="D158" s="13"/>
      <c r="G158" s="15"/>
      <c r="H158" s="15"/>
      <c r="I158" s="15"/>
      <c r="J158" s="15"/>
    </row>
    <row r="159" spans="1:10" s="14" customFormat="1" x14ac:dyDescent="0.2">
      <c r="A159" s="3"/>
      <c r="B159" s="11"/>
      <c r="C159" s="12"/>
      <c r="D159" s="13"/>
      <c r="G159" s="15"/>
      <c r="H159" s="15"/>
      <c r="I159" s="15"/>
      <c r="J159" s="15"/>
    </row>
    <row r="160" spans="1:10" x14ac:dyDescent="0.2">
      <c r="B160" s="11"/>
      <c r="D160" s="13"/>
    </row>
    <row r="161" spans="2:6" x14ac:dyDescent="0.2">
      <c r="B161" s="11"/>
      <c r="D161" s="13"/>
    </row>
    <row r="162" spans="2:6" x14ac:dyDescent="0.2">
      <c r="B162" s="11"/>
      <c r="D162" s="13"/>
    </row>
    <row r="163" spans="2:6" x14ac:dyDescent="0.2">
      <c r="B163" s="11"/>
    </row>
    <row r="164" spans="2:6" x14ac:dyDescent="0.2">
      <c r="D164" s="17"/>
      <c r="E164" s="18"/>
      <c r="F164" s="18"/>
    </row>
    <row r="165" spans="2:6" x14ac:dyDescent="0.2">
      <c r="B165" s="16"/>
      <c r="D165" s="17"/>
      <c r="E165" s="18"/>
      <c r="F165" s="18"/>
    </row>
    <row r="166" spans="2:6" x14ac:dyDescent="0.2">
      <c r="B166" s="16"/>
      <c r="D166" s="17"/>
      <c r="E166" s="18"/>
      <c r="F166" s="18"/>
    </row>
    <row r="167" spans="2:6" x14ac:dyDescent="0.2">
      <c r="B167" s="16"/>
      <c r="D167" s="17"/>
      <c r="E167" s="18"/>
      <c r="F167" s="18"/>
    </row>
    <row r="168" spans="2:6" x14ac:dyDescent="0.2">
      <c r="B168" s="16"/>
      <c r="D168" s="17"/>
      <c r="E168" s="18"/>
      <c r="F168" s="18"/>
    </row>
    <row r="169" spans="2:6" x14ac:dyDescent="0.2">
      <c r="B169" s="16"/>
      <c r="D169" s="17"/>
      <c r="E169" s="18"/>
      <c r="F169" s="18"/>
    </row>
    <row r="170" spans="2:6" x14ac:dyDescent="0.2">
      <c r="B170" s="16"/>
      <c r="D170" s="17"/>
      <c r="E170" s="18"/>
      <c r="F170" s="18"/>
    </row>
    <row r="171" spans="2:6" x14ac:dyDescent="0.2">
      <c r="B171" s="11"/>
      <c r="D171" s="13"/>
    </row>
    <row r="172" spans="2:6" x14ac:dyDescent="0.2">
      <c r="B172" s="11"/>
      <c r="D172" s="13"/>
    </row>
    <row r="173" spans="2:6" x14ac:dyDescent="0.2">
      <c r="B173" s="11"/>
      <c r="D173" s="13"/>
    </row>
    <row r="174" spans="2:6" x14ac:dyDescent="0.2">
      <c r="B174" s="11"/>
      <c r="D174" s="13"/>
    </row>
    <row r="175" spans="2:6" x14ac:dyDescent="0.2">
      <c r="B175" s="11"/>
      <c r="D175" s="13"/>
    </row>
    <row r="176" spans="2:6" x14ac:dyDescent="0.2">
      <c r="B176" s="11"/>
      <c r="D176" s="17"/>
      <c r="E176" s="18"/>
      <c r="F176" s="18"/>
    </row>
    <row r="177" spans="2:6" x14ac:dyDescent="0.2">
      <c r="B177" s="16"/>
      <c r="D177" s="17"/>
      <c r="E177" s="18"/>
      <c r="F177" s="18"/>
    </row>
    <row r="178" spans="2:6" x14ac:dyDescent="0.2">
      <c r="B178" s="16"/>
      <c r="D178" s="17"/>
      <c r="E178" s="18"/>
      <c r="F178" s="18"/>
    </row>
    <row r="179" spans="2:6" x14ac:dyDescent="0.2">
      <c r="B179" s="11"/>
      <c r="D179" s="13"/>
    </row>
    <row r="180" spans="2:6" x14ac:dyDescent="0.2">
      <c r="B180" s="11"/>
      <c r="D180" s="17"/>
      <c r="E180" s="18"/>
      <c r="F180" s="18"/>
    </row>
    <row r="181" spans="2:6" x14ac:dyDescent="0.2">
      <c r="B181" s="16"/>
      <c r="D181" s="17"/>
      <c r="E181" s="18"/>
      <c r="F181" s="18"/>
    </row>
    <row r="182" spans="2:6" x14ac:dyDescent="0.2">
      <c r="B182" s="16"/>
      <c r="D182" s="17"/>
      <c r="E182" s="18"/>
      <c r="F182" s="18"/>
    </row>
    <row r="183" spans="2:6" x14ac:dyDescent="0.2">
      <c r="B183" s="11"/>
      <c r="D183" s="17"/>
      <c r="E183" s="18"/>
      <c r="F183" s="18"/>
    </row>
    <row r="184" spans="2:6" x14ac:dyDescent="0.2">
      <c r="B184" s="16"/>
      <c r="D184" s="17"/>
      <c r="E184" s="18"/>
      <c r="F184" s="18"/>
    </row>
    <row r="185" spans="2:6" x14ac:dyDescent="0.2">
      <c r="B185" s="11"/>
      <c r="D185" s="17"/>
      <c r="E185" s="18"/>
      <c r="F185" s="18"/>
    </row>
    <row r="186" spans="2:6" x14ac:dyDescent="0.2">
      <c r="B186" s="11"/>
      <c r="D186" s="13"/>
    </row>
    <row r="187" spans="2:6" x14ac:dyDescent="0.2">
      <c r="B187" s="16"/>
      <c r="D187" s="17"/>
      <c r="E187" s="18"/>
      <c r="F187" s="18"/>
    </row>
    <row r="188" spans="2:6" x14ac:dyDescent="0.2">
      <c r="B188" s="11"/>
      <c r="D188" s="17"/>
      <c r="E188" s="18"/>
      <c r="F188" s="18"/>
    </row>
    <row r="189" spans="2:6" x14ac:dyDescent="0.2">
      <c r="B189" s="11"/>
      <c r="D189" s="13"/>
    </row>
    <row r="190" spans="2:6" x14ac:dyDescent="0.2">
      <c r="B190" s="11"/>
      <c r="D190" s="13"/>
    </row>
    <row r="191" spans="2:6" x14ac:dyDescent="0.2">
      <c r="B191" s="11"/>
      <c r="D191" s="13"/>
    </row>
    <row r="192" spans="2:6" x14ac:dyDescent="0.2">
      <c r="B192" s="11"/>
      <c r="D192" s="13"/>
    </row>
    <row r="193" spans="2:6" x14ac:dyDescent="0.2">
      <c r="B193" s="11"/>
      <c r="D193" s="13"/>
    </row>
    <row r="194" spans="2:6" x14ac:dyDescent="0.2">
      <c r="B194" s="11"/>
      <c r="D194" s="13"/>
    </row>
    <row r="195" spans="2:6" x14ac:dyDescent="0.2">
      <c r="B195" s="11"/>
      <c r="D195" s="13"/>
    </row>
    <row r="196" spans="2:6" x14ac:dyDescent="0.2">
      <c r="B196" s="11"/>
      <c r="D196" s="13"/>
    </row>
    <row r="197" spans="2:6" x14ac:dyDescent="0.2">
      <c r="B197" s="11"/>
      <c r="D197" s="13"/>
    </row>
    <row r="198" spans="2:6" x14ac:dyDescent="0.2">
      <c r="B198" s="11"/>
      <c r="D198" s="13"/>
    </row>
    <row r="199" spans="2:6" x14ac:dyDescent="0.2">
      <c r="B199" s="11"/>
      <c r="D199" s="13"/>
    </row>
    <row r="200" spans="2:6" x14ac:dyDescent="0.2">
      <c r="B200" s="11"/>
      <c r="D200" s="13"/>
    </row>
    <row r="201" spans="2:6" x14ac:dyDescent="0.2">
      <c r="B201" s="11"/>
      <c r="D201" s="13"/>
    </row>
    <row r="202" spans="2:6" x14ac:dyDescent="0.2">
      <c r="B202" s="11"/>
      <c r="D202" s="13"/>
    </row>
    <row r="203" spans="2:6" x14ac:dyDescent="0.2">
      <c r="B203" s="11"/>
      <c r="D203" s="13"/>
    </row>
    <row r="204" spans="2:6" x14ac:dyDescent="0.2">
      <c r="D204" s="13"/>
    </row>
    <row r="205" spans="2:6" x14ac:dyDescent="0.2">
      <c r="B205" s="16"/>
      <c r="D205" s="17"/>
      <c r="E205" s="18"/>
      <c r="F205" s="18"/>
    </row>
    <row r="206" spans="2:6" x14ac:dyDescent="0.2">
      <c r="B206" s="16"/>
      <c r="D206" s="17"/>
      <c r="E206" s="18"/>
      <c r="F206" s="18"/>
    </row>
    <row r="207" spans="2:6" x14ac:dyDescent="0.2">
      <c r="B207" s="16"/>
      <c r="D207" s="17"/>
      <c r="E207" s="18"/>
      <c r="F207" s="18"/>
    </row>
    <row r="208" spans="2:6" x14ac:dyDescent="0.2">
      <c r="B208" s="16"/>
      <c r="D208" s="17"/>
      <c r="E208" s="18"/>
      <c r="F208" s="18"/>
    </row>
    <row r="209" spans="2:6" x14ac:dyDescent="0.2">
      <c r="B209" s="11"/>
    </row>
    <row r="210" spans="2:6" x14ac:dyDescent="0.2">
      <c r="D210" s="17"/>
      <c r="E210" s="18"/>
      <c r="F210" s="18"/>
    </row>
    <row r="211" spans="2:6" x14ac:dyDescent="0.2">
      <c r="B211" s="16"/>
      <c r="D211" s="17"/>
      <c r="E211" s="18"/>
      <c r="F211" s="18"/>
    </row>
    <row r="212" spans="2:6" x14ac:dyDescent="0.2">
      <c r="B212" s="16"/>
      <c r="D212" s="17"/>
      <c r="E212" s="18"/>
      <c r="F212" s="18"/>
    </row>
    <row r="213" spans="2:6" x14ac:dyDescent="0.2">
      <c r="B213" s="16"/>
      <c r="D213" s="17"/>
      <c r="E213" s="18"/>
      <c r="F213" s="18"/>
    </row>
    <row r="214" spans="2:6" x14ac:dyDescent="0.2">
      <c r="B214" s="16"/>
      <c r="D214" s="17"/>
      <c r="E214" s="18"/>
      <c r="F214" s="18"/>
    </row>
    <row r="215" spans="2:6" x14ac:dyDescent="0.2">
      <c r="B215" s="11"/>
    </row>
    <row r="216" spans="2:6" x14ac:dyDescent="0.2">
      <c r="D216" s="17"/>
      <c r="E216" s="18"/>
      <c r="F216" s="18"/>
    </row>
    <row r="217" spans="2:6" x14ac:dyDescent="0.2">
      <c r="B217" s="16"/>
      <c r="D217" s="17"/>
      <c r="E217" s="18"/>
      <c r="F217" s="18"/>
    </row>
    <row r="218" spans="2:6" x14ac:dyDescent="0.2">
      <c r="B218" s="16"/>
      <c r="D218" s="17"/>
      <c r="E218" s="18"/>
      <c r="F218" s="18"/>
    </row>
    <row r="219" spans="2:6" x14ac:dyDescent="0.2">
      <c r="B219" s="16"/>
      <c r="D219" s="17"/>
      <c r="E219" s="18"/>
      <c r="F219" s="18"/>
    </row>
    <row r="220" spans="2:6" x14ac:dyDescent="0.2">
      <c r="B220" s="16"/>
      <c r="D220" s="17"/>
      <c r="E220" s="18"/>
      <c r="F220" s="18"/>
    </row>
    <row r="221" spans="2:6" x14ac:dyDescent="0.2">
      <c r="B221" s="11"/>
    </row>
    <row r="222" spans="2:6" x14ac:dyDescent="0.2">
      <c r="D222" s="17"/>
      <c r="E222" s="18"/>
      <c r="F222" s="18"/>
    </row>
    <row r="223" spans="2:6" x14ac:dyDescent="0.2">
      <c r="B223" s="16"/>
      <c r="D223" s="17"/>
      <c r="E223" s="18"/>
      <c r="F223" s="18"/>
    </row>
    <row r="224" spans="2:6" x14ac:dyDescent="0.2">
      <c r="B224" s="16"/>
      <c r="D224" s="17"/>
      <c r="E224" s="18"/>
      <c r="F224" s="18"/>
    </row>
    <row r="225" spans="2:6" x14ac:dyDescent="0.2">
      <c r="B225" s="16"/>
      <c r="D225" s="17"/>
      <c r="E225" s="18"/>
      <c r="F225" s="18"/>
    </row>
    <row r="226" spans="2:6" x14ac:dyDescent="0.2">
      <c r="B226" s="16"/>
      <c r="D226" s="17"/>
      <c r="E226" s="18"/>
      <c r="F226" s="18"/>
    </row>
    <row r="227" spans="2:6" x14ac:dyDescent="0.2">
      <c r="B227" s="11"/>
    </row>
    <row r="228" spans="2:6" x14ac:dyDescent="0.2">
      <c r="D228" s="17"/>
      <c r="E228" s="18"/>
      <c r="F228" s="18"/>
    </row>
    <row r="229" spans="2:6" x14ac:dyDescent="0.2">
      <c r="B229" s="16"/>
      <c r="D229" s="17"/>
      <c r="E229" s="18"/>
      <c r="F229" s="18"/>
    </row>
    <row r="230" spans="2:6" x14ac:dyDescent="0.2">
      <c r="B230" s="16"/>
      <c r="D230" s="17"/>
      <c r="E230" s="18"/>
      <c r="F230" s="18"/>
    </row>
    <row r="231" spans="2:6" x14ac:dyDescent="0.2">
      <c r="B231" s="16"/>
      <c r="D231" s="17"/>
      <c r="E231" s="18"/>
      <c r="F231" s="18"/>
    </row>
    <row r="232" spans="2:6" x14ac:dyDescent="0.2">
      <c r="B232" s="16"/>
      <c r="D232" s="17"/>
      <c r="E232" s="18"/>
      <c r="F232" s="18"/>
    </row>
    <row r="233" spans="2:6" x14ac:dyDescent="0.2">
      <c r="B233" s="11"/>
    </row>
    <row r="234" spans="2:6" x14ac:dyDescent="0.2">
      <c r="D234" s="17"/>
      <c r="E234" s="18"/>
      <c r="F234" s="18"/>
    </row>
    <row r="235" spans="2:6" x14ac:dyDescent="0.2">
      <c r="B235" s="16"/>
      <c r="D235" s="17"/>
      <c r="E235" s="18"/>
      <c r="F235" s="18"/>
    </row>
    <row r="236" spans="2:6" x14ac:dyDescent="0.2">
      <c r="B236" s="16"/>
      <c r="D236" s="17"/>
      <c r="E236" s="18"/>
      <c r="F236" s="18"/>
    </row>
    <row r="237" spans="2:6" x14ac:dyDescent="0.2">
      <c r="B237" s="16"/>
      <c r="D237" s="17"/>
      <c r="E237" s="18"/>
      <c r="F237" s="18"/>
    </row>
    <row r="238" spans="2:6" x14ac:dyDescent="0.2">
      <c r="B238" s="16"/>
      <c r="D238" s="17"/>
      <c r="E238" s="18"/>
      <c r="F238" s="18"/>
    </row>
    <row r="239" spans="2:6" x14ac:dyDescent="0.2">
      <c r="B239" s="11"/>
    </row>
    <row r="240" spans="2:6" x14ac:dyDescent="0.2">
      <c r="D240" s="17"/>
      <c r="E240" s="18"/>
      <c r="F240" s="18"/>
    </row>
    <row r="241" spans="2:6" x14ac:dyDescent="0.2">
      <c r="B241" s="16"/>
      <c r="D241" s="17"/>
      <c r="E241" s="18"/>
      <c r="F241" s="18"/>
    </row>
    <row r="242" spans="2:6" x14ac:dyDescent="0.2">
      <c r="B242" s="16"/>
      <c r="D242" s="17"/>
      <c r="E242" s="18"/>
      <c r="F242" s="18"/>
    </row>
    <row r="243" spans="2:6" x14ac:dyDescent="0.2">
      <c r="B243" s="16"/>
      <c r="D243" s="17"/>
      <c r="E243" s="18"/>
      <c r="F243" s="18"/>
    </row>
    <row r="244" spans="2:6" x14ac:dyDescent="0.2">
      <c r="B244" s="16"/>
      <c r="D244" s="17"/>
      <c r="E244" s="18"/>
      <c r="F244" s="18"/>
    </row>
    <row r="245" spans="2:6" x14ac:dyDescent="0.2">
      <c r="B245" s="11"/>
    </row>
    <row r="246" spans="2:6" x14ac:dyDescent="0.2">
      <c r="D246" s="17"/>
      <c r="E246" s="18"/>
      <c r="F246" s="18"/>
    </row>
    <row r="247" spans="2:6" x14ac:dyDescent="0.2">
      <c r="B247" s="16"/>
      <c r="D247" s="17"/>
      <c r="E247" s="18"/>
      <c r="F247" s="18"/>
    </row>
    <row r="248" spans="2:6" x14ac:dyDescent="0.2">
      <c r="B248" s="16"/>
      <c r="D248" s="17"/>
      <c r="E248" s="18"/>
      <c r="F248" s="18"/>
    </row>
    <row r="249" spans="2:6" x14ac:dyDescent="0.2">
      <c r="B249" s="16"/>
      <c r="D249" s="17"/>
      <c r="E249" s="18"/>
      <c r="F249" s="18"/>
    </row>
    <row r="250" spans="2:6" x14ac:dyDescent="0.2">
      <c r="B250" s="16"/>
      <c r="D250" s="17"/>
      <c r="E250" s="18"/>
      <c r="F250" s="18"/>
    </row>
    <row r="251" spans="2:6" x14ac:dyDescent="0.2">
      <c r="B251" s="11"/>
    </row>
    <row r="252" spans="2:6" x14ac:dyDescent="0.2">
      <c r="D252" s="17"/>
      <c r="E252" s="18"/>
      <c r="F252" s="18"/>
    </row>
    <row r="253" spans="2:6" x14ac:dyDescent="0.2">
      <c r="B253" s="16"/>
      <c r="D253" s="17"/>
      <c r="E253" s="18"/>
      <c r="F253" s="18"/>
    </row>
    <row r="254" spans="2:6" x14ac:dyDescent="0.2">
      <c r="B254" s="16"/>
      <c r="D254" s="17"/>
      <c r="E254" s="18"/>
      <c r="F254" s="18"/>
    </row>
    <row r="255" spans="2:6" x14ac:dyDescent="0.2">
      <c r="B255" s="16"/>
      <c r="D255" s="17"/>
      <c r="E255" s="18"/>
      <c r="F255" s="18"/>
    </row>
    <row r="256" spans="2:6" x14ac:dyDescent="0.2">
      <c r="B256" s="16"/>
      <c r="D256" s="17"/>
      <c r="E256" s="18"/>
      <c r="F256" s="18"/>
    </row>
    <row r="257" spans="2:6" x14ac:dyDescent="0.2">
      <c r="B257" s="16"/>
      <c r="D257" s="18"/>
      <c r="E257" s="18"/>
      <c r="F257" s="18"/>
    </row>
    <row r="258" spans="2:6" x14ac:dyDescent="0.2">
      <c r="B258" s="16"/>
      <c r="D258" s="17"/>
      <c r="E258" s="18"/>
      <c r="F258" s="18"/>
    </row>
    <row r="259" spans="2:6" x14ac:dyDescent="0.2">
      <c r="B259" s="11"/>
      <c r="D259" s="17"/>
      <c r="E259" s="18"/>
      <c r="F259" s="18"/>
    </row>
    <row r="260" spans="2:6" x14ac:dyDescent="0.2">
      <c r="D260" s="17"/>
      <c r="E260" s="18"/>
      <c r="F260" s="18"/>
    </row>
    <row r="261" spans="2:6" x14ac:dyDescent="0.2">
      <c r="B261" s="16"/>
      <c r="D261" s="17"/>
      <c r="E261" s="18"/>
      <c r="F261" s="18"/>
    </row>
    <row r="262" spans="2:6" x14ac:dyDescent="0.2">
      <c r="B262" s="16"/>
      <c r="D262" s="17"/>
      <c r="E262" s="18"/>
      <c r="F262" s="18"/>
    </row>
    <row r="263" spans="2:6" x14ac:dyDescent="0.2">
      <c r="B263" s="16"/>
      <c r="D263" s="17"/>
      <c r="E263" s="18"/>
      <c r="F263" s="18"/>
    </row>
    <row r="264" spans="2:6" x14ac:dyDescent="0.2">
      <c r="B264" s="16"/>
      <c r="D264" s="17"/>
      <c r="E264" s="18"/>
      <c r="F264" s="18"/>
    </row>
    <row r="265" spans="2:6" x14ac:dyDescent="0.2">
      <c r="B265" s="16"/>
      <c r="D265" s="17"/>
      <c r="E265" s="18"/>
      <c r="F265" s="18"/>
    </row>
    <row r="266" spans="2:6" x14ac:dyDescent="0.2">
      <c r="B266" s="16"/>
      <c r="D266" s="17"/>
      <c r="E266" s="18"/>
      <c r="F266" s="18"/>
    </row>
    <row r="267" spans="2:6" x14ac:dyDescent="0.2">
      <c r="B267" s="11"/>
      <c r="D267" s="13"/>
    </row>
    <row r="268" spans="2:6" x14ac:dyDescent="0.2">
      <c r="B268" s="11"/>
      <c r="D268" s="13"/>
    </row>
    <row r="269" spans="2:6" x14ac:dyDescent="0.2">
      <c r="B269" s="11"/>
      <c r="D269" s="13"/>
    </row>
    <row r="270" spans="2:6" x14ac:dyDescent="0.2">
      <c r="B270" s="11"/>
      <c r="D270" s="13"/>
    </row>
    <row r="271" spans="2:6" x14ac:dyDescent="0.2">
      <c r="B271" s="11"/>
      <c r="D271" s="13"/>
    </row>
    <row r="272" spans="2:6" x14ac:dyDescent="0.2">
      <c r="B272" s="11"/>
      <c r="D272" s="13"/>
    </row>
    <row r="273" spans="2:6" x14ac:dyDescent="0.2">
      <c r="B273" s="11"/>
      <c r="D273" s="13"/>
    </row>
    <row r="274" spans="2:6" x14ac:dyDescent="0.2">
      <c r="B274" s="11"/>
      <c r="D274" s="13"/>
    </row>
    <row r="275" spans="2:6" x14ac:dyDescent="0.2">
      <c r="B275" s="11"/>
      <c r="D275" s="13"/>
    </row>
    <row r="276" spans="2:6" x14ac:dyDescent="0.2">
      <c r="B276" s="11"/>
      <c r="D276" s="13"/>
    </row>
    <row r="277" spans="2:6" x14ac:dyDescent="0.2">
      <c r="B277" s="11"/>
      <c r="D277" s="17"/>
      <c r="E277" s="18"/>
      <c r="F277" s="18"/>
    </row>
    <row r="278" spans="2:6" x14ac:dyDescent="0.2">
      <c r="B278" s="11"/>
      <c r="D278" s="13"/>
    </row>
    <row r="279" spans="2:6" x14ac:dyDescent="0.2">
      <c r="B279" s="11"/>
      <c r="D279" s="13"/>
    </row>
    <row r="280" spans="2:6" x14ac:dyDescent="0.2">
      <c r="B280" s="16"/>
      <c r="D280" s="17"/>
      <c r="E280" s="18"/>
      <c r="F280" s="18"/>
    </row>
    <row r="281" spans="2:6" x14ac:dyDescent="0.2">
      <c r="B281" s="11"/>
      <c r="D281" s="13"/>
    </row>
    <row r="282" spans="2:6" x14ac:dyDescent="0.2">
      <c r="B282" s="11"/>
      <c r="D282" s="13"/>
    </row>
    <row r="283" spans="2:6" x14ac:dyDescent="0.2">
      <c r="B283" s="11"/>
      <c r="D283" s="13"/>
    </row>
    <row r="284" spans="2:6" x14ac:dyDescent="0.2">
      <c r="B284" s="11"/>
      <c r="D284" s="13"/>
    </row>
    <row r="285" spans="2:6" x14ac:dyDescent="0.2">
      <c r="B285" s="11"/>
      <c r="D285" s="13"/>
    </row>
    <row r="286" spans="2:6" x14ac:dyDescent="0.2">
      <c r="B286" s="11"/>
      <c r="D286" s="13"/>
    </row>
    <row r="287" spans="2:6" x14ac:dyDescent="0.2">
      <c r="B287" s="11"/>
      <c r="D287" s="13"/>
    </row>
    <row r="288" spans="2:6" x14ac:dyDescent="0.2">
      <c r="B288" s="11"/>
      <c r="D288" s="13"/>
    </row>
    <row r="289" spans="2:6" x14ac:dyDescent="0.2">
      <c r="B289" s="11"/>
      <c r="D289" s="17"/>
      <c r="E289" s="18"/>
      <c r="F289" s="18"/>
    </row>
    <row r="290" spans="2:6" x14ac:dyDescent="0.2">
      <c r="B290" s="11"/>
      <c r="D290" s="17"/>
      <c r="E290" s="18"/>
      <c r="F290" s="18"/>
    </row>
    <row r="291" spans="2:6" x14ac:dyDescent="0.2">
      <c r="B291" s="11"/>
      <c r="D291" s="13"/>
    </row>
    <row r="292" spans="2:6" x14ac:dyDescent="0.2">
      <c r="B292" s="11"/>
      <c r="D292" s="13"/>
    </row>
    <row r="293" spans="2:6" x14ac:dyDescent="0.2">
      <c r="B293" s="11"/>
      <c r="D293" s="17"/>
      <c r="E293" s="18"/>
      <c r="F293" s="18"/>
    </row>
    <row r="294" spans="2:6" x14ac:dyDescent="0.2">
      <c r="B294" s="11"/>
      <c r="D294" s="13"/>
    </row>
    <row r="295" spans="2:6" x14ac:dyDescent="0.2">
      <c r="B295" s="11"/>
      <c r="D295" s="13"/>
    </row>
    <row r="296" spans="2:6" x14ac:dyDescent="0.2">
      <c r="B296" s="11"/>
      <c r="D296" s="13"/>
    </row>
    <row r="297" spans="2:6" x14ac:dyDescent="0.2">
      <c r="B297" s="11"/>
      <c r="D297" s="13"/>
    </row>
    <row r="298" spans="2:6" x14ac:dyDescent="0.2">
      <c r="B298" s="16"/>
      <c r="D298" s="17"/>
      <c r="E298" s="18"/>
      <c r="F298" s="18"/>
    </row>
    <row r="299" spans="2:6" x14ac:dyDescent="0.2">
      <c r="B299" s="16"/>
      <c r="D299" s="17"/>
      <c r="E299" s="18"/>
      <c r="F299" s="18"/>
    </row>
    <row r="300" spans="2:6" x14ac:dyDescent="0.2">
      <c r="B300" s="11"/>
      <c r="D300" s="13"/>
    </row>
    <row r="301" spans="2:6" x14ac:dyDescent="0.2">
      <c r="B301" s="11"/>
      <c r="D301" s="13"/>
    </row>
    <row r="302" spans="2:6" x14ac:dyDescent="0.2">
      <c r="B302" s="16"/>
      <c r="D302" s="17"/>
      <c r="E302" s="18"/>
      <c r="F302" s="18"/>
    </row>
    <row r="303" spans="2:6" x14ac:dyDescent="0.2">
      <c r="B303" s="11"/>
      <c r="D303" s="13"/>
    </row>
    <row r="304" spans="2:6" x14ac:dyDescent="0.2">
      <c r="B304" s="11"/>
      <c r="D304" s="13"/>
    </row>
    <row r="305" spans="2:6" x14ac:dyDescent="0.2">
      <c r="B305" s="11"/>
      <c r="D305" s="13"/>
    </row>
    <row r="306" spans="2:6" x14ac:dyDescent="0.2">
      <c r="B306" s="11"/>
      <c r="D306" s="13"/>
    </row>
    <row r="307" spans="2:6" x14ac:dyDescent="0.2">
      <c r="B307" s="16"/>
      <c r="D307" s="17"/>
      <c r="E307" s="18"/>
      <c r="F307" s="18"/>
    </row>
    <row r="308" spans="2:6" x14ac:dyDescent="0.2">
      <c r="B308" s="16"/>
      <c r="D308" s="17"/>
      <c r="E308" s="18"/>
      <c r="F308" s="18"/>
    </row>
    <row r="309" spans="2:6" x14ac:dyDescent="0.2">
      <c r="B309" s="11"/>
      <c r="D309" s="13"/>
    </row>
    <row r="310" spans="2:6" x14ac:dyDescent="0.2">
      <c r="B310" s="11"/>
      <c r="D310" s="13"/>
    </row>
    <row r="311" spans="2:6" x14ac:dyDescent="0.2">
      <c r="B311" s="11"/>
      <c r="D311" s="13"/>
    </row>
    <row r="312" spans="2:6" x14ac:dyDescent="0.2">
      <c r="B312" s="11"/>
      <c r="D312" s="13"/>
    </row>
    <row r="313" spans="2:6" x14ac:dyDescent="0.2">
      <c r="B313" s="11"/>
      <c r="D313" s="13"/>
    </row>
    <row r="314" spans="2:6" x14ac:dyDescent="0.2">
      <c r="B314" s="11"/>
      <c r="D314" s="13"/>
    </row>
    <row r="315" spans="2:6" x14ac:dyDescent="0.2">
      <c r="B315" s="11"/>
      <c r="D315" s="17"/>
      <c r="E315" s="18"/>
      <c r="F315" s="18"/>
    </row>
    <row r="316" spans="2:6" x14ac:dyDescent="0.2">
      <c r="B316" s="11"/>
      <c r="D316" s="13"/>
    </row>
    <row r="317" spans="2:6" x14ac:dyDescent="0.2">
      <c r="B317" s="11"/>
      <c r="D317" s="13"/>
    </row>
    <row r="318" spans="2:6" x14ac:dyDescent="0.2">
      <c r="B318" s="11"/>
      <c r="D318" s="13"/>
    </row>
    <row r="319" spans="2:6" x14ac:dyDescent="0.2">
      <c r="B319" s="11"/>
      <c r="D319" s="13"/>
    </row>
    <row r="320" spans="2:6" x14ac:dyDescent="0.2">
      <c r="B320" s="11"/>
      <c r="D320" s="13"/>
    </row>
    <row r="321" spans="2:6" x14ac:dyDescent="0.2">
      <c r="B321" s="11"/>
      <c r="D321" s="13"/>
    </row>
    <row r="322" spans="2:6" x14ac:dyDescent="0.2">
      <c r="B322" s="11"/>
      <c r="D322" s="13"/>
    </row>
    <row r="323" spans="2:6" x14ac:dyDescent="0.2">
      <c r="B323" s="11"/>
      <c r="D323" s="13"/>
    </row>
    <row r="324" spans="2:6" x14ac:dyDescent="0.2">
      <c r="B324" s="16"/>
      <c r="D324" s="17"/>
      <c r="E324" s="18"/>
      <c r="F324" s="18"/>
    </row>
    <row r="325" spans="2:6" x14ac:dyDescent="0.2">
      <c r="B325" s="11"/>
      <c r="D325" s="13"/>
    </row>
    <row r="326" spans="2:6" x14ac:dyDescent="0.2">
      <c r="B326" s="11"/>
      <c r="D326" s="13"/>
    </row>
    <row r="327" spans="2:6" x14ac:dyDescent="0.2">
      <c r="B327" s="11"/>
      <c r="D327" s="13"/>
    </row>
    <row r="328" spans="2:6" x14ac:dyDescent="0.2">
      <c r="B328" s="11"/>
      <c r="D328" s="13"/>
    </row>
    <row r="329" spans="2:6" x14ac:dyDescent="0.2">
      <c r="B329" s="11"/>
      <c r="D329" s="13"/>
    </row>
    <row r="330" spans="2:6" x14ac:dyDescent="0.2">
      <c r="B330" s="11"/>
    </row>
    <row r="331" spans="2:6" x14ac:dyDescent="0.2">
      <c r="B331" s="11"/>
      <c r="D331" s="17"/>
      <c r="E331" s="18"/>
      <c r="F331" s="18"/>
    </row>
    <row r="332" spans="2:6" x14ac:dyDescent="0.2">
      <c r="B332" s="11"/>
      <c r="D332" s="17"/>
      <c r="E332" s="18"/>
      <c r="F332" s="18"/>
    </row>
    <row r="333" spans="2:6" x14ac:dyDescent="0.2">
      <c r="B333" s="11"/>
      <c r="D333" s="17"/>
      <c r="E333" s="18"/>
      <c r="F333" s="18"/>
    </row>
    <row r="334" spans="2:6" x14ac:dyDescent="0.2">
      <c r="B334" s="11"/>
      <c r="D334" s="17"/>
      <c r="E334" s="18"/>
      <c r="F334" s="18"/>
    </row>
    <row r="335" spans="2:6" x14ac:dyDescent="0.2">
      <c r="B335" s="11"/>
      <c r="D335" s="13"/>
    </row>
    <row r="336" spans="2:6" x14ac:dyDescent="0.2">
      <c r="B336" s="11"/>
      <c r="D336" s="17"/>
      <c r="E336" s="18"/>
      <c r="F336" s="18"/>
    </row>
    <row r="337" spans="2:6" x14ac:dyDescent="0.2">
      <c r="B337" s="11"/>
      <c r="D337" s="13"/>
    </row>
    <row r="338" spans="2:6" x14ac:dyDescent="0.2">
      <c r="B338" s="11"/>
      <c r="D338" s="13"/>
    </row>
    <row r="339" spans="2:6" x14ac:dyDescent="0.2">
      <c r="B339" s="11"/>
      <c r="D339" s="17"/>
      <c r="E339" s="18"/>
      <c r="F339" s="18"/>
    </row>
    <row r="340" spans="2:6" x14ac:dyDescent="0.2">
      <c r="B340" s="11"/>
      <c r="D340" s="13"/>
    </row>
    <row r="341" spans="2:6" x14ac:dyDescent="0.2">
      <c r="B341" s="11"/>
      <c r="D341" s="17"/>
      <c r="E341" s="18"/>
      <c r="F341" s="18"/>
    </row>
    <row r="342" spans="2:6" x14ac:dyDescent="0.2">
      <c r="B342" s="11"/>
      <c r="D342" s="13"/>
    </row>
    <row r="343" spans="2:6" x14ac:dyDescent="0.2">
      <c r="D343" s="17"/>
      <c r="E343" s="18"/>
      <c r="F343" s="18"/>
    </row>
    <row r="344" spans="2:6" x14ac:dyDescent="0.2">
      <c r="B344" s="16"/>
      <c r="D344" s="17"/>
      <c r="E344" s="18"/>
      <c r="F344" s="18"/>
    </row>
    <row r="345" spans="2:6" x14ac:dyDescent="0.2">
      <c r="B345" s="16"/>
      <c r="D345" s="17"/>
      <c r="E345" s="18"/>
      <c r="F345" s="18"/>
    </row>
    <row r="346" spans="2:6" x14ac:dyDescent="0.2">
      <c r="B346" s="16"/>
      <c r="D346" s="17"/>
      <c r="E346" s="18"/>
      <c r="F346" s="18"/>
    </row>
    <row r="347" spans="2:6" x14ac:dyDescent="0.2">
      <c r="B347" s="16"/>
      <c r="D347" s="17"/>
      <c r="E347" s="18"/>
      <c r="F347" s="18"/>
    </row>
    <row r="348" spans="2:6" x14ac:dyDescent="0.2">
      <c r="B348" s="11"/>
      <c r="D348" s="17"/>
      <c r="E348" s="18"/>
      <c r="F348" s="18"/>
    </row>
    <row r="349" spans="2:6" x14ac:dyDescent="0.2">
      <c r="B349" s="16"/>
      <c r="D349" s="17"/>
      <c r="E349" s="18"/>
      <c r="F349" s="18"/>
    </row>
    <row r="350" spans="2:6" x14ac:dyDescent="0.2">
      <c r="B350" s="11"/>
      <c r="D350" s="17"/>
      <c r="E350" s="18"/>
      <c r="F350" s="18"/>
    </row>
    <row r="351" spans="2:6" x14ac:dyDescent="0.2">
      <c r="B351" s="11"/>
      <c r="D351" s="13"/>
    </row>
    <row r="352" spans="2:6" x14ac:dyDescent="0.2">
      <c r="B352" s="16"/>
      <c r="D352" s="17"/>
      <c r="E352" s="18"/>
      <c r="F352" s="18"/>
    </row>
    <row r="353" spans="2:6" x14ac:dyDescent="0.2">
      <c r="B353" s="11"/>
      <c r="D353" s="13"/>
    </row>
    <row r="354" spans="2:6" x14ac:dyDescent="0.2">
      <c r="B354" s="16"/>
      <c r="D354" s="17"/>
      <c r="E354" s="18"/>
      <c r="F354" s="18"/>
    </row>
    <row r="355" spans="2:6" x14ac:dyDescent="0.2">
      <c r="B355" s="11"/>
      <c r="D355" s="13"/>
    </row>
    <row r="356" spans="2:6" x14ac:dyDescent="0.2">
      <c r="B356" s="16"/>
      <c r="D356" s="17"/>
      <c r="E356" s="18"/>
      <c r="F356" s="18"/>
    </row>
    <row r="357" spans="2:6" x14ac:dyDescent="0.2">
      <c r="B357" s="11"/>
      <c r="D357" s="17"/>
      <c r="E357" s="18"/>
      <c r="F357" s="18"/>
    </row>
    <row r="358" spans="2:6" x14ac:dyDescent="0.2">
      <c r="B358" s="16"/>
      <c r="D358" s="17"/>
      <c r="E358" s="18"/>
      <c r="F358" s="18"/>
    </row>
    <row r="359" spans="2:6" x14ac:dyDescent="0.2">
      <c r="B359" s="11"/>
      <c r="D359" s="17"/>
      <c r="E359" s="18"/>
      <c r="F359" s="18"/>
    </row>
    <row r="360" spans="2:6" x14ac:dyDescent="0.2">
      <c r="B360" s="11"/>
      <c r="D360" s="13"/>
    </row>
    <row r="361" spans="2:6" x14ac:dyDescent="0.2">
      <c r="B361" s="16"/>
      <c r="D361" s="17"/>
      <c r="E361" s="18"/>
      <c r="F361" s="18"/>
    </row>
    <row r="362" spans="2:6" x14ac:dyDescent="0.2">
      <c r="B362" s="11"/>
      <c r="D362" s="13"/>
    </row>
    <row r="363" spans="2:6" x14ac:dyDescent="0.2">
      <c r="B363" s="16"/>
      <c r="D363" s="17"/>
      <c r="E363" s="18"/>
      <c r="F363" s="18"/>
    </row>
    <row r="364" spans="2:6" x14ac:dyDescent="0.2">
      <c r="B364" s="11"/>
      <c r="D364" s="13"/>
    </row>
    <row r="365" spans="2:6" x14ac:dyDescent="0.2">
      <c r="B365" s="16"/>
      <c r="D365" s="17"/>
      <c r="E365" s="18"/>
      <c r="F365" s="18"/>
    </row>
    <row r="366" spans="2:6" x14ac:dyDescent="0.2">
      <c r="B366" s="11"/>
      <c r="D366" s="17"/>
      <c r="E366" s="18"/>
      <c r="F366" s="18"/>
    </row>
    <row r="367" spans="2:6" x14ac:dyDescent="0.2">
      <c r="B367" s="16"/>
      <c r="D367" s="17"/>
      <c r="E367" s="18"/>
      <c r="F367" s="18"/>
    </row>
    <row r="368" spans="2:6" x14ac:dyDescent="0.2">
      <c r="B368" s="11"/>
    </row>
    <row r="369" spans="2:6" x14ac:dyDescent="0.2">
      <c r="B369" s="11"/>
      <c r="D369" s="17"/>
      <c r="E369" s="18"/>
      <c r="F369" s="18"/>
    </row>
    <row r="370" spans="2:6" x14ac:dyDescent="0.2">
      <c r="B370" s="16"/>
      <c r="D370" s="17"/>
      <c r="E370" s="18"/>
      <c r="F370" s="18"/>
    </row>
    <row r="371" spans="2:6" x14ac:dyDescent="0.2">
      <c r="B371" s="11"/>
      <c r="D371" s="17"/>
      <c r="E371" s="18"/>
      <c r="F371" s="18"/>
    </row>
    <row r="372" spans="2:6" x14ac:dyDescent="0.2">
      <c r="B372" s="16"/>
      <c r="D372" s="17"/>
      <c r="E372" s="18"/>
      <c r="F372" s="18"/>
    </row>
    <row r="373" spans="2:6" x14ac:dyDescent="0.2">
      <c r="B373" s="11"/>
      <c r="D373" s="17"/>
      <c r="E373" s="18"/>
      <c r="F373" s="18"/>
    </row>
    <row r="374" spans="2:6" x14ac:dyDescent="0.2">
      <c r="B374" s="16"/>
      <c r="D374" s="17"/>
      <c r="E374" s="18"/>
      <c r="F374" s="18"/>
    </row>
    <row r="375" spans="2:6" x14ac:dyDescent="0.2">
      <c r="B375" s="11"/>
      <c r="D375" s="13"/>
    </row>
    <row r="376" spans="2:6" x14ac:dyDescent="0.2">
      <c r="B376" s="16"/>
      <c r="D376" s="17"/>
      <c r="E376" s="18"/>
      <c r="F376" s="18"/>
    </row>
    <row r="377" spans="2:6" x14ac:dyDescent="0.2">
      <c r="B377" s="11"/>
      <c r="D377" s="13"/>
    </row>
    <row r="378" spans="2:6" x14ac:dyDescent="0.2">
      <c r="B378" s="16"/>
      <c r="D378" s="17"/>
      <c r="E378" s="18"/>
      <c r="F378" s="18"/>
    </row>
    <row r="379" spans="2:6" x14ac:dyDescent="0.2">
      <c r="B379" s="11"/>
      <c r="D379" s="13"/>
    </row>
    <row r="380" spans="2:6" x14ac:dyDescent="0.2">
      <c r="B380" s="16"/>
      <c r="D380" s="17"/>
      <c r="E380" s="18"/>
      <c r="F380" s="18"/>
    </row>
    <row r="381" spans="2:6" x14ac:dyDescent="0.2">
      <c r="B381" s="16"/>
      <c r="D381" s="17"/>
      <c r="E381" s="18"/>
      <c r="F381" s="18"/>
    </row>
    <row r="382" spans="2:6" x14ac:dyDescent="0.2">
      <c r="B382" s="11"/>
      <c r="D382" s="17"/>
      <c r="E382" s="18"/>
      <c r="F382" s="18"/>
    </row>
    <row r="383" spans="2:6" x14ac:dyDescent="0.2">
      <c r="D383" s="13"/>
    </row>
    <row r="384" spans="2:6" x14ac:dyDescent="0.2">
      <c r="B384" s="16"/>
      <c r="D384" s="17"/>
      <c r="E384" s="18"/>
      <c r="F384" s="18"/>
    </row>
    <row r="385" spans="2:6" x14ac:dyDescent="0.2">
      <c r="B385" s="16"/>
      <c r="D385" s="17"/>
      <c r="E385" s="18"/>
      <c r="F385" s="18"/>
    </row>
    <row r="386" spans="2:6" x14ac:dyDescent="0.2">
      <c r="B386" s="16"/>
      <c r="D386" s="17"/>
      <c r="E386" s="18"/>
      <c r="F386" s="18"/>
    </row>
    <row r="387" spans="2:6" x14ac:dyDescent="0.2">
      <c r="B387" s="16"/>
      <c r="D387" s="17"/>
      <c r="E387" s="18"/>
      <c r="F387" s="18"/>
    </row>
    <row r="388" spans="2:6" x14ac:dyDescent="0.2">
      <c r="B388" s="16"/>
      <c r="D388" s="17"/>
      <c r="E388" s="18"/>
      <c r="F388" s="18"/>
    </row>
    <row r="389" spans="2:6" x14ac:dyDescent="0.2">
      <c r="B389" s="16"/>
      <c r="D389" s="17"/>
      <c r="E389" s="18"/>
      <c r="F389" s="18"/>
    </row>
    <row r="390" spans="2:6" x14ac:dyDescent="0.2">
      <c r="B390" s="11"/>
      <c r="D390" s="17"/>
      <c r="E390" s="18"/>
      <c r="F390" s="18"/>
    </row>
    <row r="391" spans="2:6" x14ac:dyDescent="0.2">
      <c r="B391" s="16"/>
      <c r="D391" s="17"/>
      <c r="E391" s="18"/>
      <c r="F391" s="18"/>
    </row>
    <row r="392" spans="2:6" x14ac:dyDescent="0.2">
      <c r="B392" s="11"/>
      <c r="D392" s="13"/>
    </row>
    <row r="393" spans="2:6" x14ac:dyDescent="0.2">
      <c r="B393" s="16"/>
      <c r="D393" s="17"/>
      <c r="E393" s="18"/>
      <c r="F393" s="18"/>
    </row>
    <row r="394" spans="2:6" x14ac:dyDescent="0.2">
      <c r="B394" s="11"/>
      <c r="D394" s="13"/>
    </row>
    <row r="395" spans="2:6" x14ac:dyDescent="0.2">
      <c r="B395" s="16"/>
      <c r="D395" s="17"/>
      <c r="E395" s="18"/>
      <c r="F395" s="18"/>
    </row>
    <row r="396" spans="2:6" x14ac:dyDescent="0.2">
      <c r="B396" s="11"/>
      <c r="D396" s="13"/>
    </row>
    <row r="397" spans="2:6" x14ac:dyDescent="0.2">
      <c r="B397" s="16"/>
      <c r="D397" s="17"/>
      <c r="E397" s="18"/>
      <c r="F397" s="18"/>
    </row>
    <row r="398" spans="2:6" x14ac:dyDescent="0.2">
      <c r="B398" s="11"/>
      <c r="D398" s="13"/>
    </row>
    <row r="399" spans="2:6" x14ac:dyDescent="0.2">
      <c r="B399" s="16"/>
      <c r="D399" s="17"/>
      <c r="E399" s="18"/>
      <c r="F399" s="18"/>
    </row>
    <row r="400" spans="2:6" x14ac:dyDescent="0.2">
      <c r="B400" s="11"/>
      <c r="D400" s="17"/>
      <c r="E400" s="18"/>
      <c r="F400" s="18"/>
    </row>
    <row r="401" spans="2:6" x14ac:dyDescent="0.2">
      <c r="B401" s="16"/>
      <c r="D401" s="17"/>
      <c r="E401" s="18"/>
      <c r="F401" s="18"/>
    </row>
    <row r="402" spans="2:6" x14ac:dyDescent="0.2">
      <c r="B402" s="11"/>
      <c r="D402" s="17"/>
      <c r="E402" s="18"/>
      <c r="F402" s="18"/>
    </row>
    <row r="403" spans="2:6" x14ac:dyDescent="0.2">
      <c r="B403" s="11"/>
      <c r="D403" s="13"/>
    </row>
    <row r="404" spans="2:6" x14ac:dyDescent="0.2">
      <c r="B404" s="11"/>
      <c r="D404" s="17"/>
      <c r="E404" s="18"/>
      <c r="F404" s="18"/>
    </row>
    <row r="405" spans="2:6" x14ac:dyDescent="0.2">
      <c r="B405" s="16"/>
      <c r="D405" s="17"/>
      <c r="E405" s="18"/>
      <c r="F405" s="18"/>
    </row>
    <row r="406" spans="2:6" x14ac:dyDescent="0.2">
      <c r="B406" s="16"/>
      <c r="D406" s="17"/>
      <c r="E406" s="18"/>
      <c r="F406" s="18"/>
    </row>
    <row r="407" spans="2:6" x14ac:dyDescent="0.2">
      <c r="B407" s="11"/>
      <c r="D407" s="13"/>
    </row>
    <row r="408" spans="2:6" x14ac:dyDescent="0.2">
      <c r="B408" s="16"/>
      <c r="D408" s="17"/>
      <c r="E408" s="18"/>
      <c r="F408" s="18"/>
    </row>
    <row r="409" spans="2:6" x14ac:dyDescent="0.2">
      <c r="B409" s="11"/>
      <c r="D409" s="13"/>
    </row>
    <row r="410" spans="2:6" x14ac:dyDescent="0.2">
      <c r="B410" s="16"/>
      <c r="D410" s="17"/>
      <c r="E410" s="18"/>
      <c r="F410" s="18"/>
    </row>
    <row r="411" spans="2:6" x14ac:dyDescent="0.2">
      <c r="B411" s="11"/>
      <c r="D411" s="13"/>
    </row>
    <row r="412" spans="2:6" x14ac:dyDescent="0.2">
      <c r="B412" s="11"/>
      <c r="D412" s="17"/>
      <c r="E412" s="18"/>
      <c r="F412" s="18"/>
    </row>
    <row r="413" spans="2:6" x14ac:dyDescent="0.2">
      <c r="B413" s="11"/>
      <c r="D413" s="13"/>
    </row>
    <row r="414" spans="2:6" x14ac:dyDescent="0.2">
      <c r="B414" s="16"/>
      <c r="D414" s="17"/>
      <c r="E414" s="18"/>
      <c r="F414" s="18"/>
    </row>
    <row r="415" spans="2:6" x14ac:dyDescent="0.2">
      <c r="B415" s="16"/>
      <c r="D415" s="17"/>
      <c r="E415" s="18"/>
      <c r="F415" s="18"/>
    </row>
    <row r="416" spans="2:6" x14ac:dyDescent="0.2">
      <c r="B416" s="11"/>
      <c r="D416" s="13"/>
    </row>
    <row r="417" spans="2:6" x14ac:dyDescent="0.2">
      <c r="B417" s="16"/>
      <c r="D417" s="17"/>
      <c r="E417" s="18"/>
      <c r="F417" s="18"/>
    </row>
    <row r="418" spans="2:6" x14ac:dyDescent="0.2">
      <c r="B418" s="11"/>
    </row>
    <row r="419" spans="2:6" x14ac:dyDescent="0.2">
      <c r="B419" s="16"/>
      <c r="D419" s="17"/>
      <c r="E419" s="18"/>
      <c r="F419" s="18"/>
    </row>
    <row r="420" spans="2:6" x14ac:dyDescent="0.2">
      <c r="B420" s="11"/>
      <c r="D420" s="17"/>
      <c r="E420" s="18"/>
      <c r="F420" s="18"/>
    </row>
    <row r="421" spans="2:6" x14ac:dyDescent="0.2">
      <c r="B421" s="16"/>
      <c r="D421" s="17"/>
      <c r="E421" s="18"/>
      <c r="F421" s="18"/>
    </row>
    <row r="422" spans="2:6" x14ac:dyDescent="0.2">
      <c r="B422" s="11"/>
      <c r="D422" s="17"/>
      <c r="E422" s="18"/>
      <c r="F422" s="18"/>
    </row>
    <row r="423" spans="2:6" x14ac:dyDescent="0.2">
      <c r="B423" s="16"/>
      <c r="D423" s="17"/>
      <c r="E423" s="18"/>
      <c r="F423" s="18"/>
    </row>
    <row r="424" spans="2:6" x14ac:dyDescent="0.2">
      <c r="B424" s="11"/>
    </row>
    <row r="425" spans="2:6" x14ac:dyDescent="0.2">
      <c r="B425" s="16"/>
      <c r="D425" s="17"/>
      <c r="E425" s="18"/>
      <c r="F425" s="18"/>
    </row>
    <row r="426" spans="2:6" x14ac:dyDescent="0.2">
      <c r="B426" s="11"/>
      <c r="D426" s="17"/>
      <c r="E426" s="18"/>
      <c r="F426" s="18"/>
    </row>
    <row r="427" spans="2:6" x14ac:dyDescent="0.2">
      <c r="B427" s="16"/>
      <c r="D427" s="17"/>
      <c r="E427" s="18"/>
      <c r="F427" s="18"/>
    </row>
    <row r="428" spans="2:6" x14ac:dyDescent="0.2">
      <c r="B428" s="11"/>
      <c r="D428" s="17"/>
      <c r="E428" s="18"/>
      <c r="F428" s="18"/>
    </row>
    <row r="429" spans="2:6" x14ac:dyDescent="0.2">
      <c r="B429" s="16"/>
      <c r="D429" s="17"/>
      <c r="E429" s="18"/>
      <c r="F429" s="18"/>
    </row>
    <row r="430" spans="2:6" x14ac:dyDescent="0.2">
      <c r="B430" s="11"/>
    </row>
    <row r="431" spans="2:6" x14ac:dyDescent="0.2">
      <c r="B431" s="11"/>
      <c r="D431" s="17"/>
      <c r="E431" s="18"/>
      <c r="F431" s="18"/>
    </row>
    <row r="432" spans="2:6" x14ac:dyDescent="0.2">
      <c r="B432" s="11"/>
      <c r="D432" s="17"/>
      <c r="E432" s="18"/>
      <c r="F432" s="18"/>
    </row>
    <row r="433" spans="2:6" x14ac:dyDescent="0.2">
      <c r="D433" s="17"/>
      <c r="E433" s="18"/>
      <c r="F433" s="18"/>
    </row>
    <row r="434" spans="2:6" x14ac:dyDescent="0.2">
      <c r="B434" s="16"/>
      <c r="D434" s="17"/>
      <c r="E434" s="18"/>
      <c r="F434" s="18"/>
    </row>
    <row r="435" spans="2:6" x14ac:dyDescent="0.2">
      <c r="B435" s="16"/>
      <c r="D435" s="17"/>
      <c r="E435" s="18"/>
      <c r="F435" s="18"/>
    </row>
    <row r="436" spans="2:6" x14ac:dyDescent="0.2">
      <c r="B436" s="16"/>
      <c r="D436" s="17"/>
      <c r="E436" s="18"/>
      <c r="F436" s="18"/>
    </row>
    <row r="437" spans="2:6" x14ac:dyDescent="0.2">
      <c r="B437" s="16"/>
      <c r="D437" s="17"/>
      <c r="E437" s="18"/>
      <c r="F437" s="18"/>
    </row>
    <row r="438" spans="2:6" x14ac:dyDescent="0.2">
      <c r="B438" s="11"/>
      <c r="D438" s="13"/>
    </row>
    <row r="439" spans="2:6" x14ac:dyDescent="0.2">
      <c r="D439" s="13"/>
    </row>
    <row r="440" spans="2:6" x14ac:dyDescent="0.2">
      <c r="B440" s="16"/>
      <c r="D440" s="17"/>
      <c r="E440" s="18"/>
      <c r="F440" s="18"/>
    </row>
    <row r="441" spans="2:6" x14ac:dyDescent="0.2">
      <c r="B441" s="16"/>
      <c r="D441" s="17"/>
      <c r="E441" s="18"/>
      <c r="F441" s="18"/>
    </row>
    <row r="442" spans="2:6" x14ac:dyDescent="0.2">
      <c r="B442" s="16"/>
      <c r="D442" s="17"/>
      <c r="E442" s="18"/>
      <c r="F442" s="18"/>
    </row>
    <row r="443" spans="2:6" x14ac:dyDescent="0.2">
      <c r="B443" s="16"/>
      <c r="D443" s="17"/>
      <c r="E443" s="18"/>
      <c r="F443" s="18"/>
    </row>
    <row r="444" spans="2:6" x14ac:dyDescent="0.2">
      <c r="B444" s="11"/>
      <c r="D444" s="13"/>
    </row>
    <row r="445" spans="2:6" x14ac:dyDescent="0.2">
      <c r="D445" s="13"/>
    </row>
    <row r="446" spans="2:6" x14ac:dyDescent="0.2">
      <c r="B446" s="16"/>
      <c r="D446" s="17"/>
      <c r="E446" s="18"/>
      <c r="F446" s="18"/>
    </row>
    <row r="447" spans="2:6" x14ac:dyDescent="0.2">
      <c r="B447" s="16"/>
      <c r="D447" s="17"/>
      <c r="E447" s="18"/>
      <c r="F447" s="18"/>
    </row>
    <row r="448" spans="2:6" x14ac:dyDescent="0.2">
      <c r="B448" s="16"/>
      <c r="D448" s="17"/>
      <c r="E448" s="18"/>
      <c r="F448" s="18"/>
    </row>
    <row r="449" spans="2:6" x14ac:dyDescent="0.2">
      <c r="B449" s="16"/>
      <c r="D449" s="17"/>
      <c r="E449" s="18"/>
      <c r="F449" s="18"/>
    </row>
    <row r="450" spans="2:6" x14ac:dyDescent="0.2">
      <c r="B450" s="16"/>
      <c r="D450" s="17"/>
      <c r="E450" s="18"/>
      <c r="F450" s="18"/>
    </row>
    <row r="451" spans="2:6" x14ac:dyDescent="0.2">
      <c r="B451" s="16"/>
      <c r="D451" s="17"/>
      <c r="E451" s="18"/>
      <c r="F451" s="18"/>
    </row>
    <row r="452" spans="2:6" x14ac:dyDescent="0.2">
      <c r="B452" s="11"/>
      <c r="D452" s="13"/>
    </row>
    <row r="453" spans="2:6" x14ac:dyDescent="0.2">
      <c r="B453" s="11"/>
      <c r="D453" s="13"/>
    </row>
    <row r="454" spans="2:6" x14ac:dyDescent="0.2">
      <c r="B454" s="11"/>
      <c r="D454" s="17"/>
      <c r="E454" s="18"/>
      <c r="F454" s="18"/>
    </row>
    <row r="455" spans="2:6" x14ac:dyDescent="0.2">
      <c r="B455" s="11"/>
      <c r="D455" s="17"/>
      <c r="E455" s="18"/>
      <c r="F455" s="18"/>
    </row>
    <row r="456" spans="2:6" x14ac:dyDescent="0.2">
      <c r="B456" s="11"/>
      <c r="D456" s="13"/>
    </row>
    <row r="457" spans="2:6" x14ac:dyDescent="0.2">
      <c r="B457" s="11"/>
      <c r="D457" s="13"/>
    </row>
    <row r="458" spans="2:6" x14ac:dyDescent="0.2">
      <c r="B458" s="16"/>
      <c r="D458" s="17"/>
      <c r="E458" s="18"/>
      <c r="F458" s="18"/>
    </row>
    <row r="459" spans="2:6" x14ac:dyDescent="0.2">
      <c r="B459" s="11"/>
      <c r="D459" s="13"/>
    </row>
    <row r="460" spans="2:6" x14ac:dyDescent="0.2">
      <c r="B460" s="11"/>
      <c r="D460" s="13"/>
    </row>
    <row r="461" spans="2:6" x14ac:dyDescent="0.2">
      <c r="B461" s="11"/>
      <c r="D461" s="13"/>
    </row>
    <row r="462" spans="2:6" x14ac:dyDescent="0.2">
      <c r="B462" s="16"/>
      <c r="D462" s="17"/>
      <c r="E462" s="18"/>
      <c r="F462" s="18"/>
    </row>
    <row r="463" spans="2:6" x14ac:dyDescent="0.2">
      <c r="B463" s="11"/>
      <c r="D463" s="13"/>
    </row>
    <row r="464" spans="2:6" x14ac:dyDescent="0.2">
      <c r="B464" s="11"/>
      <c r="D464" s="13"/>
    </row>
    <row r="465" spans="2:6" x14ac:dyDescent="0.2">
      <c r="B465" s="11"/>
      <c r="D465" s="17"/>
      <c r="E465" s="18"/>
      <c r="F465" s="18"/>
    </row>
    <row r="466" spans="2:6" x14ac:dyDescent="0.2">
      <c r="B466" s="11"/>
      <c r="D466" s="13"/>
    </row>
    <row r="467" spans="2:6" x14ac:dyDescent="0.2">
      <c r="B467" s="11"/>
      <c r="D467" s="13"/>
    </row>
    <row r="468" spans="2:6" x14ac:dyDescent="0.2">
      <c r="B468" s="11"/>
      <c r="D468" s="17"/>
      <c r="E468" s="18"/>
      <c r="F468" s="18"/>
    </row>
    <row r="469" spans="2:6" x14ac:dyDescent="0.2">
      <c r="B469" s="16"/>
      <c r="D469" s="17"/>
      <c r="E469" s="18"/>
      <c r="F469" s="18"/>
    </row>
    <row r="470" spans="2:6" x14ac:dyDescent="0.2">
      <c r="B470" s="16"/>
      <c r="D470" s="17"/>
      <c r="E470" s="18"/>
      <c r="F470" s="18"/>
    </row>
    <row r="471" spans="2:6" x14ac:dyDescent="0.2">
      <c r="B471" s="11"/>
    </row>
    <row r="472" spans="2:6" x14ac:dyDescent="0.2">
      <c r="B472" s="11"/>
      <c r="D472" s="17"/>
      <c r="E472" s="18"/>
      <c r="F472" s="18"/>
    </row>
    <row r="473" spans="2:6" x14ac:dyDescent="0.2">
      <c r="B473" s="11"/>
      <c r="D473" s="17"/>
      <c r="E473" s="18"/>
      <c r="F473" s="18"/>
    </row>
    <row r="474" spans="2:6" x14ac:dyDescent="0.2">
      <c r="B474" s="11"/>
      <c r="D474" s="17"/>
      <c r="E474" s="18"/>
      <c r="F474" s="18"/>
    </row>
    <row r="475" spans="2:6" x14ac:dyDescent="0.2">
      <c r="B475" s="11"/>
      <c r="D475" s="17"/>
      <c r="E475" s="18"/>
      <c r="F475" s="18"/>
    </row>
    <row r="476" spans="2:6" x14ac:dyDescent="0.2">
      <c r="B476" s="11"/>
      <c r="D476" s="17"/>
      <c r="E476" s="18"/>
      <c r="F476" s="18"/>
    </row>
    <row r="477" spans="2:6" x14ac:dyDescent="0.2">
      <c r="B477" s="16"/>
      <c r="D477" s="17"/>
      <c r="E477" s="18"/>
      <c r="F477" s="18"/>
    </row>
    <row r="478" spans="2:6" x14ac:dyDescent="0.2">
      <c r="B478" s="11"/>
      <c r="D478" s="13"/>
    </row>
    <row r="479" spans="2:6" x14ac:dyDescent="0.2">
      <c r="B479" s="11"/>
      <c r="D479" s="17"/>
      <c r="E479" s="18"/>
      <c r="F479" s="18"/>
    </row>
    <row r="480" spans="2:6" x14ac:dyDescent="0.2">
      <c r="B480" s="16"/>
      <c r="D480" s="17"/>
      <c r="E480" s="18"/>
      <c r="F480" s="18"/>
    </row>
    <row r="481" spans="2:6" x14ac:dyDescent="0.2">
      <c r="B481" s="11"/>
      <c r="D481" s="13"/>
    </row>
    <row r="482" spans="2:6" x14ac:dyDescent="0.2">
      <c r="B482" s="11"/>
      <c r="D482" s="13"/>
    </row>
    <row r="483" spans="2:6" x14ac:dyDescent="0.2">
      <c r="B483" s="16"/>
      <c r="D483" s="17"/>
      <c r="E483" s="18"/>
      <c r="F483" s="18"/>
    </row>
    <row r="484" spans="2:6" x14ac:dyDescent="0.2">
      <c r="B484" s="16"/>
      <c r="D484" s="17"/>
      <c r="E484" s="18"/>
      <c r="F484" s="18"/>
    </row>
    <row r="485" spans="2:6" x14ac:dyDescent="0.2">
      <c r="B485" s="11"/>
      <c r="D485" s="13"/>
    </row>
    <row r="486" spans="2:6" x14ac:dyDescent="0.2">
      <c r="D486" s="13"/>
    </row>
    <row r="487" spans="2:6" x14ac:dyDescent="0.2">
      <c r="B487" s="16"/>
      <c r="D487" s="17"/>
      <c r="E487" s="18"/>
      <c r="F487" s="18"/>
    </row>
    <row r="488" spans="2:6" x14ac:dyDescent="0.2">
      <c r="B488" s="16"/>
      <c r="D488" s="17"/>
      <c r="E488" s="18"/>
      <c r="F488" s="18"/>
    </row>
    <row r="489" spans="2:6" x14ac:dyDescent="0.2">
      <c r="B489" s="16"/>
      <c r="D489" s="17"/>
      <c r="E489" s="18"/>
      <c r="F489" s="18"/>
    </row>
    <row r="490" spans="2:6" x14ac:dyDescent="0.2">
      <c r="B490" s="16"/>
      <c r="D490" s="17"/>
      <c r="E490" s="18"/>
      <c r="F490" s="18"/>
    </row>
    <row r="491" spans="2:6" x14ac:dyDescent="0.2">
      <c r="B491" s="16"/>
      <c r="D491" s="17"/>
      <c r="E491" s="18"/>
      <c r="F491" s="18"/>
    </row>
    <row r="492" spans="2:6" x14ac:dyDescent="0.2">
      <c r="B492" s="16"/>
      <c r="D492" s="17"/>
      <c r="E492" s="18"/>
      <c r="F492" s="18"/>
    </row>
    <row r="493" spans="2:6" x14ac:dyDescent="0.2">
      <c r="B493" s="11"/>
      <c r="D493" s="13"/>
    </row>
    <row r="494" spans="2:6" x14ac:dyDescent="0.2">
      <c r="B494" s="16"/>
      <c r="D494" s="17"/>
      <c r="E494" s="18"/>
      <c r="F494" s="18"/>
    </row>
    <row r="495" spans="2:6" x14ac:dyDescent="0.2">
      <c r="B495" s="11"/>
      <c r="D495" s="13"/>
    </row>
    <row r="496" spans="2:6" x14ac:dyDescent="0.2">
      <c r="B496" s="11"/>
      <c r="D496" s="17"/>
      <c r="E496" s="18"/>
      <c r="F496" s="18"/>
    </row>
    <row r="497" spans="2:6" x14ac:dyDescent="0.2">
      <c r="B497" s="11"/>
      <c r="D497" s="17"/>
      <c r="E497" s="18"/>
      <c r="F497" s="18"/>
    </row>
    <row r="498" spans="2:6" x14ac:dyDescent="0.2">
      <c r="B498" s="16"/>
      <c r="D498" s="17"/>
      <c r="E498" s="18"/>
      <c r="F498" s="18"/>
    </row>
    <row r="499" spans="2:6" x14ac:dyDescent="0.2">
      <c r="B499" s="11"/>
      <c r="D499" s="13"/>
    </row>
    <row r="500" spans="2:6" x14ac:dyDescent="0.2">
      <c r="B500" s="11"/>
      <c r="D500" s="13"/>
    </row>
    <row r="501" spans="2:6" x14ac:dyDescent="0.2">
      <c r="B501" s="11"/>
      <c r="D501" s="13"/>
    </row>
    <row r="502" spans="2:6" x14ac:dyDescent="0.2">
      <c r="B502" s="11"/>
      <c r="D502" s="13"/>
    </row>
    <row r="503" spans="2:6" x14ac:dyDescent="0.2">
      <c r="B503" s="11"/>
      <c r="D503" s="17"/>
      <c r="E503" s="18"/>
      <c r="F503" s="18"/>
    </row>
    <row r="504" spans="2:6" x14ac:dyDescent="0.2">
      <c r="B504" s="16"/>
      <c r="D504" s="17"/>
      <c r="E504" s="18"/>
      <c r="F504" s="18"/>
    </row>
    <row r="505" spans="2:6" x14ac:dyDescent="0.2">
      <c r="B505" s="11"/>
      <c r="D505" s="13"/>
    </row>
    <row r="506" spans="2:6" x14ac:dyDescent="0.2">
      <c r="B506" s="11"/>
      <c r="D506" s="17"/>
      <c r="E506" s="18"/>
      <c r="F506" s="18"/>
    </row>
    <row r="507" spans="2:6" x14ac:dyDescent="0.2">
      <c r="B507" s="16"/>
      <c r="D507" s="17"/>
      <c r="E507" s="18"/>
      <c r="F507" s="18"/>
    </row>
    <row r="508" spans="2:6" x14ac:dyDescent="0.2">
      <c r="B508" s="11"/>
      <c r="D508" s="13"/>
    </row>
    <row r="509" spans="2:6" x14ac:dyDescent="0.2">
      <c r="B509" s="11"/>
      <c r="D509" s="17"/>
      <c r="E509" s="18"/>
      <c r="F509" s="18"/>
    </row>
    <row r="510" spans="2:6" x14ac:dyDescent="0.2">
      <c r="B510" s="11"/>
      <c r="D510" s="13"/>
    </row>
    <row r="511" spans="2:6" x14ac:dyDescent="0.2">
      <c r="B511" s="16"/>
      <c r="D511" s="17"/>
      <c r="E511" s="18"/>
      <c r="F511" s="18"/>
    </row>
    <row r="512" spans="2:6" x14ac:dyDescent="0.2">
      <c r="B512" s="16"/>
      <c r="D512" s="17"/>
      <c r="E512" s="18"/>
      <c r="F512" s="18"/>
    </row>
    <row r="513" spans="2:6" x14ac:dyDescent="0.2">
      <c r="B513" s="11"/>
      <c r="D513" s="17"/>
      <c r="E513" s="18"/>
      <c r="F513" s="18"/>
    </row>
    <row r="514" spans="2:6" x14ac:dyDescent="0.2">
      <c r="B514" s="11"/>
      <c r="D514" s="13"/>
    </row>
    <row r="515" spans="2:6" x14ac:dyDescent="0.2">
      <c r="B515" s="11"/>
      <c r="D515" s="13"/>
    </row>
    <row r="516" spans="2:6" x14ac:dyDescent="0.2">
      <c r="B516" s="11"/>
      <c r="D516" s="17"/>
      <c r="E516" s="18"/>
      <c r="F516" s="18"/>
    </row>
    <row r="517" spans="2:6" x14ac:dyDescent="0.2">
      <c r="B517" s="11"/>
      <c r="D517" s="13"/>
    </row>
    <row r="518" spans="2:6" x14ac:dyDescent="0.2">
      <c r="B518" s="16"/>
      <c r="D518" s="17"/>
      <c r="E518" s="18"/>
      <c r="F518" s="18"/>
    </row>
    <row r="519" spans="2:6" x14ac:dyDescent="0.2">
      <c r="B519" s="11"/>
      <c r="D519" s="13"/>
    </row>
    <row r="520" spans="2:6" x14ac:dyDescent="0.2">
      <c r="B520" s="11"/>
      <c r="D520" s="13"/>
    </row>
    <row r="521" spans="2:6" x14ac:dyDescent="0.2">
      <c r="B521" s="16"/>
      <c r="D521" s="17"/>
      <c r="E521" s="18"/>
      <c r="F521" s="18"/>
    </row>
    <row r="522" spans="2:6" x14ac:dyDescent="0.2">
      <c r="B522" s="11"/>
      <c r="D522" s="17"/>
      <c r="E522" s="18"/>
      <c r="F522" s="18"/>
    </row>
    <row r="523" spans="2:6" x14ac:dyDescent="0.2">
      <c r="B523" s="11"/>
      <c r="D523" s="17"/>
      <c r="E523" s="18"/>
      <c r="F523" s="18"/>
    </row>
    <row r="524" spans="2:6" x14ac:dyDescent="0.2">
      <c r="B524" s="16"/>
      <c r="D524" s="17"/>
      <c r="E524" s="18"/>
      <c r="F524" s="18"/>
    </row>
    <row r="525" spans="2:6" x14ac:dyDescent="0.2">
      <c r="B525" s="11"/>
      <c r="D525" s="13"/>
    </row>
    <row r="526" spans="2:6" x14ac:dyDescent="0.2">
      <c r="B526" s="11"/>
      <c r="D526" s="13"/>
    </row>
    <row r="527" spans="2:6" x14ac:dyDescent="0.2">
      <c r="B527" s="11"/>
      <c r="D527" s="13"/>
    </row>
    <row r="528" spans="2:6" x14ac:dyDescent="0.2">
      <c r="B528" s="16"/>
      <c r="D528" s="17"/>
      <c r="E528" s="18"/>
      <c r="F528" s="18"/>
    </row>
    <row r="529" spans="2:6" x14ac:dyDescent="0.2">
      <c r="B529" s="11"/>
      <c r="D529" s="13"/>
    </row>
    <row r="530" spans="2:6" x14ac:dyDescent="0.2">
      <c r="B530" s="11"/>
      <c r="D530" s="17"/>
      <c r="E530" s="18"/>
      <c r="F530" s="18"/>
    </row>
    <row r="531" spans="2:6" x14ac:dyDescent="0.2">
      <c r="B531" s="16"/>
      <c r="D531" s="17"/>
      <c r="E531" s="18"/>
      <c r="F531" s="18"/>
    </row>
    <row r="532" spans="2:6" x14ac:dyDescent="0.2">
      <c r="B532" s="11"/>
      <c r="D532" s="17"/>
      <c r="E532" s="18"/>
      <c r="F532" s="18"/>
    </row>
    <row r="533" spans="2:6" x14ac:dyDescent="0.2">
      <c r="B533" s="16"/>
      <c r="D533" s="17"/>
      <c r="E533" s="18"/>
      <c r="F533" s="18"/>
    </row>
    <row r="534" spans="2:6" x14ac:dyDescent="0.2">
      <c r="B534" s="11"/>
      <c r="D534" s="13"/>
    </row>
    <row r="535" spans="2:6" x14ac:dyDescent="0.2">
      <c r="B535" s="11"/>
      <c r="D535" s="13"/>
    </row>
    <row r="536" spans="2:6" x14ac:dyDescent="0.2">
      <c r="B536" s="11"/>
      <c r="D536" s="13"/>
    </row>
    <row r="537" spans="2:6" x14ac:dyDescent="0.2">
      <c r="B537" s="16"/>
      <c r="D537" s="17"/>
      <c r="E537" s="18"/>
      <c r="F537" s="18"/>
    </row>
    <row r="538" spans="2:6" x14ac:dyDescent="0.2">
      <c r="B538" s="16"/>
      <c r="D538" s="17"/>
      <c r="E538" s="18"/>
      <c r="F538" s="18"/>
    </row>
    <row r="539" spans="2:6" x14ac:dyDescent="0.2">
      <c r="B539" s="11"/>
      <c r="D539" s="17"/>
      <c r="E539" s="18"/>
      <c r="F539" s="18"/>
    </row>
    <row r="540" spans="2:6" x14ac:dyDescent="0.2">
      <c r="B540" s="11"/>
      <c r="D540" s="13"/>
    </row>
    <row r="541" spans="2:6" x14ac:dyDescent="0.2">
      <c r="B541" s="11"/>
      <c r="D541" s="13"/>
    </row>
    <row r="542" spans="2:6" x14ac:dyDescent="0.2">
      <c r="B542" s="11"/>
      <c r="D542" s="13"/>
    </row>
    <row r="543" spans="2:6" x14ac:dyDescent="0.2">
      <c r="B543" s="16"/>
      <c r="D543" s="17"/>
      <c r="E543" s="18"/>
      <c r="F543" s="18"/>
    </row>
    <row r="544" spans="2:6" x14ac:dyDescent="0.2">
      <c r="B544" s="11"/>
      <c r="D544" s="13"/>
    </row>
    <row r="545" spans="2:6" x14ac:dyDescent="0.2">
      <c r="B545" s="16"/>
      <c r="D545" s="17"/>
      <c r="E545" s="18"/>
      <c r="F545" s="18"/>
    </row>
    <row r="546" spans="2:6" x14ac:dyDescent="0.2">
      <c r="B546" s="11"/>
      <c r="D546" s="13"/>
    </row>
    <row r="547" spans="2:6" x14ac:dyDescent="0.2">
      <c r="B547" s="16"/>
      <c r="D547" s="17"/>
      <c r="E547" s="18"/>
      <c r="F547" s="18"/>
    </row>
    <row r="548" spans="2:6" x14ac:dyDescent="0.2">
      <c r="B548" s="11"/>
      <c r="D548" s="17"/>
      <c r="E548" s="18"/>
      <c r="F548" s="18"/>
    </row>
    <row r="549" spans="2:6" x14ac:dyDescent="0.2">
      <c r="B549" s="11"/>
      <c r="D549" s="13"/>
    </row>
    <row r="550" spans="2:6" x14ac:dyDescent="0.2">
      <c r="B550" s="11"/>
      <c r="D550" s="17"/>
      <c r="E550" s="18"/>
      <c r="F550" s="18"/>
    </row>
    <row r="551" spans="2:6" x14ac:dyDescent="0.2">
      <c r="B551" s="11"/>
      <c r="D551" s="13"/>
    </row>
    <row r="552" spans="2:6" x14ac:dyDescent="0.2">
      <c r="B552" s="11"/>
      <c r="D552" s="13"/>
    </row>
    <row r="553" spans="2:6" x14ac:dyDescent="0.2">
      <c r="B553" s="11"/>
      <c r="D553" s="13"/>
    </row>
    <row r="554" spans="2:6" x14ac:dyDescent="0.2">
      <c r="B554" s="16"/>
      <c r="D554" s="17"/>
      <c r="E554" s="18"/>
      <c r="F554" s="18"/>
    </row>
    <row r="555" spans="2:6" x14ac:dyDescent="0.2">
      <c r="B555" s="11"/>
      <c r="D555" s="17"/>
      <c r="E555" s="18"/>
      <c r="F555" s="18"/>
    </row>
    <row r="556" spans="2:6" x14ac:dyDescent="0.2">
      <c r="B556" s="11"/>
      <c r="D556" s="13"/>
    </row>
    <row r="557" spans="2:6" x14ac:dyDescent="0.2">
      <c r="B557" s="11"/>
      <c r="D557" s="17"/>
      <c r="E557" s="18"/>
      <c r="F557" s="18"/>
    </row>
    <row r="558" spans="2:6" x14ac:dyDescent="0.2">
      <c r="B558" s="11"/>
      <c r="D558" s="17"/>
      <c r="E558" s="18"/>
      <c r="F558" s="18"/>
    </row>
    <row r="559" spans="2:6" x14ac:dyDescent="0.2">
      <c r="B559" s="11"/>
      <c r="D559" s="13"/>
    </row>
    <row r="560" spans="2:6" x14ac:dyDescent="0.2">
      <c r="B560" s="16"/>
      <c r="D560" s="17"/>
      <c r="E560" s="18"/>
      <c r="F560" s="18"/>
    </row>
    <row r="561" spans="2:6" x14ac:dyDescent="0.2">
      <c r="B561" s="11"/>
      <c r="D561" s="13"/>
    </row>
    <row r="562" spans="2:6" x14ac:dyDescent="0.2">
      <c r="B562" s="11"/>
      <c r="D562" s="13"/>
    </row>
    <row r="563" spans="2:6" x14ac:dyDescent="0.2">
      <c r="B563" s="16"/>
      <c r="D563" s="17"/>
      <c r="E563" s="18"/>
      <c r="F563" s="18"/>
    </row>
    <row r="564" spans="2:6" x14ac:dyDescent="0.2">
      <c r="B564" s="11"/>
      <c r="D564" s="13"/>
    </row>
    <row r="565" spans="2:6" x14ac:dyDescent="0.2">
      <c r="B565" s="16"/>
      <c r="D565" s="18"/>
      <c r="E565" s="18"/>
      <c r="F565" s="18"/>
    </row>
    <row r="566" spans="2:6" x14ac:dyDescent="0.2">
      <c r="B566" s="11"/>
      <c r="D566" s="17"/>
      <c r="E566" s="18"/>
      <c r="F566" s="18"/>
    </row>
    <row r="567" spans="2:6" x14ac:dyDescent="0.2">
      <c r="B567" s="11"/>
      <c r="D567" s="17"/>
      <c r="E567" s="18"/>
      <c r="F567" s="18"/>
    </row>
    <row r="568" spans="2:6" x14ac:dyDescent="0.2">
      <c r="B568" s="11"/>
      <c r="D568" s="17"/>
      <c r="E568" s="18"/>
      <c r="F568" s="18"/>
    </row>
    <row r="569" spans="2:6" x14ac:dyDescent="0.2">
      <c r="B569" s="16"/>
      <c r="D569" s="17"/>
      <c r="E569" s="18"/>
      <c r="F569" s="18"/>
    </row>
    <row r="570" spans="2:6" x14ac:dyDescent="0.2">
      <c r="B570" s="16"/>
      <c r="D570" s="17"/>
      <c r="E570" s="18"/>
      <c r="F570" s="18"/>
    </row>
    <row r="571" spans="2:6" x14ac:dyDescent="0.2">
      <c r="B571" s="11"/>
      <c r="D571" s="13"/>
    </row>
    <row r="572" spans="2:6" x14ac:dyDescent="0.2">
      <c r="B572" s="16"/>
      <c r="D572" s="17"/>
      <c r="E572" s="18"/>
      <c r="F572" s="18"/>
    </row>
    <row r="573" spans="2:6" x14ac:dyDescent="0.2">
      <c r="B573" s="16"/>
      <c r="D573" s="17"/>
      <c r="E573" s="18"/>
      <c r="F573" s="18"/>
    </row>
    <row r="574" spans="2:6" x14ac:dyDescent="0.2">
      <c r="B574" s="11"/>
      <c r="D574" s="17"/>
      <c r="E574" s="18"/>
      <c r="F574" s="18"/>
    </row>
    <row r="575" spans="2:6" x14ac:dyDescent="0.2">
      <c r="B575" s="11"/>
      <c r="D575" s="13"/>
    </row>
    <row r="576" spans="2:6" x14ac:dyDescent="0.2">
      <c r="B576" s="11"/>
    </row>
    <row r="577" spans="2:6" x14ac:dyDescent="0.2">
      <c r="B577" s="11"/>
      <c r="D577" s="17"/>
      <c r="E577" s="18"/>
      <c r="F577" s="18"/>
    </row>
    <row r="578" spans="2:6" x14ac:dyDescent="0.2">
      <c r="B578" s="16"/>
      <c r="D578" s="17"/>
      <c r="E578" s="18"/>
      <c r="F578" s="18"/>
    </row>
    <row r="579" spans="2:6" x14ac:dyDescent="0.2">
      <c r="B579" s="11"/>
      <c r="D579" s="17"/>
      <c r="E579" s="18"/>
      <c r="F579" s="18"/>
    </row>
    <row r="580" spans="2:6" x14ac:dyDescent="0.2">
      <c r="D580" s="17"/>
      <c r="E580" s="18"/>
      <c r="F580" s="18"/>
    </row>
    <row r="581" spans="2:6" x14ac:dyDescent="0.2">
      <c r="B581" s="16"/>
      <c r="D581" s="17"/>
      <c r="E581" s="18"/>
      <c r="F581" s="18"/>
    </row>
    <row r="582" spans="2:6" x14ac:dyDescent="0.2">
      <c r="B582" s="16"/>
      <c r="D582" s="17"/>
      <c r="E582" s="18"/>
      <c r="F582" s="18"/>
    </row>
    <row r="583" spans="2:6" x14ac:dyDescent="0.2">
      <c r="B583" s="16"/>
      <c r="D583" s="17"/>
      <c r="E583" s="18"/>
      <c r="F583" s="18"/>
    </row>
    <row r="584" spans="2:6" x14ac:dyDescent="0.2">
      <c r="B584" s="16"/>
      <c r="D584" s="17"/>
      <c r="E584" s="18"/>
      <c r="F584" s="18"/>
    </row>
    <row r="585" spans="2:6" x14ac:dyDescent="0.2">
      <c r="B585" s="16"/>
      <c r="D585" s="17"/>
      <c r="E585" s="18"/>
      <c r="F585" s="18"/>
    </row>
    <row r="586" spans="2:6" x14ac:dyDescent="0.2">
      <c r="B586" s="11"/>
      <c r="D586" s="13"/>
    </row>
    <row r="587" spans="2:6" x14ac:dyDescent="0.2">
      <c r="B587" s="16"/>
      <c r="D587" s="18"/>
      <c r="E587" s="18"/>
      <c r="F587" s="18"/>
    </row>
    <row r="588" spans="2:6" x14ac:dyDescent="0.2">
      <c r="B588" s="11"/>
      <c r="D588" s="17"/>
      <c r="E588" s="18"/>
      <c r="F588" s="18"/>
    </row>
    <row r="589" spans="2:6" x14ac:dyDescent="0.2">
      <c r="B589" s="16"/>
      <c r="D589" s="17"/>
      <c r="E589" s="18"/>
      <c r="F589" s="18"/>
    </row>
    <row r="590" spans="2:6" x14ac:dyDescent="0.2">
      <c r="B590" s="11"/>
      <c r="D590" s="17"/>
      <c r="E590" s="18"/>
      <c r="F590" s="18"/>
    </row>
    <row r="591" spans="2:6" x14ac:dyDescent="0.2">
      <c r="D591" s="17"/>
      <c r="E591" s="18"/>
      <c r="F591" s="18"/>
    </row>
    <row r="592" spans="2:6" x14ac:dyDescent="0.2">
      <c r="B592" s="16"/>
      <c r="D592" s="17"/>
      <c r="E592" s="18"/>
      <c r="F592" s="18"/>
    </row>
    <row r="593" spans="2:6" x14ac:dyDescent="0.2">
      <c r="B593" s="16"/>
      <c r="D593" s="18"/>
      <c r="E593" s="18"/>
      <c r="F593" s="18"/>
    </row>
    <row r="594" spans="2:6" x14ac:dyDescent="0.2">
      <c r="B594" s="16"/>
      <c r="D594" s="18"/>
      <c r="E594" s="18"/>
      <c r="F594" s="18"/>
    </row>
    <row r="595" spans="2:6" x14ac:dyDescent="0.2">
      <c r="B595" s="16"/>
      <c r="D595" s="18"/>
      <c r="E595" s="18"/>
      <c r="F595" s="18"/>
    </row>
    <row r="596" spans="2:6" x14ac:dyDescent="0.2">
      <c r="B596" s="16"/>
      <c r="D596" s="18"/>
      <c r="E596" s="18"/>
      <c r="F596" s="18"/>
    </row>
    <row r="597" spans="2:6" x14ac:dyDescent="0.2">
      <c r="B597" s="11"/>
    </row>
    <row r="598" spans="2:6" x14ac:dyDescent="0.2">
      <c r="B598" s="16"/>
      <c r="D598" s="18"/>
      <c r="E598" s="18"/>
      <c r="F598" s="18"/>
    </row>
    <row r="599" spans="2:6" x14ac:dyDescent="0.2">
      <c r="B599" s="11"/>
    </row>
    <row r="600" spans="2:6" x14ac:dyDescent="0.2">
      <c r="B600" s="16"/>
      <c r="D600" s="18"/>
      <c r="E600" s="18"/>
      <c r="F600" s="18"/>
    </row>
    <row r="601" spans="2:6" x14ac:dyDescent="0.2">
      <c r="B601" s="11"/>
    </row>
    <row r="603" spans="2:6" x14ac:dyDescent="0.2">
      <c r="B603" s="16"/>
      <c r="D603" s="18"/>
      <c r="E603" s="18"/>
      <c r="F603" s="18"/>
    </row>
    <row r="604" spans="2:6" x14ac:dyDescent="0.2">
      <c r="B604" s="16"/>
      <c r="D604" s="18"/>
      <c r="E604" s="18"/>
      <c r="F604" s="18"/>
    </row>
    <row r="605" spans="2:6" x14ac:dyDescent="0.2">
      <c r="B605" s="16"/>
      <c r="D605" s="18"/>
      <c r="E605" s="18"/>
      <c r="F605" s="18"/>
    </row>
    <row r="606" spans="2:6" x14ac:dyDescent="0.2">
      <c r="B606" s="16"/>
      <c r="D606" s="18"/>
      <c r="E606" s="18"/>
      <c r="F606" s="18"/>
    </row>
    <row r="607" spans="2:6" x14ac:dyDescent="0.2">
      <c r="B607" s="11"/>
    </row>
    <row r="608" spans="2:6" x14ac:dyDescent="0.2">
      <c r="B608" s="20"/>
      <c r="D608" s="18"/>
      <c r="E608" s="18"/>
      <c r="F608" s="18"/>
    </row>
  </sheetData>
  <mergeCells count="10">
    <mergeCell ref="B8:C9"/>
    <mergeCell ref="D8:H8"/>
    <mergeCell ref="I8:I9"/>
    <mergeCell ref="B82:C82"/>
    <mergeCell ref="B6:I6"/>
    <mergeCell ref="B1:I1"/>
    <mergeCell ref="B2:I2"/>
    <mergeCell ref="B3:I3"/>
    <mergeCell ref="B4:I4"/>
    <mergeCell ref="B5:I5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22</vt:lpstr>
      <vt:lpstr>'MARZO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2023-03-22T18:13:14Z</cp:lastPrinted>
  <dcterms:created xsi:type="dcterms:W3CDTF">2020-08-13T19:04:58Z</dcterms:created>
  <dcterms:modified xsi:type="dcterms:W3CDTF">2023-03-22T18:14:46Z</dcterms:modified>
</cp:coreProperties>
</file>