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ini\Desktop\LGCG_2016_2017_2018_2019_2020_2021_2022\2022\Segundo trimestre\Contabilidad\CONTABILIDAD 02 22\"/>
    </mc:Choice>
  </mc:AlternateContent>
  <xr:revisionPtr revIDLastSave="0" documentId="8_{C67FEE18-9EB0-494D-B787-25245D4394B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6" i="1" l="1"/>
  <c r="N76" i="1"/>
  <c r="G60" i="1"/>
  <c r="E60" i="1"/>
  <c r="P59" i="1"/>
  <c r="P60" i="1" s="1"/>
  <c r="P77" i="1" s="1"/>
  <c r="N59" i="1"/>
  <c r="P51" i="1"/>
  <c r="N51" i="1"/>
  <c r="N60" i="1" s="1"/>
  <c r="N77" i="1" s="1"/>
  <c r="G49" i="1"/>
  <c r="G77" i="1" s="1"/>
  <c r="E49" i="1"/>
  <c r="E77" i="1" s="1"/>
  <c r="E79" i="1" l="1"/>
</calcChain>
</file>

<file path=xl/sharedStrings.xml><?xml version="1.0" encoding="utf-8"?>
<sst xmlns="http://schemas.openxmlformats.org/spreadsheetml/2006/main" count="174" uniqueCount="170">
  <si>
    <t>GOBIERNO DEL ESTADO DE GUERRERO</t>
  </si>
  <si>
    <t>SISTEMA PARA EL DESARROLLO INTEGRAL DE LA FAMILIA</t>
  </si>
  <si>
    <t>CONSOLIDADO</t>
  </si>
  <si>
    <t/>
  </si>
  <si>
    <t>Estado de Situación Financiera Detallado - LDF</t>
  </si>
  <si>
    <t>AL 31 DE DICIEMBRE DE 2021 Y AL 30 DE JUNIO DE 2022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</si>
  <si>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</si>
  <si>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</si>
  <si>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</si>
  <si>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</si>
  <si>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</si>
  <si>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</si>
  <si>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</si>
  <si>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</si>
  <si>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</si>
  <si>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</si>
  <si>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</si>
  <si>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</si>
  <si>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</si>
  <si>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</si>
  <si>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</si>
  <si>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</si>
  <si>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</si>
  <si>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</si>
  <si>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</si>
  <si>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</si>
  <si>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</si>
  <si>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</si>
  <si>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</si>
  <si>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</si>
  <si>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</si>
  <si>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</si>
  <si>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</si>
  <si>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</si>
  <si>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</si>
  <si>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</si>
  <si>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</si>
  <si>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</si>
  <si>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</si>
  <si>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</si>
  <si>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</si>
  <si>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</si>
  <si>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</si>
  <si>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</si>
  <si>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</si>
  <si>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</si>
  <si>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</si>
  <si>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</si>
  <si>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</si>
  <si>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</si>
  <si>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</si>
  <si>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</si>
  <si>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</si>
  <si>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</si>
  <si>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</si>
  <si>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</si>
  <si>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</si>
  <si>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</si>
  <si>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</si>
  <si>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</si>
  <si>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</si>
  <si>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</si>
  <si>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</si>
  <si>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</si>
  <si>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</si>
  <si>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</si>
  <si>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</si>
  <si>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</si>
  <si>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</si>
  <si>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</si>
  <si>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</si>
  <si>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</si>
  <si>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</si>
  <si>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</si>
  <si>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</si>
  <si>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</si>
  <si>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</si>
  <si>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</si>
  <si>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</si>
  <si>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</si>
  <si>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</si>
  <si>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</si>
  <si>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</si>
  <si>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</si>
  <si>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</si>
  <si>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</si>
  <si>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</si>
  <si>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</si>
  <si>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</si>
  <si>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</si>
  <si>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</si>
  <si>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</si>
  <si>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</si>
  <si>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</si>
  <si>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</si>
  <si>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</si>
  <si>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</si>
  <si>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</si>
  <si>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</si>
  <si>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</si>
  <si>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</si>
  <si>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</si>
  <si>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</si>
  <si>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</si>
  <si>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</si>
  <si>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</si>
  <si>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</si>
  <si>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</si>
  <si>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</si>
  <si>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</si>
  <si>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</si>
  <si>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</si>
  <si>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VALORES EN CUSTODIA</t>
  </si>
  <si>
    <t>CUSTODIA DE VALORES</t>
  </si>
  <si>
    <t>INSTRUMENTOS DE CRÉDITO PRESTADOS A FORMADORES DE MERCADO</t>
  </si>
  <si>
    <t>PRÉSTAMO DE INSTRUMENTOS DE CRÉDITO A FORMADORES DE MERCADO Y SU GARANTÍA</t>
  </si>
  <si>
    <t>INSTRUMENTOS DE CRÉDITO RECIBIDOS EN GARANTÍA DE LOS FORMADORES DE MERCADO</t>
  </si>
  <si>
    <t>GARANTÍA DE CRÉDITOS RECIBIDOS DE LOS FORMADORES DE MERCADO</t>
  </si>
  <si>
    <t>AUTORIZACIÓN PARA LA EMISIÓN DE BONOS, TÍTULOS Y VALORES DE LA DEUDA PÚBLICA INTERNA</t>
  </si>
  <si>
    <t>AUTORIZACIÓN PARA LA EMISIÓN DE BONOS, TÍTULOS Y VALORES DE LA DEUDA PÚBLICA EXTERNA</t>
  </si>
  <si>
    <t>EMISIONES AUTORIZADAS DE LA DEUDA PÚBLICA INTERNA Y EXTERNA</t>
  </si>
  <si>
    <t>SUSCRIPCIÓN DE CONTRATOS DE PRÉSTAMOS Y OTRAS OBLIGACIONES DE LA DEUDA PÚBLICA INTERNA</t>
  </si>
  <si>
    <t>SUSCRIPCIÓN DE CONTRATOS DE PRÉSTAMOS Y OTRAS OBLIGACIONES DE LA DEUDA PÚBLICA EXTERNA</t>
  </si>
  <si>
    <t>CONTRATOS DE PRÉSTAMOS Y OTRAS OBLIGACIONES DE LA DEUDA PÚBLICA INTERNA Y EXTERNA</t>
  </si>
  <si>
    <t>AVALES AUTORIZADOS</t>
  </si>
  <si>
    <t>AVALES FIRMADOS</t>
  </si>
  <si>
    <t>FIANZAS Y GARANTÍAS RECIBIDAS POR DEUDAS A COBRAR</t>
  </si>
  <si>
    <t>FIANZAS Y GARANTÍAS RECIBIDAS</t>
  </si>
  <si>
    <t>FIANZAS OTORGADAS PARA RESPALDAR OBLIGACIONES NO FISCALES DEL GOBIERNO</t>
  </si>
  <si>
    <t>FIANZAS OTORGADAS DEL GOBIERNO  PARA RESPALDAR OBLIGACIONES NO FISCALES</t>
  </si>
  <si>
    <t>DEMANDAS JUDICIAL EN PROCESO DE RESOLUCIÓN</t>
  </si>
  <si>
    <t>RESOLUCIÓN DE DEMANDAS EN PROCESO JUDICIAL</t>
  </si>
  <si>
    <t>CONTRATOS PARA INVERSIÓN PÚBLICA</t>
  </si>
  <si>
    <t>INVERSIÓN PÚBLICA CONTRATADA</t>
  </si>
  <si>
    <t>BIENES BAJO CONTRATO EN CONCESIÓN</t>
  </si>
  <si>
    <t>CONTRATO DE CONCESIÓN POR BIENES</t>
  </si>
  <si>
    <t>BIENES BAJO CONTRATO EN COMODATO</t>
  </si>
  <si>
    <t>CONTRATO DE COMODATO POR BIENES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</si>
  <si>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</si>
  <si>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</si>
  <si>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</si>
  <si>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</si>
  <si>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</si>
  <si>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PRESUPUESTO DE EGRESOS APROBADO</t>
  </si>
  <si>
    <t>PRESUPUESTO DE EGRESOS POR EJERCER</t>
  </si>
  <si>
    <t>MODIFICACIONES AL PRESUPUESTO DE EGRESOS APROBADO</t>
  </si>
  <si>
    <t>PRESUPUESTO DE EGRESOS COMPROMETIDO</t>
  </si>
  <si>
    <t>PRESUPUESTO DE EGRESOS DEVENGADO</t>
  </si>
  <si>
    <t>PRESUPUESTO DE EGRESOS EJERCIDO</t>
  </si>
  <si>
    <t>PRESUPUESTO DE EGRESOS PAGADO</t>
  </si>
  <si>
    <t>ACTIVO</t>
  </si>
  <si>
    <t>2022</t>
  </si>
  <si>
    <t>31 DE DICIEMBRE DE 2021</t>
  </si>
  <si>
    <t>ACTIVO CIRCULANTE</t>
  </si>
  <si>
    <t>Total de Activos Circulantes</t>
  </si>
  <si>
    <t>ACTIVO NO CIRCULANTE</t>
  </si>
  <si>
    <t>Total de Activos No Circulantes</t>
  </si>
  <si>
    <t>Total de activos</t>
  </si>
  <si>
    <t>CUENTAS DE ORDEN CONTABLES</t>
  </si>
  <si>
    <t>CUENTAS DE ORDEN PRESUPUESTARIAS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</si>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</sst>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6"/>
      <name val="Arial"/>
    </font>
    <font>
      <sz val="6"/>
      <name val="Arial"/>
    </font>
    <font>
      <b/>
      <sz val="7"/>
      <name val="Arial"/>
    </font>
    <font>
      <sz val="6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4" fontId="8" fillId="0" borderId="1" xfId="0" applyNumberFormat="1" applyFont="1" applyBorder="1" applyAlignment="1">
      <alignment horizontal="right" vertical="center"/>
    </xf>
    <xf numFmtId="4" fontId="9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2" fillId="0" borderId="0" xfId="0" applyFont="1" applyBorder="1" applyAlignment="1">
      <alignment vertical="top" wrapText="1"/>
    </xf>
    <xf numFmtId="4" fontId="2" fillId="0" borderId="0" xfId="0" applyNumberFormat="1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129</xdr:row>
      <xdr:rowOff>0</xdr:rowOff>
    </xdr:from>
    <xdr:to>
      <xdr:col>2</xdr:col>
      <xdr:colOff>1283017</xdr:colOff>
      <xdr:row>135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129</xdr:row>
      <xdr:rowOff>0</xdr:rowOff>
    </xdr:from>
    <xdr:to>
      <xdr:col>4</xdr:col>
      <xdr:colOff>542925</xdr:colOff>
      <xdr:row>135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Lic. Georgina Lavariega Lozada
Subdirectora Administrativa</a:t>
          </a:r>
        </a:p>
      </xdr:txBody>
    </xdr:sp>
    <xdr:clientData/>
  </xdr:twoCellAnchor>
  <xdr:twoCellAnchor editAs="absolute">
    <xdr:from>
      <xdr:col>5</xdr:col>
      <xdr:colOff>6667</xdr:colOff>
      <xdr:row>129</xdr:row>
      <xdr:rowOff>0</xdr:rowOff>
    </xdr:from>
    <xdr:to>
      <xdr:col>11</xdr:col>
      <xdr:colOff>447675</xdr:colOff>
      <xdr:row>135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129</xdr:row>
      <xdr:rowOff>0</xdr:rowOff>
    </xdr:from>
    <xdr:to>
      <xdr:col>11</xdr:col>
      <xdr:colOff>2105025</xdr:colOff>
      <xdr:row>135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129</xdr:row>
      <xdr:rowOff>0</xdr:rowOff>
    </xdr:from>
    <xdr:to>
      <xdr:col>16</xdr:col>
      <xdr:colOff>0</xdr:colOff>
      <xdr:row>135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2"/>
  <sheetViews>
    <sheetView tabSelected="1" zoomScale="145" zoomScaleNormal="145" zoomScaleSheetLayoutView="100" workbookViewId="0">
      <selection activeCell="B9" sqref="B9:C9"/>
    </sheetView>
  </sheetViews>
  <sheetFormatPr baseColWidth="10" defaultColWidth="9.140625" defaultRowHeight="11.25" x14ac:dyDescent="0.2"/>
  <cols>
    <col min="1" max="1" width="0.7109375" style="11" customWidth="1" collapsed="1"/>
    <col min="2" max="2" width="3.42578125" style="4" customWidth="1" collapsed="1"/>
    <col min="3" max="3" width="35.28515625" style="14" customWidth="1" collapsed="1"/>
    <col min="4" max="4" width="0.42578125" style="14" customWidth="1" collapsed="1"/>
    <col min="5" max="5" width="10" style="13" customWidth="1" collapsed="1"/>
    <col min="6" max="6" width="0.42578125" style="13" customWidth="1" collapsed="1"/>
    <col min="7" max="7" width="10" style="13" customWidth="1" collapsed="1"/>
    <col min="8" max="8" width="0.42578125" style="13" customWidth="1" collapsed="1"/>
    <col min="9" max="10" width="0.85546875" style="13" customWidth="1" collapsed="1"/>
    <col min="11" max="11" width="3.42578125" style="4" customWidth="1" collapsed="1"/>
    <col min="12" max="12" width="35.28515625" style="14" customWidth="1" collapsed="1"/>
    <col min="13" max="13" width="0.42578125" style="14" customWidth="1" collapsed="1"/>
    <col min="14" max="14" width="10" style="13" customWidth="1" collapsed="1"/>
    <col min="15" max="15" width="0.42578125" style="13" customWidth="1" collapsed="1"/>
    <col min="16" max="16" width="10" style="13" customWidth="1" collapsed="1"/>
    <col min="17" max="17" width="0.5703125" style="11" customWidth="1" collapsed="1"/>
    <col min="18" max="18" width="13.7109375" style="11" customWidth="1" collapsed="1"/>
    <col min="19" max="16384" width="9.140625" style="11" collapsed="1"/>
  </cols>
  <sheetData>
    <row r="1" spans="1:19" s="5" customFormat="1" ht="3" customHeight="1" x14ac:dyDescent="0.2">
      <c r="A1" s="16"/>
      <c r="B1" s="17"/>
      <c r="C1" s="18"/>
      <c r="D1" s="18"/>
      <c r="E1" s="19"/>
      <c r="F1" s="19"/>
      <c r="G1" s="20"/>
      <c r="H1" s="19"/>
      <c r="I1" s="20"/>
      <c r="J1" s="20"/>
      <c r="K1" s="17"/>
      <c r="L1" s="18"/>
      <c r="M1" s="18"/>
      <c r="N1" s="19"/>
      <c r="O1" s="19"/>
      <c r="P1" s="20"/>
      <c r="Q1" s="16"/>
    </row>
    <row r="2" spans="1:19" s="2" customFormat="1" ht="13.5" customHeight="1" x14ac:dyDescent="0.2">
      <c r="A2" s="21"/>
      <c r="B2" s="28" t="s">
        <v>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1"/>
    </row>
    <row r="3" spans="1:19" s="1" customFormat="1" ht="13.5" customHeight="1" x14ac:dyDescent="0.2">
      <c r="A3" s="22"/>
      <c r="B3" s="29" t="s">
        <v>1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2"/>
    </row>
    <row r="4" spans="1:19" s="1" customFormat="1" ht="13.5" customHeight="1" x14ac:dyDescent="0.2">
      <c r="A4" s="22"/>
      <c r="B4" s="27" t="s">
        <v>2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2"/>
    </row>
    <row r="5" spans="1:19" s="1" customFormat="1" ht="13.5" customHeight="1" x14ac:dyDescent="0.2">
      <c r="A5" s="22"/>
      <c r="B5" s="27" t="s">
        <v>3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2"/>
    </row>
    <row r="6" spans="1:19" s="2" customFormat="1" ht="13.5" customHeight="1" x14ac:dyDescent="0.2">
      <c r="A6" s="21"/>
      <c r="B6" s="30" t="s">
        <v>4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21"/>
    </row>
    <row r="7" spans="1:19" s="2" customFormat="1" ht="13.5" customHeight="1" x14ac:dyDescent="0.2">
      <c r="A7" s="21"/>
      <c r="B7" s="27" t="s">
        <v>5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1"/>
    </row>
    <row r="8" spans="1:19" s="2" customFormat="1" ht="8.25" customHeight="1" x14ac:dyDescent="0.2">
      <c r="A8" s="3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3"/>
      <c r="R8" s="3"/>
      <c r="S8" s="3"/>
    </row>
    <row r="9" spans="1:19" x14ac:dyDescent="0.2">
      <c r="B9" s="31" t="s">
        <v>150</v>
      </c>
      <c r="C9" s="32"/>
      <c r="D9" s="25"/>
      <c r="E9" s="25" t="s">
        <v>151</v>
      </c>
      <c r="F9" s="25"/>
      <c r="G9" s="25" t="s">
        <v>152</v>
      </c>
      <c r="K9" s="31" t="s">
        <v>160</v>
      </c>
      <c r="L9" s="32"/>
      <c r="M9" s="25"/>
      <c r="N9" s="25" t="s">
        <v>151</v>
      </c>
      <c r="O9" s="25"/>
      <c r="P9" s="25" t="s">
        <v>152</v>
      </c>
    </row>
    <row r="10" spans="1:19" x14ac:dyDescent="0.2">
      <c r="B10" s="25" t="s">
        <v>153</v>
      </c>
      <c r="K10" s="25" t="s">
        <v>161</v>
      </c>
    </row>
    <row r="11" spans="1:19" x14ac:dyDescent="0.2">
      <c r="B11" s="26" t="s">
        <v>6</v>
      </c>
      <c r="E11" s="24">
        <v>335219621.91000003</v>
      </c>
      <c r="G11" s="24">
        <v>13383030.619999999</v>
      </c>
      <c r="K11" s="26" t="s">
        <v>53</v>
      </c>
      <c r="N11" s="24">
        <v>25311034.07</v>
      </c>
      <c r="P11" s="24">
        <v>23779404.760000002</v>
      </c>
    </row>
    <row r="12" spans="1:19" x14ac:dyDescent="0.2">
      <c r="B12" s="26" t="s">
        <v>7</v>
      </c>
      <c r="E12" s="24">
        <v>90000</v>
      </c>
      <c r="G12" s="24">
        <v>0</v>
      </c>
      <c r="K12" s="26" t="s">
        <v>54</v>
      </c>
      <c r="N12" s="24">
        <v>1345502.08</v>
      </c>
      <c r="P12" s="24">
        <v>1353678.45</v>
      </c>
    </row>
    <row r="13" spans="1:19" x14ac:dyDescent="0.2">
      <c r="B13" s="26" t="s">
        <v>8</v>
      </c>
      <c r="E13" s="24">
        <v>73949651.590000004</v>
      </c>
      <c r="G13" s="24">
        <v>13383030.619999999</v>
      </c>
      <c r="K13" s="26" t="s">
        <v>55</v>
      </c>
      <c r="N13" s="24">
        <v>928479.32</v>
      </c>
      <c r="P13" s="24">
        <v>1217362.02</v>
      </c>
    </row>
    <row r="14" spans="1:19" x14ac:dyDescent="0.2">
      <c r="B14" s="26" t="s">
        <v>9</v>
      </c>
      <c r="E14" s="24">
        <v>0</v>
      </c>
      <c r="G14" s="24">
        <v>0</v>
      </c>
      <c r="K14" s="26" t="s">
        <v>56</v>
      </c>
      <c r="N14" s="24">
        <v>0</v>
      </c>
      <c r="P14" s="24">
        <v>0</v>
      </c>
    </row>
    <row r="15" spans="1:19" x14ac:dyDescent="0.2">
      <c r="B15" s="26" t="s">
        <v>10</v>
      </c>
      <c r="E15" s="24">
        <v>261179970.31999999</v>
      </c>
      <c r="G15" s="24">
        <v>0</v>
      </c>
      <c r="K15" s="26" t="s">
        <v>57</v>
      </c>
      <c r="N15" s="24">
        <v>0</v>
      </c>
      <c r="P15" s="24">
        <v>0</v>
      </c>
    </row>
    <row r="16" spans="1:19" x14ac:dyDescent="0.2">
      <c r="B16" s="26" t="s">
        <v>11</v>
      </c>
      <c r="E16" s="24">
        <v>0</v>
      </c>
      <c r="G16" s="24">
        <v>0</v>
      </c>
      <c r="K16" s="26" t="s">
        <v>58</v>
      </c>
      <c r="N16" s="24">
        <v>0</v>
      </c>
      <c r="P16" s="24">
        <v>0</v>
      </c>
    </row>
    <row r="17" spans="2:16" x14ac:dyDescent="0.2">
      <c r="B17" s="26" t="s">
        <v>12</v>
      </c>
      <c r="E17" s="24">
        <v>0</v>
      </c>
      <c r="G17" s="24">
        <v>0</v>
      </c>
      <c r="K17" s="26" t="s">
        <v>59</v>
      </c>
      <c r="N17" s="24">
        <v>0</v>
      </c>
      <c r="P17" s="24">
        <v>0</v>
      </c>
    </row>
    <row r="18" spans="2:16" x14ac:dyDescent="0.2">
      <c r="B18" s="26" t="s">
        <v>13</v>
      </c>
      <c r="E18" s="24">
        <v>0</v>
      </c>
      <c r="G18" s="24">
        <v>0</v>
      </c>
      <c r="K18" s="26" t="s">
        <v>60</v>
      </c>
      <c r="N18" s="24">
        <v>16101349.699999999</v>
      </c>
      <c r="P18" s="24">
        <v>13265978.109999999</v>
      </c>
    </row>
    <row r="19" spans="2:16" x14ac:dyDescent="0.2">
      <c r="B19" s="26" t="s">
        <v>14</v>
      </c>
      <c r="E19" s="24">
        <v>15420685.01</v>
      </c>
      <c r="G19" s="24">
        <v>18570509.16</v>
      </c>
      <c r="K19" s="26" t="s">
        <v>61</v>
      </c>
      <c r="N19" s="24">
        <v>12552.06</v>
      </c>
      <c r="P19" s="24">
        <v>12552.06</v>
      </c>
    </row>
    <row r="20" spans="2:16" x14ac:dyDescent="0.2">
      <c r="B20" s="26" t="s">
        <v>15</v>
      </c>
      <c r="E20" s="24">
        <v>0</v>
      </c>
      <c r="G20" s="24">
        <v>0</v>
      </c>
      <c r="K20" s="26" t="s">
        <v>62</v>
      </c>
      <c r="N20" s="24">
        <v>6923150.9100000001</v>
      </c>
      <c r="P20" s="24">
        <v>7929834.1200000001</v>
      </c>
    </row>
    <row r="21" spans="2:16" x14ac:dyDescent="0.2">
      <c r="B21" s="26" t="s">
        <v>16</v>
      </c>
      <c r="E21" s="24">
        <v>14104151.869999999</v>
      </c>
      <c r="G21" s="24">
        <v>17474351.149999999</v>
      </c>
      <c r="K21" s="26" t="s">
        <v>63</v>
      </c>
      <c r="N21" s="24">
        <v>0</v>
      </c>
      <c r="P21" s="24">
        <v>0</v>
      </c>
    </row>
    <row r="22" spans="2:16" x14ac:dyDescent="0.2">
      <c r="B22" s="26" t="s">
        <v>17</v>
      </c>
      <c r="E22" s="24">
        <v>269359.58</v>
      </c>
      <c r="G22" s="24">
        <v>49465.56</v>
      </c>
      <c r="K22" s="26" t="s">
        <v>64</v>
      </c>
      <c r="N22" s="24">
        <v>0</v>
      </c>
      <c r="P22" s="24">
        <v>0</v>
      </c>
    </row>
    <row r="23" spans="2:16" x14ac:dyDescent="0.2">
      <c r="B23" s="26" t="s">
        <v>18</v>
      </c>
      <c r="E23" s="24">
        <v>0</v>
      </c>
      <c r="G23" s="24">
        <v>0</v>
      </c>
      <c r="K23" s="26" t="s">
        <v>65</v>
      </c>
      <c r="N23" s="24">
        <v>0</v>
      </c>
      <c r="P23" s="24">
        <v>0</v>
      </c>
    </row>
    <row r="24" spans="2:16" x14ac:dyDescent="0.2">
      <c r="B24" s="26" t="s">
        <v>19</v>
      </c>
      <c r="E24" s="24">
        <v>0</v>
      </c>
      <c r="G24" s="24">
        <v>0</v>
      </c>
      <c r="K24" s="26" t="s">
        <v>66</v>
      </c>
      <c r="N24" s="24">
        <v>0</v>
      </c>
      <c r="P24" s="24">
        <v>0</v>
      </c>
    </row>
    <row r="25" spans="2:16" x14ac:dyDescent="0.2">
      <c r="B25" s="26" t="s">
        <v>20</v>
      </c>
      <c r="E25" s="24">
        <v>0</v>
      </c>
      <c r="G25" s="24">
        <v>0</v>
      </c>
      <c r="K25" s="26" t="s">
        <v>67</v>
      </c>
      <c r="N25" s="24">
        <v>0</v>
      </c>
      <c r="P25" s="24">
        <v>0</v>
      </c>
    </row>
    <row r="26" spans="2:16" x14ac:dyDescent="0.2">
      <c r="B26" s="26" t="s">
        <v>21</v>
      </c>
      <c r="E26" s="24">
        <v>1047173.56</v>
      </c>
      <c r="G26" s="24">
        <v>1046692.45</v>
      </c>
      <c r="K26" s="26" t="s">
        <v>68</v>
      </c>
      <c r="N26" s="24">
        <v>0</v>
      </c>
      <c r="P26" s="24">
        <v>0</v>
      </c>
    </row>
    <row r="27" spans="2:16" x14ac:dyDescent="0.2">
      <c r="B27" s="26" t="s">
        <v>22</v>
      </c>
      <c r="E27" s="24">
        <v>0</v>
      </c>
      <c r="G27" s="24">
        <v>0</v>
      </c>
      <c r="K27" s="26" t="s">
        <v>69</v>
      </c>
      <c r="N27" s="24">
        <v>0</v>
      </c>
      <c r="P27" s="24">
        <v>0</v>
      </c>
    </row>
    <row r="28" spans="2:16" x14ac:dyDescent="0.2">
      <c r="B28" s="26" t="s">
        <v>23</v>
      </c>
      <c r="E28" s="24">
        <v>0</v>
      </c>
      <c r="G28" s="24">
        <v>0</v>
      </c>
      <c r="K28" s="26" t="s">
        <v>70</v>
      </c>
      <c r="N28" s="24">
        <v>0</v>
      </c>
      <c r="P28" s="24">
        <v>0</v>
      </c>
    </row>
    <row r="29" spans="2:16" x14ac:dyDescent="0.2">
      <c r="B29" s="26" t="s">
        <v>24</v>
      </c>
      <c r="E29" s="24">
        <v>0</v>
      </c>
      <c r="G29" s="24">
        <v>0</v>
      </c>
      <c r="K29" s="26" t="s">
        <v>71</v>
      </c>
      <c r="N29" s="24">
        <v>0</v>
      </c>
      <c r="P29" s="24">
        <v>0</v>
      </c>
    </row>
    <row r="30" spans="2:16" x14ac:dyDescent="0.2">
      <c r="B30" s="26" t="s">
        <v>25</v>
      </c>
      <c r="E30" s="24">
        <v>0</v>
      </c>
      <c r="G30" s="24">
        <v>0</v>
      </c>
      <c r="K30" s="26" t="s">
        <v>72</v>
      </c>
      <c r="N30" s="24">
        <v>0</v>
      </c>
      <c r="P30" s="24">
        <v>0</v>
      </c>
    </row>
    <row r="31" spans="2:16" x14ac:dyDescent="0.2">
      <c r="B31" s="26" t="s">
        <v>26</v>
      </c>
      <c r="E31" s="24">
        <v>0</v>
      </c>
      <c r="G31" s="24">
        <v>0</v>
      </c>
      <c r="K31" s="26" t="s">
        <v>73</v>
      </c>
      <c r="N31" s="24">
        <v>0</v>
      </c>
      <c r="P31" s="24">
        <v>0</v>
      </c>
    </row>
    <row r="32" spans="2:16" x14ac:dyDescent="0.2">
      <c r="B32" s="26" t="s">
        <v>27</v>
      </c>
      <c r="E32" s="24">
        <v>0</v>
      </c>
      <c r="G32" s="24">
        <v>0</v>
      </c>
      <c r="K32" s="26" t="s">
        <v>74</v>
      </c>
      <c r="N32" s="24">
        <v>0</v>
      </c>
      <c r="P32" s="24">
        <v>0</v>
      </c>
    </row>
    <row r="33" spans="2:16" x14ac:dyDescent="0.2">
      <c r="B33" s="26" t="s">
        <v>28</v>
      </c>
      <c r="E33" s="24">
        <v>0</v>
      </c>
      <c r="G33" s="24">
        <v>0</v>
      </c>
      <c r="K33" s="26" t="s">
        <v>75</v>
      </c>
      <c r="N33" s="24">
        <v>0</v>
      </c>
      <c r="P33" s="24">
        <v>0</v>
      </c>
    </row>
    <row r="34" spans="2:16" x14ac:dyDescent="0.2">
      <c r="B34" s="26" t="s">
        <v>29</v>
      </c>
      <c r="E34" s="24">
        <v>0</v>
      </c>
      <c r="G34" s="24">
        <v>0</v>
      </c>
      <c r="K34" s="26" t="s">
        <v>76</v>
      </c>
      <c r="N34" s="24">
        <v>0</v>
      </c>
      <c r="P34" s="24">
        <v>0</v>
      </c>
    </row>
    <row r="35" spans="2:16" x14ac:dyDescent="0.2">
      <c r="B35" s="26" t="s">
        <v>30</v>
      </c>
      <c r="E35" s="24">
        <v>0</v>
      </c>
      <c r="G35" s="24">
        <v>0</v>
      </c>
      <c r="K35" s="26" t="s">
        <v>77</v>
      </c>
      <c r="N35" s="24">
        <v>0</v>
      </c>
      <c r="P35" s="24">
        <v>0</v>
      </c>
    </row>
    <row r="36" spans="2:16" x14ac:dyDescent="0.2">
      <c r="B36" s="26" t="s">
        <v>31</v>
      </c>
      <c r="E36" s="24">
        <v>0</v>
      </c>
      <c r="G36" s="24">
        <v>0</v>
      </c>
      <c r="K36" s="26" t="s">
        <v>78</v>
      </c>
      <c r="N36" s="24">
        <v>0</v>
      </c>
      <c r="P36" s="24">
        <v>0</v>
      </c>
    </row>
    <row r="37" spans="2:16" x14ac:dyDescent="0.2">
      <c r="B37" s="26" t="s">
        <v>32</v>
      </c>
      <c r="E37" s="24">
        <v>0</v>
      </c>
      <c r="G37" s="24">
        <v>0</v>
      </c>
      <c r="K37" s="26" t="s">
        <v>79</v>
      </c>
      <c r="N37" s="24">
        <v>0</v>
      </c>
      <c r="P37" s="24">
        <v>0</v>
      </c>
    </row>
    <row r="38" spans="2:16" x14ac:dyDescent="0.2">
      <c r="B38" s="26" t="s">
        <v>33</v>
      </c>
      <c r="E38" s="24">
        <v>0</v>
      </c>
      <c r="G38" s="24">
        <v>0</v>
      </c>
      <c r="K38" s="26" t="s">
        <v>80</v>
      </c>
      <c r="N38" s="24">
        <v>0</v>
      </c>
      <c r="P38" s="24">
        <v>0</v>
      </c>
    </row>
    <row r="39" spans="2:16" x14ac:dyDescent="0.2">
      <c r="B39" s="26" t="s">
        <v>34</v>
      </c>
      <c r="E39" s="24">
        <v>0</v>
      </c>
      <c r="G39" s="24">
        <v>0</v>
      </c>
      <c r="K39" s="26" t="s">
        <v>81</v>
      </c>
      <c r="N39" s="24">
        <v>0</v>
      </c>
      <c r="P39" s="24">
        <v>0</v>
      </c>
    </row>
    <row r="40" spans="2:16" x14ac:dyDescent="0.2">
      <c r="B40" s="26" t="s">
        <v>35</v>
      </c>
      <c r="E40" s="24">
        <v>0</v>
      </c>
      <c r="G40" s="24">
        <v>0</v>
      </c>
      <c r="K40" s="26" t="s">
        <v>82</v>
      </c>
      <c r="N40" s="24">
        <v>0</v>
      </c>
      <c r="P40" s="24">
        <v>0</v>
      </c>
    </row>
    <row r="41" spans="2:16" x14ac:dyDescent="0.2">
      <c r="B41" s="26" t="s">
        <v>36</v>
      </c>
      <c r="E41" s="24">
        <v>0</v>
      </c>
      <c r="G41" s="24">
        <v>0</v>
      </c>
      <c r="K41" s="26" t="s">
        <v>83</v>
      </c>
      <c r="N41" s="24">
        <v>0</v>
      </c>
      <c r="P41" s="24">
        <v>0</v>
      </c>
    </row>
    <row r="42" spans="2:16" x14ac:dyDescent="0.2">
      <c r="B42" s="26" t="s">
        <v>37</v>
      </c>
      <c r="E42" s="24">
        <v>0</v>
      </c>
      <c r="G42" s="24">
        <v>0</v>
      </c>
      <c r="K42" s="26" t="s">
        <v>84</v>
      </c>
      <c r="N42" s="24">
        <v>0</v>
      </c>
      <c r="P42" s="24">
        <v>0</v>
      </c>
    </row>
    <row r="43" spans="2:16" x14ac:dyDescent="0.2">
      <c r="B43" s="26" t="s">
        <v>38</v>
      </c>
      <c r="E43" s="24">
        <v>0</v>
      </c>
      <c r="G43" s="24">
        <v>0</v>
      </c>
      <c r="K43" s="26" t="s">
        <v>85</v>
      </c>
      <c r="N43" s="24">
        <v>0</v>
      </c>
      <c r="P43" s="24">
        <v>0</v>
      </c>
    </row>
    <row r="44" spans="2:16" x14ac:dyDescent="0.2">
      <c r="B44" s="26" t="s">
        <v>39</v>
      </c>
      <c r="E44" s="24">
        <v>0</v>
      </c>
      <c r="G44" s="24">
        <v>0</v>
      </c>
      <c r="K44" s="26" t="s">
        <v>86</v>
      </c>
      <c r="N44" s="24">
        <v>0</v>
      </c>
      <c r="P44" s="24">
        <v>0</v>
      </c>
    </row>
    <row r="45" spans="2:16" x14ac:dyDescent="0.2">
      <c r="B45" s="26" t="s">
        <v>40</v>
      </c>
      <c r="E45" s="24">
        <v>0</v>
      </c>
      <c r="G45" s="24">
        <v>0</v>
      </c>
      <c r="K45" s="26" t="s">
        <v>87</v>
      </c>
      <c r="N45" s="24">
        <v>0</v>
      </c>
      <c r="P45" s="24">
        <v>0</v>
      </c>
    </row>
    <row r="46" spans="2:16" x14ac:dyDescent="0.2">
      <c r="B46" s="26" t="s">
        <v>41</v>
      </c>
      <c r="E46" s="24">
        <v>0</v>
      </c>
      <c r="G46" s="24">
        <v>0</v>
      </c>
      <c r="K46" s="26" t="s">
        <v>88</v>
      </c>
      <c r="N46" s="24">
        <v>0</v>
      </c>
      <c r="P46" s="24">
        <v>0</v>
      </c>
    </row>
    <row r="47" spans="2:16" x14ac:dyDescent="0.2">
      <c r="B47" s="26" t="s">
        <v>42</v>
      </c>
      <c r="E47" s="24">
        <v>0</v>
      </c>
      <c r="G47" s="24">
        <v>0</v>
      </c>
      <c r="K47" s="26" t="s">
        <v>89</v>
      </c>
      <c r="N47" s="24">
        <v>-754460.78</v>
      </c>
      <c r="P47" s="24">
        <v>-754460.78</v>
      </c>
    </row>
    <row r="48" spans="2:16" x14ac:dyDescent="0.2">
      <c r="B48" s="26" t="s">
        <v>43</v>
      </c>
      <c r="E48" s="24">
        <v>0</v>
      </c>
      <c r="G48" s="24">
        <v>0</v>
      </c>
      <c r="K48" s="26" t="s">
        <v>90</v>
      </c>
      <c r="N48" s="24">
        <v>0</v>
      </c>
      <c r="P48" s="24">
        <v>0</v>
      </c>
    </row>
    <row r="49" spans="2:16" x14ac:dyDescent="0.2">
      <c r="B49" s="25" t="s">
        <v>154</v>
      </c>
      <c r="E49" s="23">
        <f>0+E11+E19+E27+E33+E39+E41+E44</f>
        <v>350640306.92000002</v>
      </c>
      <c r="G49" s="23">
        <f>0+G11+G19+G27+G33+G39+G41+G44</f>
        <v>31953539.780000001</v>
      </c>
      <c r="K49" s="26" t="s">
        <v>91</v>
      </c>
      <c r="N49" s="24">
        <v>0</v>
      </c>
      <c r="P49" s="24">
        <v>0</v>
      </c>
    </row>
    <row r="50" spans="2:16" x14ac:dyDescent="0.2">
      <c r="B50" s="25" t="s">
        <v>155</v>
      </c>
      <c r="K50" s="26" t="s">
        <v>92</v>
      </c>
      <c r="N50" s="24">
        <v>-754460.78</v>
      </c>
      <c r="P50" s="24">
        <v>-754460.78</v>
      </c>
    </row>
    <row r="51" spans="2:16" x14ac:dyDescent="0.2">
      <c r="B51" s="26" t="s">
        <v>44</v>
      </c>
      <c r="E51" s="24">
        <v>0</v>
      </c>
      <c r="G51" s="24">
        <v>0</v>
      </c>
      <c r="K51" s="25" t="s">
        <v>162</v>
      </c>
      <c r="N51" s="23">
        <f>0+N11+N21+N25+N29+N32+N36+N43+N47</f>
        <v>24556573.289999999</v>
      </c>
      <c r="P51" s="23">
        <f>0+P11+P21+P25+P29+P32+P36+P43+P47</f>
        <v>23024943.98</v>
      </c>
    </row>
    <row r="52" spans="2:16" x14ac:dyDescent="0.2">
      <c r="B52" s="26" t="s">
        <v>45</v>
      </c>
      <c r="E52" s="24">
        <v>0</v>
      </c>
      <c r="G52" s="24">
        <v>0</v>
      </c>
      <c r="K52" s="25" t="s">
        <v>163</v>
      </c>
    </row>
    <row r="53" spans="2:16" x14ac:dyDescent="0.2">
      <c r="B53" s="26" t="s">
        <v>46</v>
      </c>
      <c r="E53" s="24">
        <v>120936052.34999999</v>
      </c>
      <c r="G53" s="24">
        <v>120936052.34999999</v>
      </c>
      <c r="K53" s="26" t="s">
        <v>93</v>
      </c>
      <c r="N53" s="24">
        <v>0</v>
      </c>
      <c r="P53" s="24">
        <v>0</v>
      </c>
    </row>
    <row r="54" spans="2:16" x14ac:dyDescent="0.2">
      <c r="B54" s="26" t="s">
        <v>47</v>
      </c>
      <c r="E54" s="24">
        <v>194285800.41</v>
      </c>
      <c r="G54" s="24">
        <v>194285800.41</v>
      </c>
      <c r="K54" s="26" t="s">
        <v>94</v>
      </c>
      <c r="N54" s="24">
        <v>0</v>
      </c>
      <c r="P54" s="24">
        <v>0</v>
      </c>
    </row>
    <row r="55" spans="2:16" x14ac:dyDescent="0.2">
      <c r="B55" s="26" t="s">
        <v>48</v>
      </c>
      <c r="E55" s="24">
        <v>646922.57999999996</v>
      </c>
      <c r="G55" s="24">
        <v>646922.57999999996</v>
      </c>
      <c r="K55" s="26" t="s">
        <v>95</v>
      </c>
      <c r="N55" s="24">
        <v>0</v>
      </c>
      <c r="P55" s="24">
        <v>0</v>
      </c>
    </row>
    <row r="56" spans="2:16" x14ac:dyDescent="0.2">
      <c r="B56" s="26" t="s">
        <v>49</v>
      </c>
      <c r="E56" s="24">
        <v>8113968.2699999996</v>
      </c>
      <c r="G56" s="24">
        <v>8113968.2699999996</v>
      </c>
      <c r="K56" s="26" t="s">
        <v>96</v>
      </c>
      <c r="N56" s="24">
        <v>0</v>
      </c>
      <c r="P56" s="24">
        <v>0</v>
      </c>
    </row>
    <row r="57" spans="2:16" x14ac:dyDescent="0.2">
      <c r="B57" s="26" t="s">
        <v>50</v>
      </c>
      <c r="E57" s="24">
        <v>0</v>
      </c>
      <c r="G57" s="24">
        <v>0</v>
      </c>
      <c r="K57" s="26" t="s">
        <v>97</v>
      </c>
      <c r="N57" s="24">
        <v>0</v>
      </c>
      <c r="P57" s="24">
        <v>0</v>
      </c>
    </row>
    <row r="58" spans="2:16" x14ac:dyDescent="0.2">
      <c r="B58" s="26" t="s">
        <v>51</v>
      </c>
      <c r="E58" s="24">
        <v>0</v>
      </c>
      <c r="G58" s="24">
        <v>0</v>
      </c>
      <c r="K58" s="26" t="s">
        <v>98</v>
      </c>
      <c r="N58" s="24">
        <v>0</v>
      </c>
      <c r="P58" s="24">
        <v>0</v>
      </c>
    </row>
    <row r="59" spans="2:16" x14ac:dyDescent="0.2">
      <c r="B59" s="26" t="s">
        <v>52</v>
      </c>
      <c r="E59" s="24">
        <v>0</v>
      </c>
      <c r="G59" s="24">
        <v>0</v>
      </c>
      <c r="K59" s="25" t="s">
        <v>164</v>
      </c>
      <c r="N59" s="23">
        <f>0+N53+N54+N55+N56+N57+N58</f>
        <v>0</v>
      </c>
      <c r="P59" s="23">
        <f>0+P53+P54+P55+P56+P57+P58</f>
        <v>0</v>
      </c>
    </row>
    <row r="60" spans="2:16" x14ac:dyDescent="0.2">
      <c r="B60" s="25" t="s">
        <v>156</v>
      </c>
      <c r="E60" s="23">
        <f>0+E51+E52+E53+E54+E55-E56+E57+E58+E59</f>
        <v>307754807.06999999</v>
      </c>
      <c r="G60" s="23">
        <f>0+G51+G52+G53+G54+G55-G56+G57+G58+G59</f>
        <v>307754807.06999999</v>
      </c>
      <c r="K60" s="31" t="s">
        <v>165</v>
      </c>
      <c r="L60" s="32"/>
      <c r="M60" s="25"/>
      <c r="N60" s="23">
        <f>ROUND((N51+N59), 2)</f>
        <v>24556573.289999999</v>
      </c>
      <c r="O60" s="25"/>
      <c r="P60" s="23">
        <f>ROUND((P51+P59), 2)</f>
        <v>23024943.98</v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s="31" t="s">
        <v>166</v>
      </c>
      <c r="L62" s="32"/>
      <c r="M62" s="32"/>
      <c r="N62" s="34"/>
      <c r="O62" s="34"/>
      <c r="P62" s="33"/>
    </row>
    <row r="63" spans="2:16" x14ac:dyDescent="0.2">
      <c r="K63" s="26" t="s">
        <v>99</v>
      </c>
      <c r="N63" s="24">
        <v>111126394.01000001</v>
      </c>
      <c r="P63" s="24">
        <v>111126394.01000001</v>
      </c>
    </row>
    <row r="64" spans="2:16" x14ac:dyDescent="0.2">
      <c r="K64" s="26" t="s">
        <v>100</v>
      </c>
      <c r="N64" s="24">
        <v>88844147.819999993</v>
      </c>
      <c r="P64" s="24">
        <v>88844147.819999993</v>
      </c>
    </row>
    <row r="65" spans="2:16" x14ac:dyDescent="0.2">
      <c r="K65" s="26" t="s">
        <v>101</v>
      </c>
      <c r="N65" s="24">
        <v>22282246.190000001</v>
      </c>
      <c r="P65" s="24">
        <v>22282246.190000001</v>
      </c>
    </row>
    <row r="66" spans="2:16" x14ac:dyDescent="0.2">
      <c r="K66" s="26" t="s">
        <v>102</v>
      </c>
      <c r="N66" s="24">
        <v>0</v>
      </c>
      <c r="P66" s="24">
        <v>0</v>
      </c>
    </row>
    <row r="67" spans="2:16" x14ac:dyDescent="0.2">
      <c r="K67" s="26" t="s">
        <v>103</v>
      </c>
      <c r="N67" s="24">
        <v>522712146.69000006</v>
      </c>
      <c r="P67" s="24">
        <v>205557008.86000001</v>
      </c>
    </row>
    <row r="68" spans="2:16" x14ac:dyDescent="0.2">
      <c r="K68" s="26" t="s">
        <v>104</v>
      </c>
      <c r="N68" s="24">
        <v>318406056.92000002</v>
      </c>
      <c r="P68" s="24">
        <v>-13290943.379999995</v>
      </c>
    </row>
    <row r="69" spans="2:16" x14ac:dyDescent="0.2">
      <c r="K69" s="26" t="s">
        <v>105</v>
      </c>
      <c r="N69" s="24">
        <v>204306089.77000001</v>
      </c>
      <c r="P69" s="24">
        <v>218847952.24000001</v>
      </c>
    </row>
    <row r="70" spans="2:16" x14ac:dyDescent="0.2">
      <c r="K70" s="26" t="s">
        <v>106</v>
      </c>
      <c r="N70" s="24">
        <v>0</v>
      </c>
      <c r="P70" s="24">
        <v>0</v>
      </c>
    </row>
    <row r="71" spans="2:16" x14ac:dyDescent="0.2">
      <c r="K71" s="26" t="s">
        <v>107</v>
      </c>
      <c r="N71" s="24">
        <v>0</v>
      </c>
      <c r="P71" s="24">
        <v>0</v>
      </c>
    </row>
    <row r="72" spans="2:16" x14ac:dyDescent="0.2">
      <c r="K72" s="26" t="s">
        <v>108</v>
      </c>
      <c r="N72" s="24">
        <v>0</v>
      </c>
      <c r="P72" s="24">
        <v>0</v>
      </c>
    </row>
    <row r="73" spans="2:16" x14ac:dyDescent="0.2">
      <c r="K73" s="26" t="s">
        <v>109</v>
      </c>
      <c r="N73" s="24">
        <v>0</v>
      </c>
      <c r="P73" s="24">
        <v>0</v>
      </c>
    </row>
    <row r="74" spans="2:16" x14ac:dyDescent="0.2">
      <c r="K74" s="26" t="s">
        <v>110</v>
      </c>
      <c r="N74" s="24">
        <v>0</v>
      </c>
      <c r="P74" s="24">
        <v>0</v>
      </c>
    </row>
    <row r="75" spans="2:16" x14ac:dyDescent="0.2">
      <c r="K75" s="26" t="s">
        <v>111</v>
      </c>
      <c r="N75" s="24">
        <v>0</v>
      </c>
      <c r="P75" s="24">
        <v>0</v>
      </c>
    </row>
    <row r="76" spans="2:16" x14ac:dyDescent="0.2">
      <c r="B76" s="7"/>
      <c r="E76" s="12"/>
      <c r="F76" s="12"/>
      <c r="H76" s="12"/>
      <c r="K76" s="31" t="s">
        <v>167</v>
      </c>
      <c r="L76" s="32"/>
      <c r="M76" s="25"/>
      <c r="N76" s="23">
        <f>0+N63+N67+N73</f>
        <v>633838540.70000005</v>
      </c>
      <c r="O76" s="25"/>
      <c r="P76" s="23">
        <f>0+P63+P67+P73</f>
        <v>316683402.87</v>
      </c>
    </row>
    <row r="77" spans="2:16" x14ac:dyDescent="0.2">
      <c r="B77" s="31" t="s">
        <v>157</v>
      </c>
      <c r="C77" s="32"/>
      <c r="D77" s="25"/>
      <c r="E77" s="23">
        <f>ROUND((E49+E60), 2)</f>
        <v>658395113.99000001</v>
      </c>
      <c r="F77" s="25"/>
      <c r="G77" s="23">
        <f>ROUND((G49+G60), 2)</f>
        <v>339708346.85000002</v>
      </c>
      <c r="H77" s="12"/>
      <c r="K77" s="31" t="s">
        <v>168</v>
      </c>
      <c r="L77" s="32"/>
      <c r="M77" s="25"/>
      <c r="N77" s="23">
        <f>ROUND((N60+N76),2)</f>
        <v>658395113.99000001</v>
      </c>
      <c r="O77" s="25"/>
      <c r="P77" s="23">
        <f>ROUND((P60+P76),2)</f>
        <v>339708346.85000002</v>
      </c>
    </row>
    <row r="78" spans="2:16" x14ac:dyDescent="0.2">
      <c r="B78" s="7"/>
      <c r="E78" s="12"/>
      <c r="F78" s="12"/>
      <c r="H78" s="12"/>
      <c r="K78" s="7"/>
      <c r="N78" s="12"/>
      <c r="O78" s="12"/>
    </row>
    <row r="79" spans="2:16" x14ac:dyDescent="0.2">
      <c r="E79" s="25" t="str">
        <f>IF(AND(N77=E77, G77=P77), "", "* * * * * * * * * * * * * * * * * * * * * * * * * * * * * *BALANCE DESCUADRADO* * * * * * * * * * * * * * * * * * * * * * * * * * * * * *")</f>
        <v/>
      </c>
    </row>
    <row r="80" spans="2:16" x14ac:dyDescent="0.2">
      <c r="B80" s="7"/>
      <c r="E80" s="12"/>
      <c r="F80" s="12"/>
      <c r="H80" s="12"/>
      <c r="K80" s="7"/>
      <c r="N80" s="12"/>
      <c r="O80" s="12"/>
    </row>
    <row r="81" spans="2:15" x14ac:dyDescent="0.2">
      <c r="B81" s="7"/>
      <c r="E81" s="12"/>
      <c r="F81" s="12"/>
      <c r="H81" s="12"/>
      <c r="K81" s="7"/>
      <c r="N81" s="12"/>
      <c r="O81" s="12"/>
    </row>
    <row r="82" spans="2:15" x14ac:dyDescent="0.2">
      <c r="B82" s="31" t="s">
        <v>158</v>
      </c>
      <c r="C82" s="32"/>
      <c r="D82" s="25"/>
      <c r="E82" s="25" t="s">
        <v>151</v>
      </c>
      <c r="F82" s="25"/>
      <c r="G82" s="25" t="s">
        <v>152</v>
      </c>
    </row>
    <row r="83" spans="2:15" x14ac:dyDescent="0.2">
      <c r="C83" s="26" t="s">
        <v>112</v>
      </c>
      <c r="E83" s="24">
        <v>0</v>
      </c>
      <c r="G83" s="24">
        <v>0</v>
      </c>
    </row>
    <row r="84" spans="2:15" x14ac:dyDescent="0.2">
      <c r="C84" s="26" t="s">
        <v>113</v>
      </c>
      <c r="E84" s="24">
        <v>0</v>
      </c>
      <c r="G84" s="24">
        <v>0</v>
      </c>
    </row>
    <row r="85" spans="2:15" x14ac:dyDescent="0.2">
      <c r="C85" s="26" t="s">
        <v>114</v>
      </c>
      <c r="E85" s="24">
        <v>0</v>
      </c>
      <c r="G85" s="24">
        <v>0</v>
      </c>
    </row>
    <row r="86" spans="2:15" x14ac:dyDescent="0.2">
      <c r="C86" s="26" t="s">
        <v>115</v>
      </c>
      <c r="E86" s="24">
        <v>0</v>
      </c>
      <c r="G86" s="24">
        <v>0</v>
      </c>
    </row>
    <row r="87" spans="2:15" x14ac:dyDescent="0.2">
      <c r="C87" s="26" t="s">
        <v>116</v>
      </c>
      <c r="E87" s="24">
        <v>0</v>
      </c>
      <c r="G87" s="24">
        <v>0</v>
      </c>
    </row>
    <row r="88" spans="2:15" x14ac:dyDescent="0.2">
      <c r="C88" s="26" t="s">
        <v>117</v>
      </c>
      <c r="E88" s="24">
        <v>0</v>
      </c>
      <c r="G88" s="24">
        <v>0</v>
      </c>
    </row>
    <row r="89" spans="2:15" x14ac:dyDescent="0.2">
      <c r="C89" s="26" t="s">
        <v>118</v>
      </c>
      <c r="E89" s="24">
        <v>0</v>
      </c>
      <c r="G89" s="24">
        <v>0</v>
      </c>
    </row>
    <row r="90" spans="2:15" x14ac:dyDescent="0.2">
      <c r="C90" s="26" t="s">
        <v>119</v>
      </c>
      <c r="E90" s="24">
        <v>0</v>
      </c>
      <c r="G90" s="24">
        <v>0</v>
      </c>
    </row>
    <row r="91" spans="2:15" x14ac:dyDescent="0.2">
      <c r="C91" s="26" t="s">
        <v>120</v>
      </c>
      <c r="E91" s="24">
        <v>0</v>
      </c>
      <c r="G91" s="24">
        <v>0</v>
      </c>
    </row>
    <row r="92" spans="2:15" x14ac:dyDescent="0.2">
      <c r="C92" s="26" t="s">
        <v>121</v>
      </c>
      <c r="E92" s="24">
        <v>0</v>
      </c>
      <c r="G92" s="24">
        <v>0</v>
      </c>
    </row>
    <row r="93" spans="2:15" x14ac:dyDescent="0.2">
      <c r="C93" s="26" t="s">
        <v>122</v>
      </c>
      <c r="E93" s="24">
        <v>0</v>
      </c>
      <c r="G93" s="24">
        <v>0</v>
      </c>
    </row>
    <row r="94" spans="2:15" x14ac:dyDescent="0.2">
      <c r="C94" s="26" t="s">
        <v>123</v>
      </c>
      <c r="E94" s="24">
        <v>0</v>
      </c>
      <c r="G94" s="24">
        <v>0</v>
      </c>
    </row>
    <row r="95" spans="2:15" x14ac:dyDescent="0.2">
      <c r="C95" s="26" t="s">
        <v>124</v>
      </c>
      <c r="E95" s="24">
        <v>0</v>
      </c>
      <c r="G95" s="24">
        <v>0</v>
      </c>
    </row>
    <row r="96" spans="2:15" x14ac:dyDescent="0.2">
      <c r="C96" s="26" t="s">
        <v>125</v>
      </c>
      <c r="E96" s="24">
        <v>0</v>
      </c>
      <c r="G96" s="24">
        <v>0</v>
      </c>
    </row>
    <row r="97" spans="2:7" x14ac:dyDescent="0.2">
      <c r="C97" s="26" t="s">
        <v>126</v>
      </c>
      <c r="E97" s="24">
        <v>0</v>
      </c>
      <c r="G97" s="24">
        <v>0</v>
      </c>
    </row>
    <row r="98" spans="2:7" x14ac:dyDescent="0.2">
      <c r="C98" s="26" t="s">
        <v>127</v>
      </c>
      <c r="E98" s="24">
        <v>0</v>
      </c>
      <c r="G98" s="24">
        <v>0</v>
      </c>
    </row>
    <row r="99" spans="2:7" x14ac:dyDescent="0.2">
      <c r="C99" s="26" t="s">
        <v>128</v>
      </c>
      <c r="E99" s="24">
        <v>0</v>
      </c>
      <c r="G99" s="24">
        <v>0</v>
      </c>
    </row>
    <row r="100" spans="2:7" x14ac:dyDescent="0.2">
      <c r="C100" s="26" t="s">
        <v>129</v>
      </c>
      <c r="E100" s="24">
        <v>0</v>
      </c>
      <c r="G100" s="24">
        <v>0</v>
      </c>
    </row>
    <row r="101" spans="2:7" x14ac:dyDescent="0.2">
      <c r="C101" s="26" t="s">
        <v>130</v>
      </c>
      <c r="E101" s="24">
        <v>0</v>
      </c>
      <c r="G101" s="24">
        <v>0</v>
      </c>
    </row>
    <row r="102" spans="2:7" x14ac:dyDescent="0.2">
      <c r="C102" s="26" t="s">
        <v>131</v>
      </c>
      <c r="E102" s="24">
        <v>0</v>
      </c>
      <c r="G102" s="24">
        <v>0</v>
      </c>
    </row>
    <row r="103" spans="2:7" x14ac:dyDescent="0.2">
      <c r="C103" s="26" t="s">
        <v>132</v>
      </c>
      <c r="E103" s="24">
        <v>0</v>
      </c>
      <c r="G103" s="24">
        <v>0</v>
      </c>
    </row>
    <row r="104" spans="2:7" x14ac:dyDescent="0.2">
      <c r="C104" s="26" t="s">
        <v>133</v>
      </c>
      <c r="E104" s="24">
        <v>0</v>
      </c>
      <c r="G104" s="24">
        <v>0</v>
      </c>
    </row>
    <row r="105" spans="2:7" x14ac:dyDescent="0.2">
      <c r="C105" s="26" t="s">
        <v>134</v>
      </c>
      <c r="E105" s="24">
        <v>0</v>
      </c>
      <c r="G105" s="24">
        <v>0</v>
      </c>
    </row>
    <row r="106" spans="2:7" x14ac:dyDescent="0.2">
      <c r="C106" s="26" t="s">
        <v>135</v>
      </c>
      <c r="E106" s="24">
        <v>0</v>
      </c>
      <c r="G106" s="24">
        <v>0</v>
      </c>
    </row>
    <row r="107" spans="2:7" x14ac:dyDescent="0.2">
      <c r="C107" s="26" t="s">
        <v>136</v>
      </c>
      <c r="E107" s="24">
        <v>0</v>
      </c>
      <c r="G107" s="24">
        <v>0</v>
      </c>
    </row>
    <row r="108" spans="2:7" x14ac:dyDescent="0.2">
      <c r="C108" s="26" t="s">
        <v>137</v>
      </c>
      <c r="E108" s="24">
        <v>0</v>
      </c>
      <c r="G108" s="24">
        <v>0</v>
      </c>
    </row>
    <row r="109" spans="2:7" x14ac:dyDescent="0.2">
      <c r="B109" s="31" t="s">
        <v>159</v>
      </c>
      <c r="C109" s="32"/>
      <c r="D109" s="32"/>
      <c r="E109" s="33"/>
      <c r="F109" s="33"/>
      <c r="G109" s="33"/>
    </row>
    <row r="110" spans="2:7" x14ac:dyDescent="0.2">
      <c r="C110" s="26" t="s">
        <v>138</v>
      </c>
      <c r="E110" s="24">
        <v>755142149.25999999</v>
      </c>
      <c r="G110" s="24">
        <v>748806273.60000002</v>
      </c>
    </row>
    <row r="111" spans="2:7" x14ac:dyDescent="0.2">
      <c r="C111" s="26" t="s">
        <v>139</v>
      </c>
      <c r="E111" s="24">
        <v>414334123.69</v>
      </c>
      <c r="G111" s="24">
        <v>966465.14</v>
      </c>
    </row>
    <row r="112" spans="2:7" x14ac:dyDescent="0.2">
      <c r="C112" s="26" t="s">
        <v>140</v>
      </c>
      <c r="E112" s="24">
        <v>91105798.349999994</v>
      </c>
      <c r="G112" s="24">
        <v>151911373.50999999</v>
      </c>
    </row>
    <row r="113" spans="2:16" x14ac:dyDescent="0.2">
      <c r="C113" s="26" t="s">
        <v>141</v>
      </c>
      <c r="E113" s="24">
        <v>0</v>
      </c>
      <c r="G113" s="24">
        <v>0</v>
      </c>
    </row>
    <row r="114" spans="2:16" x14ac:dyDescent="0.2">
      <c r="C114" s="26" t="s">
        <v>142</v>
      </c>
      <c r="E114" s="24">
        <v>431913823.92000002</v>
      </c>
      <c r="G114" s="24">
        <v>899751181.97000003</v>
      </c>
    </row>
    <row r="115" spans="2:16" x14ac:dyDescent="0.2">
      <c r="C115" s="26" t="s">
        <v>143</v>
      </c>
      <c r="E115" s="24">
        <v>755142149.25</v>
      </c>
      <c r="G115" s="24">
        <v>748806273.60000002</v>
      </c>
    </row>
    <row r="116" spans="2:16" x14ac:dyDescent="0.2">
      <c r="C116" s="26" t="s">
        <v>144</v>
      </c>
      <c r="E116" s="24">
        <v>732740180.60000002</v>
      </c>
      <c r="G116" s="24">
        <v>2552405.85</v>
      </c>
    </row>
    <row r="117" spans="2:16" x14ac:dyDescent="0.2">
      <c r="C117" s="26" t="s">
        <v>145</v>
      </c>
      <c r="E117" s="24">
        <v>91105798.349999994</v>
      </c>
      <c r="G117" s="24">
        <v>151907626.84999999</v>
      </c>
    </row>
    <row r="118" spans="2:16" x14ac:dyDescent="0.2">
      <c r="C118" s="26" t="s">
        <v>146</v>
      </c>
      <c r="E118" s="24">
        <v>0</v>
      </c>
      <c r="G118" s="24">
        <v>0</v>
      </c>
    </row>
    <row r="119" spans="2:16" x14ac:dyDescent="0.2">
      <c r="C119" s="26" t="s">
        <v>147</v>
      </c>
      <c r="E119" s="24">
        <v>1938</v>
      </c>
      <c r="G119" s="24">
        <v>885123.14</v>
      </c>
    </row>
    <row r="120" spans="2:16" x14ac:dyDescent="0.2">
      <c r="C120" s="26" t="s">
        <v>148</v>
      </c>
      <c r="E120" s="24">
        <v>327518.71999999997</v>
      </c>
      <c r="G120" s="24">
        <v>0</v>
      </c>
    </row>
    <row r="121" spans="2:16" x14ac:dyDescent="0.2">
      <c r="C121" s="26" t="s">
        <v>149</v>
      </c>
      <c r="E121" s="24">
        <v>113178310.28</v>
      </c>
      <c r="G121" s="24">
        <v>897276371.46000004</v>
      </c>
    </row>
    <row r="122" spans="2:16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6" x14ac:dyDescent="0.2">
      <c r="B123" s="6"/>
      <c r="E123" s="10"/>
      <c r="F123" s="10"/>
      <c r="G123" s="10"/>
      <c r="H123" s="10"/>
      <c r="I123" s="10"/>
      <c r="J123" s="10"/>
      <c r="K123" s="6"/>
      <c r="N123" s="10"/>
      <c r="O123" s="10"/>
      <c r="P123" s="10"/>
    </row>
    <row r="124" spans="2:16" x14ac:dyDescent="0.2">
      <c r="B124" s="6"/>
      <c r="E124" s="9"/>
      <c r="F124" s="9"/>
      <c r="G124" s="10"/>
      <c r="H124" s="9"/>
      <c r="I124" s="10"/>
      <c r="J124" s="10"/>
      <c r="K124" s="6"/>
      <c r="N124" s="9"/>
      <c r="O124" s="9"/>
      <c r="P124" s="10"/>
    </row>
    <row r="125" spans="2:16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6" x14ac:dyDescent="0.2">
      <c r="C126" s="26" t="s">
        <v>169</v>
      </c>
    </row>
    <row r="127" spans="2:16" x14ac:dyDescent="0.2">
      <c r="B127" s="7"/>
      <c r="E127" s="9"/>
      <c r="F127" s="9"/>
      <c r="G127" s="10"/>
      <c r="H127" s="9"/>
      <c r="I127" s="10"/>
      <c r="J127" s="10"/>
      <c r="K127" s="7"/>
      <c r="N127" s="9"/>
      <c r="O127" s="9"/>
      <c r="P127" s="10"/>
    </row>
    <row r="128" spans="2:16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6"/>
      <c r="E129" s="9"/>
      <c r="F129" s="9"/>
      <c r="G129" s="10"/>
      <c r="H129" s="9"/>
      <c r="I129" s="10"/>
      <c r="J129" s="10"/>
      <c r="K129" s="6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7"/>
      <c r="E131" s="12"/>
      <c r="F131" s="12"/>
      <c r="H131" s="12"/>
      <c r="K131" s="7"/>
      <c r="N131" s="12"/>
      <c r="O131" s="12"/>
    </row>
    <row r="132" spans="2:16" x14ac:dyDescent="0.2">
      <c r="B132" s="6"/>
      <c r="E132" s="9"/>
      <c r="F132" s="9"/>
      <c r="G132" s="10"/>
      <c r="H132" s="9"/>
      <c r="I132" s="10"/>
      <c r="J132" s="10"/>
      <c r="K132" s="6"/>
      <c r="N132" s="9"/>
      <c r="O132" s="9"/>
      <c r="P132" s="10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7"/>
      <c r="E134" s="9"/>
      <c r="F134" s="9"/>
      <c r="G134" s="10"/>
      <c r="H134" s="9"/>
      <c r="I134" s="10"/>
      <c r="J134" s="10"/>
      <c r="K134" s="7"/>
      <c r="N134" s="9"/>
      <c r="O134" s="9"/>
      <c r="P134" s="10"/>
    </row>
    <row r="135" spans="2:16" x14ac:dyDescent="0.2">
      <c r="B135" s="7"/>
      <c r="E135" s="12"/>
      <c r="F135" s="12"/>
      <c r="H135" s="12"/>
      <c r="K135" s="7"/>
      <c r="N135" s="12"/>
      <c r="O135" s="12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9"/>
      <c r="F137" s="9"/>
      <c r="G137" s="10"/>
      <c r="H137" s="9"/>
      <c r="I137" s="10"/>
      <c r="J137" s="10"/>
      <c r="K137" s="7"/>
      <c r="N137" s="9"/>
      <c r="O137" s="9"/>
      <c r="P137" s="10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12"/>
      <c r="F139" s="12"/>
      <c r="H139" s="12"/>
      <c r="K139" s="7"/>
      <c r="N139" s="12"/>
      <c r="O139" s="12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K167" s="7"/>
    </row>
    <row r="168" spans="2:16" x14ac:dyDescent="0.2">
      <c r="E168" s="9"/>
      <c r="F168" s="9"/>
      <c r="G168" s="10"/>
      <c r="H168" s="9"/>
      <c r="I168" s="10"/>
      <c r="J168" s="10"/>
      <c r="N168" s="9"/>
      <c r="O168" s="9"/>
      <c r="P168" s="10"/>
    </row>
    <row r="169" spans="2:16" x14ac:dyDescent="0.2">
      <c r="B169" s="6"/>
      <c r="E169" s="9"/>
      <c r="F169" s="9"/>
      <c r="G169" s="10"/>
      <c r="H169" s="9"/>
      <c r="I169" s="10"/>
      <c r="J169" s="10"/>
      <c r="K169" s="6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7"/>
      <c r="E175" s="12"/>
      <c r="F175" s="12"/>
      <c r="H175" s="12"/>
      <c r="K175" s="7"/>
      <c r="N175" s="12"/>
      <c r="O175" s="12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9"/>
      <c r="F180" s="9"/>
      <c r="G180" s="10"/>
      <c r="H180" s="9"/>
      <c r="I180" s="10"/>
      <c r="J180" s="10"/>
      <c r="K180" s="7"/>
      <c r="N180" s="9"/>
      <c r="O180" s="9"/>
      <c r="P180" s="10"/>
    </row>
    <row r="181" spans="2:16" x14ac:dyDescent="0.2">
      <c r="B181" s="6"/>
      <c r="E181" s="9"/>
      <c r="F181" s="9"/>
      <c r="G181" s="10"/>
      <c r="H181" s="9"/>
      <c r="I181" s="10"/>
      <c r="J181" s="10"/>
      <c r="K181" s="6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7"/>
      <c r="E183" s="12"/>
      <c r="F183" s="12"/>
      <c r="H183" s="12"/>
      <c r="K183" s="7"/>
      <c r="N183" s="12"/>
      <c r="O183" s="12"/>
    </row>
    <row r="184" spans="2:16" x14ac:dyDescent="0.2">
      <c r="B184" s="7"/>
      <c r="E184" s="9"/>
      <c r="F184" s="9"/>
      <c r="G184" s="10"/>
      <c r="H184" s="9"/>
      <c r="I184" s="10"/>
      <c r="J184" s="10"/>
      <c r="K184" s="7"/>
      <c r="N184" s="9"/>
      <c r="O184" s="9"/>
      <c r="P184" s="10"/>
    </row>
    <row r="185" spans="2:16" x14ac:dyDescent="0.2">
      <c r="B185" s="6"/>
      <c r="E185" s="9"/>
      <c r="F185" s="9"/>
      <c r="G185" s="10"/>
      <c r="H185" s="9"/>
      <c r="I185" s="10"/>
      <c r="J185" s="10"/>
      <c r="K185" s="6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7"/>
      <c r="E187" s="9"/>
      <c r="F187" s="9"/>
      <c r="G187" s="10"/>
      <c r="H187" s="9"/>
      <c r="I187" s="10"/>
      <c r="J187" s="10"/>
      <c r="K187" s="7"/>
      <c r="N187" s="9"/>
      <c r="O187" s="9"/>
      <c r="P187" s="10"/>
    </row>
    <row r="188" spans="2:16" x14ac:dyDescent="0.2">
      <c r="B188" s="6"/>
      <c r="E188" s="9"/>
      <c r="F188" s="9"/>
      <c r="G188" s="10"/>
      <c r="H188" s="9"/>
      <c r="I188" s="10"/>
      <c r="J188" s="10"/>
      <c r="K188" s="6"/>
      <c r="N188" s="9"/>
      <c r="O188" s="9"/>
      <c r="P188" s="10"/>
    </row>
    <row r="189" spans="2:16" x14ac:dyDescent="0.2">
      <c r="B189" s="7"/>
      <c r="E189" s="9"/>
      <c r="F189" s="9"/>
      <c r="G189" s="10"/>
      <c r="H189" s="9"/>
      <c r="I189" s="10"/>
      <c r="J189" s="10"/>
      <c r="K189" s="7"/>
      <c r="N189" s="9"/>
      <c r="O189" s="9"/>
      <c r="P189" s="10"/>
    </row>
    <row r="190" spans="2:16" x14ac:dyDescent="0.2">
      <c r="B190" s="7"/>
      <c r="E190" s="12"/>
      <c r="F190" s="12"/>
      <c r="H190" s="12"/>
      <c r="K190" s="7"/>
      <c r="N190" s="12"/>
      <c r="O190" s="12"/>
    </row>
    <row r="191" spans="2:16" x14ac:dyDescent="0.2">
      <c r="B191" s="6"/>
      <c r="E191" s="9"/>
      <c r="F191" s="9"/>
      <c r="G191" s="10"/>
      <c r="H191" s="9"/>
      <c r="I191" s="10"/>
      <c r="J191" s="10"/>
      <c r="K191" s="6"/>
      <c r="N191" s="9"/>
      <c r="O191" s="9"/>
      <c r="P191" s="10"/>
    </row>
    <row r="192" spans="2:16" x14ac:dyDescent="0.2">
      <c r="B192" s="7"/>
      <c r="E192" s="9"/>
      <c r="F192" s="9"/>
      <c r="G192" s="10"/>
      <c r="H192" s="9"/>
      <c r="I192" s="10"/>
      <c r="J192" s="10"/>
      <c r="K192" s="7"/>
      <c r="N192" s="9"/>
      <c r="O192" s="9"/>
      <c r="P192" s="10"/>
    </row>
    <row r="193" spans="2:15" x14ac:dyDescent="0.2">
      <c r="B193" s="7"/>
      <c r="E193" s="12"/>
      <c r="F193" s="12"/>
      <c r="H193" s="12"/>
      <c r="K193" s="7"/>
      <c r="N193" s="12"/>
      <c r="O193" s="12"/>
    </row>
    <row r="194" spans="2:15" x14ac:dyDescent="0.2">
      <c r="B194" s="7"/>
      <c r="E194" s="12"/>
      <c r="F194" s="12"/>
      <c r="H194" s="12"/>
      <c r="K194" s="7"/>
      <c r="N194" s="12"/>
      <c r="O194" s="12"/>
    </row>
    <row r="195" spans="2:15" x14ac:dyDescent="0.2">
      <c r="B195" s="7"/>
      <c r="E195" s="12"/>
      <c r="F195" s="12"/>
      <c r="H195" s="12"/>
      <c r="K195" s="7"/>
      <c r="N195" s="12"/>
      <c r="O195" s="12"/>
    </row>
    <row r="196" spans="2:15" x14ac:dyDescent="0.2">
      <c r="B196" s="7"/>
      <c r="E196" s="12"/>
      <c r="F196" s="12"/>
      <c r="H196" s="12"/>
      <c r="K196" s="7"/>
      <c r="N196" s="12"/>
      <c r="O196" s="12"/>
    </row>
    <row r="197" spans="2:15" x14ac:dyDescent="0.2">
      <c r="B197" s="7"/>
      <c r="E197" s="12"/>
      <c r="F197" s="12"/>
      <c r="H197" s="12"/>
      <c r="K197" s="7"/>
      <c r="N197" s="12"/>
      <c r="O197" s="12"/>
    </row>
    <row r="198" spans="2:15" x14ac:dyDescent="0.2">
      <c r="B198" s="7"/>
      <c r="E198" s="12"/>
      <c r="F198" s="12"/>
      <c r="H198" s="12"/>
      <c r="K198" s="7"/>
      <c r="N198" s="12"/>
      <c r="O198" s="12"/>
    </row>
    <row r="199" spans="2:15" x14ac:dyDescent="0.2">
      <c r="B199" s="7"/>
      <c r="E199" s="12"/>
      <c r="F199" s="12"/>
      <c r="H199" s="12"/>
      <c r="K199" s="7"/>
      <c r="N199" s="12"/>
      <c r="O199" s="12"/>
    </row>
    <row r="200" spans="2:15" x14ac:dyDescent="0.2">
      <c r="B200" s="7"/>
      <c r="E200" s="12"/>
      <c r="F200" s="12"/>
      <c r="H200" s="12"/>
      <c r="K200" s="7"/>
      <c r="N200" s="12"/>
      <c r="O200" s="12"/>
    </row>
    <row r="201" spans="2:15" x14ac:dyDescent="0.2">
      <c r="B201" s="7"/>
      <c r="E201" s="12"/>
      <c r="F201" s="12"/>
      <c r="H201" s="12"/>
      <c r="K201" s="7"/>
      <c r="N201" s="12"/>
      <c r="O201" s="12"/>
    </row>
    <row r="202" spans="2:15" x14ac:dyDescent="0.2">
      <c r="B202" s="7"/>
      <c r="E202" s="12"/>
      <c r="F202" s="12"/>
      <c r="H202" s="12"/>
      <c r="K202" s="7"/>
      <c r="N202" s="12"/>
      <c r="O202" s="12"/>
    </row>
    <row r="203" spans="2:15" x14ac:dyDescent="0.2">
      <c r="B203" s="7"/>
      <c r="E203" s="12"/>
      <c r="F203" s="12"/>
      <c r="H203" s="12"/>
      <c r="K203" s="7"/>
      <c r="N203" s="12"/>
      <c r="O203" s="12"/>
    </row>
    <row r="204" spans="2:15" x14ac:dyDescent="0.2">
      <c r="B204" s="7"/>
      <c r="E204" s="12"/>
      <c r="F204" s="12"/>
      <c r="H204" s="12"/>
      <c r="K204" s="7"/>
      <c r="N204" s="12"/>
      <c r="O204" s="12"/>
    </row>
    <row r="205" spans="2:15" x14ac:dyDescent="0.2">
      <c r="B205" s="7"/>
      <c r="E205" s="12"/>
      <c r="F205" s="12"/>
      <c r="H205" s="12"/>
      <c r="K205" s="7"/>
      <c r="N205" s="12"/>
      <c r="O205" s="12"/>
    </row>
    <row r="206" spans="2:15" x14ac:dyDescent="0.2">
      <c r="B206" s="7"/>
      <c r="E206" s="12"/>
      <c r="F206" s="12"/>
      <c r="H206" s="12"/>
      <c r="K206" s="7"/>
      <c r="N206" s="12"/>
      <c r="O206" s="12"/>
    </row>
    <row r="207" spans="2:15" x14ac:dyDescent="0.2">
      <c r="B207" s="7"/>
      <c r="E207" s="12"/>
      <c r="F207" s="12"/>
      <c r="H207" s="12"/>
      <c r="K207" s="7"/>
      <c r="N207" s="12"/>
      <c r="O207" s="12"/>
    </row>
    <row r="208" spans="2:15" x14ac:dyDescent="0.2">
      <c r="E208" s="12"/>
      <c r="F208" s="12"/>
      <c r="H208" s="12"/>
      <c r="N208" s="12"/>
      <c r="O208" s="12"/>
    </row>
    <row r="209" spans="2:16" x14ac:dyDescent="0.2">
      <c r="B209" s="6"/>
      <c r="E209" s="9"/>
      <c r="F209" s="9"/>
      <c r="G209" s="10"/>
      <c r="H209" s="9"/>
      <c r="I209" s="10"/>
      <c r="J209" s="10"/>
      <c r="K209" s="6"/>
      <c r="N209" s="9"/>
      <c r="O209" s="9"/>
      <c r="P209" s="10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7"/>
      <c r="K213" s="7"/>
    </row>
    <row r="214" spans="2:16" x14ac:dyDescent="0.2">
      <c r="E214" s="9"/>
      <c r="F214" s="9"/>
      <c r="G214" s="10"/>
      <c r="H214" s="9"/>
      <c r="I214" s="10"/>
      <c r="J214" s="10"/>
      <c r="N214" s="9"/>
      <c r="O214" s="9"/>
      <c r="P214" s="10"/>
    </row>
    <row r="215" spans="2:16" x14ac:dyDescent="0.2">
      <c r="B215" s="6"/>
      <c r="E215" s="9"/>
      <c r="F215" s="9"/>
      <c r="G215" s="10"/>
      <c r="H215" s="9"/>
      <c r="I215" s="10"/>
      <c r="J215" s="10"/>
      <c r="K215" s="6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7"/>
      <c r="K219" s="7"/>
    </row>
    <row r="220" spans="2:16" x14ac:dyDescent="0.2">
      <c r="E220" s="9"/>
      <c r="F220" s="9"/>
      <c r="G220" s="10"/>
      <c r="H220" s="9"/>
      <c r="I220" s="10"/>
      <c r="J220" s="10"/>
      <c r="N220" s="9"/>
      <c r="O220" s="9"/>
      <c r="P220" s="10"/>
    </row>
    <row r="221" spans="2:16" x14ac:dyDescent="0.2">
      <c r="B221" s="6"/>
      <c r="E221" s="9"/>
      <c r="F221" s="9"/>
      <c r="G221" s="10"/>
      <c r="H221" s="9"/>
      <c r="I221" s="10"/>
      <c r="J221" s="10"/>
      <c r="K221" s="6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7"/>
      <c r="K225" s="7"/>
    </row>
    <row r="226" spans="2:16" x14ac:dyDescent="0.2">
      <c r="E226" s="9"/>
      <c r="F226" s="9"/>
      <c r="G226" s="10"/>
      <c r="H226" s="9"/>
      <c r="I226" s="10"/>
      <c r="J226" s="10"/>
      <c r="N226" s="9"/>
      <c r="O226" s="9"/>
      <c r="P226" s="10"/>
    </row>
    <row r="227" spans="2:16" x14ac:dyDescent="0.2">
      <c r="B227" s="6"/>
      <c r="E227" s="9"/>
      <c r="F227" s="9"/>
      <c r="G227" s="10"/>
      <c r="H227" s="9"/>
      <c r="I227" s="10"/>
      <c r="J227" s="10"/>
      <c r="K227" s="6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7"/>
      <c r="K231" s="7"/>
    </row>
    <row r="232" spans="2:16" x14ac:dyDescent="0.2">
      <c r="E232" s="9"/>
      <c r="F232" s="9"/>
      <c r="G232" s="10"/>
      <c r="H232" s="9"/>
      <c r="I232" s="10"/>
      <c r="J232" s="10"/>
      <c r="N232" s="9"/>
      <c r="O232" s="9"/>
      <c r="P232" s="10"/>
    </row>
    <row r="233" spans="2:16" x14ac:dyDescent="0.2">
      <c r="B233" s="6"/>
      <c r="E233" s="9"/>
      <c r="F233" s="9"/>
      <c r="G233" s="10"/>
      <c r="H233" s="9"/>
      <c r="I233" s="10"/>
      <c r="J233" s="10"/>
      <c r="K233" s="6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7"/>
      <c r="K237" s="7"/>
    </row>
    <row r="238" spans="2:16" x14ac:dyDescent="0.2">
      <c r="E238" s="9"/>
      <c r="F238" s="9"/>
      <c r="G238" s="10"/>
      <c r="H238" s="9"/>
      <c r="I238" s="10"/>
      <c r="J238" s="10"/>
      <c r="N238" s="9"/>
      <c r="O238" s="9"/>
      <c r="P238" s="10"/>
    </row>
    <row r="239" spans="2:16" x14ac:dyDescent="0.2">
      <c r="B239" s="6"/>
      <c r="E239" s="9"/>
      <c r="F239" s="9"/>
      <c r="G239" s="10"/>
      <c r="H239" s="9"/>
      <c r="I239" s="10"/>
      <c r="J239" s="10"/>
      <c r="K239" s="6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7"/>
      <c r="K243" s="7"/>
    </row>
    <row r="244" spans="2:16" x14ac:dyDescent="0.2">
      <c r="E244" s="9"/>
      <c r="F244" s="9"/>
      <c r="G244" s="10"/>
      <c r="H244" s="9"/>
      <c r="I244" s="10"/>
      <c r="J244" s="10"/>
      <c r="N244" s="9"/>
      <c r="O244" s="9"/>
      <c r="P244" s="10"/>
    </row>
    <row r="245" spans="2:16" x14ac:dyDescent="0.2">
      <c r="B245" s="6"/>
      <c r="E245" s="9"/>
      <c r="F245" s="9"/>
      <c r="G245" s="10"/>
      <c r="H245" s="9"/>
      <c r="I245" s="10"/>
      <c r="J245" s="10"/>
      <c r="K245" s="6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7"/>
      <c r="K249" s="7"/>
    </row>
    <row r="250" spans="2:16" x14ac:dyDescent="0.2">
      <c r="E250" s="9"/>
      <c r="F250" s="9"/>
      <c r="G250" s="10"/>
      <c r="H250" s="9"/>
      <c r="I250" s="10"/>
      <c r="J250" s="10"/>
      <c r="N250" s="9"/>
      <c r="O250" s="9"/>
      <c r="P250" s="10"/>
    </row>
    <row r="251" spans="2:16" x14ac:dyDescent="0.2">
      <c r="B251" s="6"/>
      <c r="E251" s="9"/>
      <c r="F251" s="9"/>
      <c r="G251" s="10"/>
      <c r="H251" s="9"/>
      <c r="I251" s="10"/>
      <c r="J251" s="10"/>
      <c r="K251" s="6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7"/>
      <c r="K255" s="7"/>
    </row>
    <row r="256" spans="2:16" x14ac:dyDescent="0.2">
      <c r="E256" s="9"/>
      <c r="F256" s="9"/>
      <c r="G256" s="10"/>
      <c r="H256" s="9"/>
      <c r="I256" s="10"/>
      <c r="J256" s="10"/>
      <c r="N256" s="9"/>
      <c r="O256" s="9"/>
      <c r="P256" s="10"/>
    </row>
    <row r="257" spans="2:16" x14ac:dyDescent="0.2">
      <c r="B257" s="6"/>
      <c r="E257" s="9"/>
      <c r="F257" s="9"/>
      <c r="G257" s="10"/>
      <c r="H257" s="9"/>
      <c r="I257" s="10"/>
      <c r="J257" s="10"/>
      <c r="K257" s="6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10"/>
      <c r="F261" s="10"/>
      <c r="G261" s="10"/>
      <c r="H261" s="10"/>
      <c r="I261" s="10"/>
      <c r="J261" s="10"/>
      <c r="K261" s="6"/>
      <c r="N261" s="10"/>
      <c r="O261" s="10"/>
      <c r="P261" s="10"/>
    </row>
    <row r="262" spans="2:16" x14ac:dyDescent="0.2">
      <c r="B262" s="6"/>
      <c r="E262" s="9"/>
      <c r="F262" s="9"/>
      <c r="G262" s="10"/>
      <c r="H262" s="9"/>
      <c r="I262" s="10"/>
      <c r="J262" s="10"/>
      <c r="K262" s="6"/>
      <c r="N262" s="9"/>
      <c r="O262" s="9"/>
      <c r="P262" s="10"/>
    </row>
    <row r="263" spans="2:16" x14ac:dyDescent="0.2">
      <c r="B263" s="7"/>
      <c r="E263" s="9"/>
      <c r="F263" s="9"/>
      <c r="G263" s="10"/>
      <c r="H263" s="9"/>
      <c r="I263" s="10"/>
      <c r="J263" s="10"/>
      <c r="K263" s="7"/>
      <c r="N263" s="9"/>
      <c r="O263" s="9"/>
      <c r="P263" s="10"/>
    </row>
    <row r="264" spans="2:16" x14ac:dyDescent="0.2">
      <c r="E264" s="9"/>
      <c r="F264" s="9"/>
      <c r="G264" s="10"/>
      <c r="H264" s="9"/>
      <c r="I264" s="10"/>
      <c r="J264" s="10"/>
      <c r="N264" s="9"/>
      <c r="O264" s="9"/>
      <c r="P264" s="10"/>
    </row>
    <row r="265" spans="2:16" x14ac:dyDescent="0.2">
      <c r="B265" s="6"/>
      <c r="E265" s="9"/>
      <c r="F265" s="9"/>
      <c r="G265" s="10"/>
      <c r="H265" s="9"/>
      <c r="I265" s="10"/>
      <c r="J265" s="10"/>
      <c r="K265" s="6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7"/>
      <c r="E271" s="12"/>
      <c r="F271" s="12"/>
      <c r="H271" s="12"/>
      <c r="K271" s="7"/>
      <c r="N271" s="12"/>
      <c r="O271" s="12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9"/>
      <c r="F281" s="9"/>
      <c r="G281" s="10"/>
      <c r="H281" s="9"/>
      <c r="I281" s="10"/>
      <c r="J281" s="10"/>
      <c r="K281" s="7"/>
      <c r="N281" s="9"/>
      <c r="O281" s="9"/>
      <c r="P281" s="10"/>
    </row>
    <row r="282" spans="2:16" x14ac:dyDescent="0.2">
      <c r="B282" s="7"/>
      <c r="E282" s="12"/>
      <c r="F282" s="12"/>
      <c r="H282" s="12"/>
      <c r="K282" s="7"/>
      <c r="N282" s="12"/>
      <c r="O282" s="12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6"/>
      <c r="E284" s="9"/>
      <c r="F284" s="9"/>
      <c r="G284" s="10"/>
      <c r="H284" s="9"/>
      <c r="I284" s="10"/>
      <c r="J284" s="10"/>
      <c r="K284" s="6"/>
      <c r="N284" s="9"/>
      <c r="O284" s="9"/>
      <c r="P284" s="10"/>
    </row>
    <row r="285" spans="2:16" x14ac:dyDescent="0.2">
      <c r="B285" s="7"/>
      <c r="E285" s="12"/>
      <c r="F285" s="12"/>
      <c r="H285" s="12"/>
      <c r="K285" s="7"/>
      <c r="N285" s="12"/>
      <c r="O285" s="12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9"/>
      <c r="F293" s="9"/>
      <c r="G293" s="10"/>
      <c r="H293" s="9"/>
      <c r="I293" s="10"/>
      <c r="J293" s="10"/>
      <c r="K293" s="7"/>
      <c r="N293" s="9"/>
      <c r="O293" s="9"/>
      <c r="P293" s="10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12"/>
      <c r="F295" s="12"/>
      <c r="H295" s="12"/>
      <c r="K295" s="7"/>
      <c r="N295" s="12"/>
      <c r="O295" s="12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9"/>
      <c r="F297" s="9"/>
      <c r="G297" s="10"/>
      <c r="H297" s="9"/>
      <c r="I297" s="10"/>
      <c r="J297" s="10"/>
      <c r="K297" s="7"/>
      <c r="N297" s="9"/>
      <c r="O297" s="9"/>
      <c r="P297" s="10"/>
    </row>
    <row r="298" spans="2:16" x14ac:dyDescent="0.2">
      <c r="B298" s="7"/>
      <c r="E298" s="12"/>
      <c r="F298" s="12"/>
      <c r="H298" s="12"/>
      <c r="K298" s="7"/>
      <c r="N298" s="12"/>
      <c r="O298" s="12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6"/>
      <c r="E302" s="9"/>
      <c r="F302" s="9"/>
      <c r="G302" s="10"/>
      <c r="H302" s="9"/>
      <c r="I302" s="10"/>
      <c r="J302" s="10"/>
      <c r="K302" s="6"/>
      <c r="N302" s="9"/>
      <c r="O302" s="9"/>
      <c r="P302" s="10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7"/>
      <c r="E304" s="12"/>
      <c r="F304" s="12"/>
      <c r="H304" s="12"/>
      <c r="K304" s="7"/>
      <c r="N304" s="12"/>
      <c r="O304" s="12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6"/>
      <c r="E306" s="9"/>
      <c r="F306" s="9"/>
      <c r="G306" s="10"/>
      <c r="H306" s="9"/>
      <c r="I306" s="10"/>
      <c r="J306" s="10"/>
      <c r="K306" s="6"/>
      <c r="N306" s="9"/>
      <c r="O306" s="9"/>
      <c r="P306" s="10"/>
    </row>
    <row r="307" spans="2:16" x14ac:dyDescent="0.2">
      <c r="B307" s="7"/>
      <c r="E307" s="12"/>
      <c r="F307" s="12"/>
      <c r="H307" s="12"/>
      <c r="K307" s="7"/>
      <c r="N307" s="12"/>
      <c r="O307" s="12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6"/>
      <c r="E311" s="9"/>
      <c r="F311" s="9"/>
      <c r="G311" s="10"/>
      <c r="H311" s="9"/>
      <c r="I311" s="10"/>
      <c r="J311" s="10"/>
      <c r="K311" s="6"/>
      <c r="N311" s="9"/>
      <c r="O311" s="9"/>
      <c r="P311" s="10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7"/>
      <c r="E313" s="12"/>
      <c r="F313" s="12"/>
      <c r="H313" s="12"/>
      <c r="K313" s="7"/>
      <c r="N313" s="12"/>
      <c r="O313" s="12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9"/>
      <c r="F319" s="9"/>
      <c r="G319" s="10"/>
      <c r="H319" s="9"/>
      <c r="I319" s="10"/>
      <c r="J319" s="10"/>
      <c r="K319" s="7"/>
      <c r="N319" s="9"/>
      <c r="O319" s="9"/>
      <c r="P319" s="10"/>
    </row>
    <row r="320" spans="2:16" x14ac:dyDescent="0.2">
      <c r="B320" s="7"/>
      <c r="E320" s="12"/>
      <c r="F320" s="12"/>
      <c r="H320" s="12"/>
      <c r="K320" s="7"/>
      <c r="N320" s="12"/>
      <c r="O320" s="12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6"/>
      <c r="E328" s="9"/>
      <c r="F328" s="9"/>
      <c r="G328" s="10"/>
      <c r="H328" s="9"/>
      <c r="I328" s="10"/>
      <c r="J328" s="10"/>
      <c r="K328" s="6"/>
      <c r="N328" s="9"/>
      <c r="O328" s="9"/>
      <c r="P328" s="10"/>
    </row>
    <row r="329" spans="2:16" x14ac:dyDescent="0.2">
      <c r="B329" s="7"/>
      <c r="E329" s="12"/>
      <c r="F329" s="12"/>
      <c r="H329" s="12"/>
      <c r="K329" s="7"/>
      <c r="N329" s="12"/>
      <c r="O329" s="12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K334" s="7"/>
    </row>
    <row r="335" spans="2:16" x14ac:dyDescent="0.2">
      <c r="B335" s="7"/>
      <c r="E335" s="9"/>
      <c r="F335" s="9"/>
      <c r="G335" s="10"/>
      <c r="H335" s="9"/>
      <c r="I335" s="10"/>
      <c r="J335" s="10"/>
      <c r="K335" s="7"/>
      <c r="N335" s="9"/>
      <c r="O335" s="9"/>
      <c r="P335" s="10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12"/>
      <c r="F339" s="12"/>
      <c r="H339" s="12"/>
      <c r="K339" s="7"/>
      <c r="N339" s="12"/>
      <c r="O339" s="12"/>
    </row>
    <row r="340" spans="2:16" x14ac:dyDescent="0.2">
      <c r="B340" s="7"/>
      <c r="E340" s="9"/>
      <c r="F340" s="9"/>
      <c r="G340" s="10"/>
      <c r="H340" s="9"/>
      <c r="I340" s="10"/>
      <c r="J340" s="10"/>
      <c r="K340" s="7"/>
      <c r="N340" s="9"/>
      <c r="O340" s="9"/>
      <c r="P340" s="10"/>
    </row>
    <row r="341" spans="2:16" x14ac:dyDescent="0.2">
      <c r="B341" s="7"/>
      <c r="E341" s="12"/>
      <c r="F341" s="12"/>
      <c r="H341" s="12"/>
      <c r="K341" s="7"/>
      <c r="N341" s="12"/>
      <c r="O341" s="12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9"/>
      <c r="F343" s="9"/>
      <c r="G343" s="10"/>
      <c r="H343" s="9"/>
      <c r="I343" s="10"/>
      <c r="J343" s="10"/>
      <c r="K343" s="7"/>
      <c r="N343" s="9"/>
      <c r="O343" s="9"/>
      <c r="P343" s="10"/>
    </row>
    <row r="344" spans="2:16" x14ac:dyDescent="0.2">
      <c r="B344" s="7"/>
      <c r="E344" s="12"/>
      <c r="F344" s="12"/>
      <c r="H344" s="12"/>
      <c r="K344" s="7"/>
      <c r="N344" s="12"/>
      <c r="O344" s="12"/>
    </row>
    <row r="345" spans="2:16" x14ac:dyDescent="0.2">
      <c r="B345" s="7"/>
      <c r="E345" s="9"/>
      <c r="F345" s="9"/>
      <c r="G345" s="10"/>
      <c r="H345" s="9"/>
      <c r="I345" s="10"/>
      <c r="J345" s="10"/>
      <c r="K345" s="7"/>
      <c r="N345" s="9"/>
      <c r="O345" s="9"/>
      <c r="P345" s="10"/>
    </row>
    <row r="346" spans="2:16" x14ac:dyDescent="0.2">
      <c r="B346" s="7"/>
      <c r="E346" s="12"/>
      <c r="F346" s="12"/>
      <c r="H346" s="12"/>
      <c r="K346" s="7"/>
      <c r="N346" s="12"/>
      <c r="O346" s="12"/>
    </row>
    <row r="347" spans="2:16" x14ac:dyDescent="0.2">
      <c r="E347" s="9"/>
      <c r="F347" s="9"/>
      <c r="G347" s="10"/>
      <c r="H347" s="9"/>
      <c r="I347" s="10"/>
      <c r="J347" s="10"/>
      <c r="N347" s="9"/>
      <c r="O347" s="9"/>
      <c r="P347" s="10"/>
    </row>
    <row r="348" spans="2:16" x14ac:dyDescent="0.2">
      <c r="B348" s="6"/>
      <c r="E348" s="9"/>
      <c r="F348" s="9"/>
      <c r="G348" s="10"/>
      <c r="H348" s="9"/>
      <c r="I348" s="10"/>
      <c r="J348" s="10"/>
      <c r="K348" s="6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7"/>
      <c r="E352" s="9"/>
      <c r="F352" s="9"/>
      <c r="G352" s="10"/>
      <c r="H352" s="9"/>
      <c r="I352" s="10"/>
      <c r="J352" s="10"/>
      <c r="K352" s="7"/>
      <c r="N352" s="9"/>
      <c r="O352" s="9"/>
      <c r="P352" s="10"/>
    </row>
    <row r="353" spans="2:16" x14ac:dyDescent="0.2">
      <c r="B353" s="6"/>
      <c r="E353" s="9"/>
      <c r="F353" s="9"/>
      <c r="G353" s="10"/>
      <c r="H353" s="9"/>
      <c r="I353" s="10"/>
      <c r="J353" s="10"/>
      <c r="K353" s="6"/>
      <c r="N353" s="9"/>
      <c r="O353" s="9"/>
      <c r="P353" s="10"/>
    </row>
    <row r="354" spans="2:16" x14ac:dyDescent="0.2">
      <c r="B354" s="7"/>
      <c r="E354" s="9"/>
      <c r="F354" s="9"/>
      <c r="G354" s="10"/>
      <c r="H354" s="9"/>
      <c r="I354" s="10"/>
      <c r="J354" s="10"/>
      <c r="K354" s="7"/>
      <c r="N354" s="9"/>
      <c r="O354" s="9"/>
      <c r="P354" s="10"/>
    </row>
    <row r="355" spans="2:16" x14ac:dyDescent="0.2">
      <c r="B355" s="7"/>
      <c r="E355" s="12"/>
      <c r="F355" s="12"/>
      <c r="H355" s="12"/>
      <c r="K355" s="7"/>
      <c r="N355" s="12"/>
      <c r="O355" s="12"/>
    </row>
    <row r="356" spans="2:16" x14ac:dyDescent="0.2">
      <c r="B356" s="6"/>
      <c r="E356" s="9"/>
      <c r="F356" s="9"/>
      <c r="G356" s="10"/>
      <c r="H356" s="9"/>
      <c r="I356" s="10"/>
      <c r="J356" s="10"/>
      <c r="K356" s="6"/>
      <c r="N356" s="9"/>
      <c r="O356" s="9"/>
      <c r="P356" s="10"/>
    </row>
    <row r="357" spans="2:16" x14ac:dyDescent="0.2">
      <c r="B357" s="7"/>
      <c r="E357" s="12"/>
      <c r="F357" s="12"/>
      <c r="H357" s="12"/>
      <c r="K357" s="7"/>
      <c r="N357" s="12"/>
      <c r="O357" s="12"/>
    </row>
    <row r="358" spans="2:16" x14ac:dyDescent="0.2">
      <c r="B358" s="6"/>
      <c r="E358" s="9"/>
      <c r="F358" s="9"/>
      <c r="G358" s="10"/>
      <c r="H358" s="9"/>
      <c r="I358" s="10"/>
      <c r="J358" s="10"/>
      <c r="K358" s="6"/>
      <c r="N358" s="9"/>
      <c r="O358" s="9"/>
      <c r="P358" s="10"/>
    </row>
    <row r="359" spans="2:16" x14ac:dyDescent="0.2">
      <c r="B359" s="7"/>
      <c r="E359" s="12"/>
      <c r="F359" s="12"/>
      <c r="H359" s="12"/>
      <c r="K359" s="7"/>
      <c r="N359" s="12"/>
      <c r="O359" s="12"/>
    </row>
    <row r="360" spans="2:16" x14ac:dyDescent="0.2">
      <c r="B360" s="6"/>
      <c r="E360" s="9"/>
      <c r="F360" s="9"/>
      <c r="G360" s="10"/>
      <c r="H360" s="9"/>
      <c r="I360" s="10"/>
      <c r="J360" s="10"/>
      <c r="K360" s="6"/>
      <c r="N360" s="9"/>
      <c r="O360" s="9"/>
      <c r="P360" s="10"/>
    </row>
    <row r="361" spans="2:16" x14ac:dyDescent="0.2">
      <c r="B361" s="7"/>
      <c r="E361" s="9"/>
      <c r="F361" s="9"/>
      <c r="G361" s="10"/>
      <c r="H361" s="9"/>
      <c r="I361" s="10"/>
      <c r="J361" s="10"/>
      <c r="K361" s="7"/>
      <c r="N361" s="9"/>
      <c r="O361" s="9"/>
      <c r="P361" s="10"/>
    </row>
    <row r="362" spans="2:16" x14ac:dyDescent="0.2">
      <c r="B362" s="6"/>
      <c r="E362" s="9"/>
      <c r="F362" s="9"/>
      <c r="G362" s="10"/>
      <c r="H362" s="9"/>
      <c r="I362" s="10"/>
      <c r="J362" s="10"/>
      <c r="K362" s="6"/>
      <c r="N362" s="9"/>
      <c r="O362" s="9"/>
      <c r="P362" s="10"/>
    </row>
    <row r="363" spans="2:16" x14ac:dyDescent="0.2">
      <c r="B363" s="7"/>
      <c r="E363" s="9"/>
      <c r="F363" s="9"/>
      <c r="G363" s="10"/>
      <c r="H363" s="9"/>
      <c r="I363" s="10"/>
      <c r="J363" s="10"/>
      <c r="K363" s="7"/>
      <c r="N363" s="9"/>
      <c r="O363" s="9"/>
      <c r="P363" s="10"/>
    </row>
    <row r="364" spans="2:16" x14ac:dyDescent="0.2">
      <c r="B364" s="7"/>
      <c r="E364" s="12"/>
      <c r="F364" s="12"/>
      <c r="H364" s="12"/>
      <c r="K364" s="7"/>
      <c r="N364" s="12"/>
      <c r="O364" s="12"/>
    </row>
    <row r="365" spans="2:16" x14ac:dyDescent="0.2">
      <c r="B365" s="6"/>
      <c r="E365" s="9"/>
      <c r="F365" s="9"/>
      <c r="G365" s="10"/>
      <c r="H365" s="9"/>
      <c r="I365" s="10"/>
      <c r="J365" s="10"/>
      <c r="K365" s="6"/>
      <c r="N365" s="9"/>
      <c r="O365" s="9"/>
      <c r="P365" s="10"/>
    </row>
    <row r="366" spans="2:16" x14ac:dyDescent="0.2">
      <c r="B366" s="7"/>
      <c r="E366" s="12"/>
      <c r="F366" s="12"/>
      <c r="H366" s="12"/>
      <c r="K366" s="7"/>
      <c r="N366" s="12"/>
      <c r="O366" s="12"/>
    </row>
    <row r="367" spans="2:16" x14ac:dyDescent="0.2">
      <c r="B367" s="6"/>
      <c r="E367" s="9"/>
      <c r="F367" s="9"/>
      <c r="G367" s="10"/>
      <c r="H367" s="9"/>
      <c r="I367" s="10"/>
      <c r="J367" s="10"/>
      <c r="K367" s="6"/>
      <c r="N367" s="9"/>
      <c r="O367" s="9"/>
      <c r="P367" s="10"/>
    </row>
    <row r="368" spans="2:16" x14ac:dyDescent="0.2">
      <c r="B368" s="7"/>
      <c r="E368" s="12"/>
      <c r="F368" s="12"/>
      <c r="H368" s="12"/>
      <c r="K368" s="7"/>
      <c r="N368" s="12"/>
      <c r="O368" s="12"/>
    </row>
    <row r="369" spans="2:16" x14ac:dyDescent="0.2">
      <c r="B369" s="6"/>
      <c r="E369" s="9"/>
      <c r="F369" s="9"/>
      <c r="G369" s="10"/>
      <c r="H369" s="9"/>
      <c r="I369" s="10"/>
      <c r="J369" s="10"/>
      <c r="K369" s="6"/>
      <c r="N369" s="9"/>
      <c r="O369" s="9"/>
      <c r="P369" s="10"/>
    </row>
    <row r="370" spans="2:16" x14ac:dyDescent="0.2">
      <c r="B370" s="7"/>
      <c r="E370" s="9"/>
      <c r="F370" s="9"/>
      <c r="G370" s="10"/>
      <c r="H370" s="9"/>
      <c r="I370" s="10"/>
      <c r="J370" s="10"/>
      <c r="K370" s="7"/>
      <c r="N370" s="9"/>
      <c r="O370" s="9"/>
      <c r="P370" s="10"/>
    </row>
    <row r="371" spans="2:16" x14ac:dyDescent="0.2">
      <c r="B371" s="6"/>
      <c r="E371" s="9"/>
      <c r="F371" s="9"/>
      <c r="G371" s="10"/>
      <c r="H371" s="9"/>
      <c r="I371" s="10"/>
      <c r="J371" s="10"/>
      <c r="K371" s="6"/>
      <c r="N371" s="9"/>
      <c r="O371" s="9"/>
      <c r="P371" s="10"/>
    </row>
    <row r="372" spans="2:16" x14ac:dyDescent="0.2">
      <c r="B372" s="7"/>
      <c r="K372" s="7"/>
    </row>
    <row r="373" spans="2:16" x14ac:dyDescent="0.2">
      <c r="B373" s="7"/>
      <c r="E373" s="9"/>
      <c r="F373" s="9"/>
      <c r="G373" s="10"/>
      <c r="H373" s="9"/>
      <c r="I373" s="10"/>
      <c r="J373" s="10"/>
      <c r="K373" s="7"/>
      <c r="N373" s="9"/>
      <c r="O373" s="9"/>
      <c r="P373" s="10"/>
    </row>
    <row r="374" spans="2:16" x14ac:dyDescent="0.2">
      <c r="B374" s="6"/>
      <c r="E374" s="9"/>
      <c r="F374" s="9"/>
      <c r="G374" s="10"/>
      <c r="H374" s="9"/>
      <c r="I374" s="10"/>
      <c r="J374" s="10"/>
      <c r="K374" s="6"/>
      <c r="N374" s="9"/>
      <c r="O374" s="9"/>
      <c r="P374" s="10"/>
    </row>
    <row r="375" spans="2:16" x14ac:dyDescent="0.2">
      <c r="B375" s="7"/>
      <c r="E375" s="9"/>
      <c r="F375" s="9"/>
      <c r="G375" s="10"/>
      <c r="H375" s="9"/>
      <c r="I375" s="10"/>
      <c r="J375" s="10"/>
      <c r="K375" s="7"/>
      <c r="N375" s="9"/>
      <c r="O375" s="9"/>
      <c r="P375" s="10"/>
    </row>
    <row r="376" spans="2:16" x14ac:dyDescent="0.2">
      <c r="B376" s="6"/>
      <c r="E376" s="9"/>
      <c r="F376" s="9"/>
      <c r="G376" s="10"/>
      <c r="H376" s="9"/>
      <c r="I376" s="10"/>
      <c r="J376" s="10"/>
      <c r="K376" s="6"/>
      <c r="N376" s="9"/>
      <c r="O376" s="9"/>
      <c r="P376" s="10"/>
    </row>
    <row r="377" spans="2:16" x14ac:dyDescent="0.2">
      <c r="B377" s="7"/>
      <c r="E377" s="9"/>
      <c r="F377" s="9"/>
      <c r="G377" s="10"/>
      <c r="H377" s="9"/>
      <c r="I377" s="10"/>
      <c r="J377" s="10"/>
      <c r="K377" s="7"/>
      <c r="N377" s="9"/>
      <c r="O377" s="9"/>
      <c r="P377" s="10"/>
    </row>
    <row r="378" spans="2:16" x14ac:dyDescent="0.2">
      <c r="B378" s="6"/>
      <c r="E378" s="9"/>
      <c r="F378" s="9"/>
      <c r="G378" s="10"/>
      <c r="H378" s="9"/>
      <c r="I378" s="10"/>
      <c r="J378" s="10"/>
      <c r="K378" s="6"/>
      <c r="N378" s="9"/>
      <c r="O378" s="9"/>
      <c r="P378" s="10"/>
    </row>
    <row r="379" spans="2:16" x14ac:dyDescent="0.2">
      <c r="B379" s="7"/>
      <c r="E379" s="12"/>
      <c r="F379" s="12"/>
      <c r="H379" s="12"/>
      <c r="K379" s="7"/>
      <c r="N379" s="12"/>
      <c r="O379" s="12"/>
    </row>
    <row r="380" spans="2:16" x14ac:dyDescent="0.2">
      <c r="B380" s="6"/>
      <c r="E380" s="9"/>
      <c r="F380" s="9"/>
      <c r="G380" s="10"/>
      <c r="H380" s="9"/>
      <c r="I380" s="10"/>
      <c r="J380" s="10"/>
      <c r="K380" s="6"/>
      <c r="N380" s="9"/>
      <c r="O380" s="9"/>
      <c r="P380" s="10"/>
    </row>
    <row r="381" spans="2:16" x14ac:dyDescent="0.2">
      <c r="B381" s="7"/>
      <c r="E381" s="12"/>
      <c r="F381" s="12"/>
      <c r="H381" s="12"/>
      <c r="K381" s="7"/>
      <c r="N381" s="12"/>
      <c r="O381" s="12"/>
    </row>
    <row r="382" spans="2:16" x14ac:dyDescent="0.2">
      <c r="B382" s="6"/>
      <c r="E382" s="9"/>
      <c r="F382" s="9"/>
      <c r="G382" s="10"/>
      <c r="H382" s="9"/>
      <c r="I382" s="10"/>
      <c r="J382" s="10"/>
      <c r="K382" s="6"/>
      <c r="N382" s="9"/>
      <c r="O382" s="9"/>
      <c r="P382" s="10"/>
    </row>
    <row r="383" spans="2:16" x14ac:dyDescent="0.2">
      <c r="B383" s="7"/>
      <c r="E383" s="12"/>
      <c r="F383" s="12"/>
      <c r="H383" s="12"/>
      <c r="K383" s="7"/>
      <c r="N383" s="12"/>
      <c r="O383" s="12"/>
    </row>
    <row r="384" spans="2:16" x14ac:dyDescent="0.2">
      <c r="B384" s="6"/>
      <c r="E384" s="9"/>
      <c r="F384" s="9"/>
      <c r="G384" s="10"/>
      <c r="H384" s="9"/>
      <c r="I384" s="10"/>
      <c r="J384" s="10"/>
      <c r="K384" s="6"/>
      <c r="N384" s="9"/>
      <c r="O384" s="9"/>
      <c r="P384" s="10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7"/>
      <c r="E386" s="9"/>
      <c r="F386" s="9"/>
      <c r="G386" s="10"/>
      <c r="H386" s="9"/>
      <c r="I386" s="10"/>
      <c r="J386" s="10"/>
      <c r="K386" s="7"/>
      <c r="N386" s="9"/>
      <c r="O386" s="9"/>
      <c r="P386" s="10"/>
    </row>
    <row r="387" spans="2:16" x14ac:dyDescent="0.2">
      <c r="E387" s="12"/>
      <c r="F387" s="12"/>
      <c r="H387" s="12"/>
      <c r="N387" s="12"/>
      <c r="O387" s="12"/>
    </row>
    <row r="388" spans="2:16" x14ac:dyDescent="0.2">
      <c r="B388" s="6"/>
      <c r="E388" s="9"/>
      <c r="F388" s="9"/>
      <c r="G388" s="10"/>
      <c r="H388" s="9"/>
      <c r="I388" s="10"/>
      <c r="J388" s="10"/>
      <c r="K388" s="6"/>
      <c r="N388" s="9"/>
      <c r="O388" s="9"/>
      <c r="P388" s="10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7"/>
      <c r="E394" s="9"/>
      <c r="F394" s="9"/>
      <c r="G394" s="10"/>
      <c r="H394" s="9"/>
      <c r="I394" s="10"/>
      <c r="J394" s="10"/>
      <c r="K394" s="7"/>
      <c r="N394" s="9"/>
      <c r="O394" s="9"/>
      <c r="P394" s="10"/>
    </row>
    <row r="395" spans="2:16" x14ac:dyDescent="0.2">
      <c r="B395" s="6"/>
      <c r="E395" s="9"/>
      <c r="F395" s="9"/>
      <c r="G395" s="10"/>
      <c r="H395" s="9"/>
      <c r="I395" s="10"/>
      <c r="J395" s="10"/>
      <c r="K395" s="6"/>
      <c r="N395" s="9"/>
      <c r="O395" s="9"/>
      <c r="P395" s="10"/>
    </row>
    <row r="396" spans="2:16" x14ac:dyDescent="0.2">
      <c r="B396" s="7"/>
      <c r="E396" s="12"/>
      <c r="F396" s="12"/>
      <c r="H396" s="12"/>
      <c r="K396" s="7"/>
      <c r="N396" s="12"/>
      <c r="O396" s="12"/>
    </row>
    <row r="397" spans="2:16" x14ac:dyDescent="0.2">
      <c r="B397" s="6"/>
      <c r="E397" s="9"/>
      <c r="F397" s="9"/>
      <c r="G397" s="10"/>
      <c r="H397" s="9"/>
      <c r="I397" s="10"/>
      <c r="J397" s="10"/>
      <c r="K397" s="6"/>
      <c r="N397" s="9"/>
      <c r="O397" s="9"/>
      <c r="P397" s="10"/>
    </row>
    <row r="398" spans="2:16" x14ac:dyDescent="0.2">
      <c r="B398" s="7"/>
      <c r="E398" s="12"/>
      <c r="F398" s="12"/>
      <c r="H398" s="12"/>
      <c r="K398" s="7"/>
      <c r="N398" s="12"/>
      <c r="O398" s="12"/>
    </row>
    <row r="399" spans="2:16" x14ac:dyDescent="0.2">
      <c r="B399" s="6"/>
      <c r="E399" s="9"/>
      <c r="F399" s="9"/>
      <c r="G399" s="10"/>
      <c r="H399" s="9"/>
      <c r="I399" s="10"/>
      <c r="J399" s="10"/>
      <c r="K399" s="6"/>
      <c r="N399" s="9"/>
      <c r="O399" s="9"/>
      <c r="P399" s="10"/>
    </row>
    <row r="400" spans="2:16" x14ac:dyDescent="0.2">
      <c r="B400" s="7"/>
      <c r="E400" s="12"/>
      <c r="F400" s="12"/>
      <c r="H400" s="12"/>
      <c r="K400" s="7"/>
      <c r="N400" s="12"/>
      <c r="O400" s="12"/>
    </row>
    <row r="401" spans="2:16" x14ac:dyDescent="0.2">
      <c r="B401" s="6"/>
      <c r="E401" s="9"/>
      <c r="F401" s="9"/>
      <c r="G401" s="10"/>
      <c r="H401" s="9"/>
      <c r="I401" s="10"/>
      <c r="J401" s="10"/>
      <c r="K401" s="6"/>
      <c r="N401" s="9"/>
      <c r="O401" s="9"/>
      <c r="P401" s="10"/>
    </row>
    <row r="402" spans="2:16" x14ac:dyDescent="0.2">
      <c r="B402" s="7"/>
      <c r="E402" s="12"/>
      <c r="F402" s="12"/>
      <c r="H402" s="12"/>
      <c r="K402" s="7"/>
      <c r="N402" s="12"/>
      <c r="O402" s="12"/>
    </row>
    <row r="403" spans="2:16" x14ac:dyDescent="0.2">
      <c r="B403" s="6"/>
      <c r="E403" s="9"/>
      <c r="F403" s="9"/>
      <c r="G403" s="10"/>
      <c r="H403" s="9"/>
      <c r="I403" s="10"/>
      <c r="J403" s="10"/>
      <c r="K403" s="6"/>
      <c r="N403" s="9"/>
      <c r="O403" s="9"/>
      <c r="P403" s="10"/>
    </row>
    <row r="404" spans="2:16" x14ac:dyDescent="0.2">
      <c r="B404" s="7"/>
      <c r="E404" s="9"/>
      <c r="F404" s="9"/>
      <c r="G404" s="10"/>
      <c r="H404" s="9"/>
      <c r="I404" s="10"/>
      <c r="J404" s="10"/>
      <c r="K404" s="7"/>
      <c r="N404" s="9"/>
      <c r="O404" s="9"/>
      <c r="P404" s="10"/>
    </row>
    <row r="405" spans="2:16" x14ac:dyDescent="0.2">
      <c r="B405" s="6"/>
      <c r="E405" s="9"/>
      <c r="F405" s="9"/>
      <c r="G405" s="10"/>
      <c r="H405" s="9"/>
      <c r="I405" s="10"/>
      <c r="J405" s="10"/>
      <c r="K405" s="6"/>
      <c r="N405" s="9"/>
      <c r="O405" s="9"/>
      <c r="P405" s="10"/>
    </row>
    <row r="406" spans="2:16" x14ac:dyDescent="0.2">
      <c r="B406" s="7"/>
      <c r="E406" s="9"/>
      <c r="F406" s="9"/>
      <c r="G406" s="10"/>
      <c r="H406" s="9"/>
      <c r="I406" s="10"/>
      <c r="J406" s="10"/>
      <c r="K406" s="7"/>
      <c r="N406" s="9"/>
      <c r="O406" s="9"/>
      <c r="P406" s="10"/>
    </row>
    <row r="407" spans="2:16" x14ac:dyDescent="0.2">
      <c r="B407" s="7"/>
      <c r="E407" s="12"/>
      <c r="F407" s="12"/>
      <c r="H407" s="12"/>
      <c r="K407" s="7"/>
      <c r="N407" s="12"/>
      <c r="O407" s="12"/>
    </row>
    <row r="408" spans="2:16" x14ac:dyDescent="0.2">
      <c r="B408" s="7"/>
      <c r="E408" s="9"/>
      <c r="F408" s="9"/>
      <c r="G408" s="10"/>
      <c r="H408" s="9"/>
      <c r="I408" s="10"/>
      <c r="J408" s="10"/>
      <c r="K408" s="7"/>
      <c r="N408" s="9"/>
      <c r="O408" s="9"/>
      <c r="P408" s="10"/>
    </row>
    <row r="409" spans="2:16" x14ac:dyDescent="0.2">
      <c r="B409" s="6"/>
      <c r="E409" s="9"/>
      <c r="F409" s="9"/>
      <c r="G409" s="10"/>
      <c r="H409" s="9"/>
      <c r="I409" s="10"/>
      <c r="J409" s="10"/>
      <c r="K409" s="6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7"/>
      <c r="E411" s="12"/>
      <c r="F411" s="12"/>
      <c r="H411" s="12"/>
      <c r="K411" s="7"/>
      <c r="N411" s="12"/>
      <c r="O411" s="12"/>
    </row>
    <row r="412" spans="2:16" x14ac:dyDescent="0.2">
      <c r="B412" s="6"/>
      <c r="E412" s="9"/>
      <c r="F412" s="9"/>
      <c r="G412" s="10"/>
      <c r="H412" s="9"/>
      <c r="I412" s="10"/>
      <c r="J412" s="10"/>
      <c r="K412" s="6"/>
      <c r="N412" s="9"/>
      <c r="O412" s="9"/>
      <c r="P412" s="10"/>
    </row>
    <row r="413" spans="2:16" x14ac:dyDescent="0.2">
      <c r="B413" s="7"/>
      <c r="E413" s="12"/>
      <c r="F413" s="12"/>
      <c r="H413" s="12"/>
      <c r="K413" s="7"/>
      <c r="N413" s="12"/>
      <c r="O413" s="12"/>
    </row>
    <row r="414" spans="2:16" x14ac:dyDescent="0.2">
      <c r="B414" s="6"/>
      <c r="E414" s="9"/>
      <c r="F414" s="9"/>
      <c r="G414" s="10"/>
      <c r="H414" s="9"/>
      <c r="I414" s="10"/>
      <c r="J414" s="10"/>
      <c r="K414" s="6"/>
      <c r="N414" s="9"/>
      <c r="O414" s="9"/>
      <c r="P414" s="10"/>
    </row>
    <row r="415" spans="2:16" x14ac:dyDescent="0.2">
      <c r="B415" s="7"/>
      <c r="E415" s="12"/>
      <c r="F415" s="12"/>
      <c r="H415" s="12"/>
      <c r="K415" s="7"/>
      <c r="N415" s="12"/>
      <c r="O415" s="12"/>
    </row>
    <row r="416" spans="2:16" x14ac:dyDescent="0.2">
      <c r="B416" s="7"/>
      <c r="E416" s="9"/>
      <c r="F416" s="9"/>
      <c r="G416" s="10"/>
      <c r="H416" s="9"/>
      <c r="I416" s="10"/>
      <c r="J416" s="10"/>
      <c r="K416" s="7"/>
      <c r="N416" s="9"/>
      <c r="O416" s="9"/>
      <c r="P416" s="10"/>
    </row>
    <row r="417" spans="2:16" x14ac:dyDescent="0.2">
      <c r="B417" s="7"/>
      <c r="E417" s="12"/>
      <c r="F417" s="12"/>
      <c r="H417" s="12"/>
      <c r="K417" s="7"/>
      <c r="N417" s="12"/>
      <c r="O417" s="12"/>
    </row>
    <row r="418" spans="2:16" x14ac:dyDescent="0.2">
      <c r="B418" s="6"/>
      <c r="E418" s="9"/>
      <c r="F418" s="9"/>
      <c r="G418" s="10"/>
      <c r="H418" s="9"/>
      <c r="I418" s="10"/>
      <c r="J418" s="10"/>
      <c r="K418" s="6"/>
      <c r="N418" s="9"/>
      <c r="O418" s="9"/>
      <c r="P418" s="10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7"/>
      <c r="E420" s="12"/>
      <c r="F420" s="12"/>
      <c r="H420" s="12"/>
      <c r="K420" s="7"/>
      <c r="N420" s="12"/>
      <c r="O420" s="12"/>
    </row>
    <row r="421" spans="2:16" x14ac:dyDescent="0.2">
      <c r="B421" s="6"/>
      <c r="E421" s="9"/>
      <c r="F421" s="9"/>
      <c r="G421" s="10"/>
      <c r="H421" s="9"/>
      <c r="I421" s="10"/>
      <c r="J421" s="10"/>
      <c r="K421" s="6"/>
      <c r="N421" s="9"/>
      <c r="O421" s="9"/>
      <c r="P421" s="10"/>
    </row>
    <row r="422" spans="2:16" x14ac:dyDescent="0.2">
      <c r="B422" s="7"/>
      <c r="K422" s="7"/>
    </row>
    <row r="423" spans="2:16" x14ac:dyDescent="0.2">
      <c r="B423" s="6"/>
      <c r="E423" s="9"/>
      <c r="F423" s="9"/>
      <c r="G423" s="10"/>
      <c r="H423" s="9"/>
      <c r="I423" s="10"/>
      <c r="J423" s="10"/>
      <c r="K423" s="6"/>
      <c r="N423" s="9"/>
      <c r="O423" s="9"/>
      <c r="P423" s="10"/>
    </row>
    <row r="424" spans="2:16" x14ac:dyDescent="0.2">
      <c r="B424" s="7"/>
      <c r="E424" s="9"/>
      <c r="F424" s="9"/>
      <c r="G424" s="10"/>
      <c r="H424" s="9"/>
      <c r="I424" s="10"/>
      <c r="J424" s="10"/>
      <c r="K424" s="7"/>
      <c r="N424" s="9"/>
      <c r="O424" s="9"/>
      <c r="P424" s="10"/>
    </row>
    <row r="425" spans="2:16" x14ac:dyDescent="0.2">
      <c r="B425" s="6"/>
      <c r="E425" s="9"/>
      <c r="F425" s="9"/>
      <c r="G425" s="10"/>
      <c r="H425" s="9"/>
      <c r="I425" s="10"/>
      <c r="J425" s="10"/>
      <c r="K425" s="6"/>
      <c r="N425" s="9"/>
      <c r="O425" s="9"/>
      <c r="P425" s="10"/>
    </row>
    <row r="426" spans="2:16" x14ac:dyDescent="0.2">
      <c r="B426" s="7"/>
      <c r="E426" s="9"/>
      <c r="F426" s="9"/>
      <c r="G426" s="10"/>
      <c r="H426" s="9"/>
      <c r="I426" s="10"/>
      <c r="J426" s="10"/>
      <c r="K426" s="7"/>
      <c r="N426" s="9"/>
      <c r="O426" s="9"/>
      <c r="P426" s="10"/>
    </row>
    <row r="427" spans="2:16" x14ac:dyDescent="0.2">
      <c r="B427" s="6"/>
      <c r="E427" s="9"/>
      <c r="F427" s="9"/>
      <c r="G427" s="10"/>
      <c r="H427" s="9"/>
      <c r="I427" s="10"/>
      <c r="J427" s="10"/>
      <c r="K427" s="6"/>
      <c r="N427" s="9"/>
      <c r="O427" s="9"/>
      <c r="P427" s="10"/>
    </row>
    <row r="428" spans="2:16" x14ac:dyDescent="0.2">
      <c r="B428" s="7"/>
      <c r="K428" s="7"/>
    </row>
    <row r="429" spans="2:16" x14ac:dyDescent="0.2">
      <c r="B429" s="6"/>
      <c r="E429" s="9"/>
      <c r="F429" s="9"/>
      <c r="G429" s="10"/>
      <c r="H429" s="9"/>
      <c r="I429" s="10"/>
      <c r="J429" s="10"/>
      <c r="K429" s="6"/>
      <c r="N429" s="9"/>
      <c r="O429" s="9"/>
      <c r="P429" s="10"/>
    </row>
    <row r="430" spans="2:16" x14ac:dyDescent="0.2">
      <c r="B430" s="7"/>
      <c r="E430" s="9"/>
      <c r="F430" s="9"/>
      <c r="G430" s="10"/>
      <c r="H430" s="9"/>
      <c r="I430" s="10"/>
      <c r="J430" s="10"/>
      <c r="K430" s="7"/>
      <c r="N430" s="9"/>
      <c r="O430" s="9"/>
      <c r="P430" s="10"/>
    </row>
    <row r="431" spans="2:16" x14ac:dyDescent="0.2">
      <c r="B431" s="6"/>
      <c r="E431" s="9"/>
      <c r="F431" s="9"/>
      <c r="G431" s="10"/>
      <c r="H431" s="9"/>
      <c r="I431" s="10"/>
      <c r="J431" s="10"/>
      <c r="K431" s="6"/>
      <c r="N431" s="9"/>
      <c r="O431" s="9"/>
      <c r="P431" s="10"/>
    </row>
    <row r="432" spans="2:16" x14ac:dyDescent="0.2">
      <c r="B432" s="7"/>
      <c r="E432" s="9"/>
      <c r="F432" s="9"/>
      <c r="G432" s="10"/>
      <c r="H432" s="9"/>
      <c r="I432" s="10"/>
      <c r="J432" s="10"/>
      <c r="K432" s="7"/>
      <c r="N432" s="9"/>
      <c r="O432" s="9"/>
      <c r="P432" s="10"/>
    </row>
    <row r="433" spans="2:16" x14ac:dyDescent="0.2">
      <c r="B433" s="6"/>
      <c r="E433" s="9"/>
      <c r="F433" s="9"/>
      <c r="G433" s="10"/>
      <c r="H433" s="9"/>
      <c r="I433" s="10"/>
      <c r="J433" s="10"/>
      <c r="K433" s="6"/>
      <c r="N433" s="9"/>
      <c r="O433" s="9"/>
      <c r="P433" s="10"/>
    </row>
    <row r="434" spans="2:16" x14ac:dyDescent="0.2">
      <c r="B434" s="7"/>
      <c r="K434" s="7"/>
    </row>
    <row r="435" spans="2:16" x14ac:dyDescent="0.2">
      <c r="B435" s="7"/>
      <c r="E435" s="9"/>
      <c r="F435" s="9"/>
      <c r="G435" s="10"/>
      <c r="H435" s="9"/>
      <c r="I435" s="10"/>
      <c r="J435" s="10"/>
      <c r="K435" s="7"/>
      <c r="N435" s="9"/>
      <c r="O435" s="9"/>
      <c r="P435" s="10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E437" s="9"/>
      <c r="F437" s="9"/>
      <c r="G437" s="10"/>
      <c r="H437" s="9"/>
      <c r="I437" s="10"/>
      <c r="J437" s="10"/>
      <c r="N437" s="9"/>
      <c r="O437" s="9"/>
      <c r="P437" s="10"/>
    </row>
    <row r="438" spans="2:16" x14ac:dyDescent="0.2">
      <c r="B438" s="6"/>
      <c r="E438" s="9"/>
      <c r="F438" s="9"/>
      <c r="G438" s="10"/>
      <c r="H438" s="9"/>
      <c r="I438" s="10"/>
      <c r="J438" s="10"/>
      <c r="K438" s="6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7"/>
      <c r="E442" s="12"/>
      <c r="F442" s="12"/>
      <c r="H442" s="12"/>
      <c r="K442" s="7"/>
      <c r="N442" s="12"/>
      <c r="O442" s="12"/>
    </row>
    <row r="443" spans="2:16" x14ac:dyDescent="0.2">
      <c r="E443" s="12"/>
      <c r="F443" s="12"/>
      <c r="H443" s="12"/>
      <c r="N443" s="12"/>
      <c r="O443" s="12"/>
    </row>
    <row r="444" spans="2:16" x14ac:dyDescent="0.2">
      <c r="B444" s="6"/>
      <c r="E444" s="9"/>
      <c r="F444" s="9"/>
      <c r="G444" s="10"/>
      <c r="H444" s="9"/>
      <c r="I444" s="10"/>
      <c r="J444" s="10"/>
      <c r="K444" s="6"/>
      <c r="N444" s="9"/>
      <c r="O444" s="9"/>
      <c r="P444" s="10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7"/>
      <c r="E448" s="12"/>
      <c r="F448" s="12"/>
      <c r="H448" s="12"/>
      <c r="K448" s="7"/>
      <c r="N448" s="12"/>
      <c r="O448" s="12"/>
    </row>
    <row r="449" spans="2:16" x14ac:dyDescent="0.2">
      <c r="E449" s="12"/>
      <c r="F449" s="12"/>
      <c r="H449" s="12"/>
      <c r="N449" s="12"/>
      <c r="O449" s="12"/>
    </row>
    <row r="450" spans="2:16" x14ac:dyDescent="0.2">
      <c r="B450" s="6"/>
      <c r="E450" s="9"/>
      <c r="F450" s="9"/>
      <c r="G450" s="10"/>
      <c r="H450" s="9"/>
      <c r="I450" s="10"/>
      <c r="J450" s="10"/>
      <c r="K450" s="6"/>
      <c r="N450" s="9"/>
      <c r="O450" s="9"/>
      <c r="P450" s="10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7"/>
      <c r="E456" s="12"/>
      <c r="F456" s="12"/>
      <c r="H456" s="12"/>
      <c r="K456" s="7"/>
      <c r="N456" s="12"/>
      <c r="O456" s="12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9"/>
      <c r="F458" s="9"/>
      <c r="G458" s="10"/>
      <c r="H458" s="9"/>
      <c r="I458" s="10"/>
      <c r="J458" s="10"/>
      <c r="K458" s="7"/>
      <c r="N458" s="9"/>
      <c r="O458" s="9"/>
      <c r="P458" s="10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12"/>
      <c r="F460" s="12"/>
      <c r="H460" s="12"/>
      <c r="K460" s="7"/>
      <c r="N460" s="12"/>
      <c r="O460" s="12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6"/>
      <c r="E462" s="9"/>
      <c r="F462" s="9"/>
      <c r="G462" s="10"/>
      <c r="H462" s="9"/>
      <c r="I462" s="10"/>
      <c r="J462" s="10"/>
      <c r="K462" s="6"/>
      <c r="N462" s="9"/>
      <c r="O462" s="9"/>
      <c r="P462" s="10"/>
    </row>
    <row r="463" spans="2:16" x14ac:dyDescent="0.2">
      <c r="B463" s="7"/>
      <c r="E463" s="12"/>
      <c r="F463" s="12"/>
      <c r="H463" s="12"/>
      <c r="K463" s="7"/>
      <c r="N463" s="12"/>
      <c r="O463" s="12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6"/>
      <c r="E466" s="9"/>
      <c r="F466" s="9"/>
      <c r="G466" s="10"/>
      <c r="H466" s="9"/>
      <c r="I466" s="10"/>
      <c r="J466" s="10"/>
      <c r="K466" s="6"/>
      <c r="N466" s="9"/>
      <c r="O466" s="9"/>
      <c r="P466" s="10"/>
    </row>
    <row r="467" spans="2:16" x14ac:dyDescent="0.2">
      <c r="B467" s="7"/>
      <c r="E467" s="12"/>
      <c r="F467" s="12"/>
      <c r="H467" s="12"/>
      <c r="K467" s="7"/>
      <c r="N467" s="12"/>
      <c r="O467" s="12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9"/>
      <c r="F469" s="9"/>
      <c r="G469" s="10"/>
      <c r="H469" s="9"/>
      <c r="I469" s="10"/>
      <c r="J469" s="10"/>
      <c r="K469" s="7"/>
      <c r="N469" s="9"/>
      <c r="O469" s="9"/>
      <c r="P469" s="10"/>
    </row>
    <row r="470" spans="2:16" x14ac:dyDescent="0.2">
      <c r="B470" s="7"/>
      <c r="E470" s="12"/>
      <c r="F470" s="12"/>
      <c r="H470" s="12"/>
      <c r="K470" s="7"/>
      <c r="N470" s="12"/>
      <c r="O470" s="12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9"/>
      <c r="F472" s="9"/>
      <c r="G472" s="10"/>
      <c r="H472" s="9"/>
      <c r="I472" s="10"/>
      <c r="J472" s="10"/>
      <c r="K472" s="7"/>
      <c r="N472" s="9"/>
      <c r="O472" s="9"/>
      <c r="P472" s="10"/>
    </row>
    <row r="473" spans="2:16" x14ac:dyDescent="0.2">
      <c r="B473" s="6"/>
      <c r="E473" s="9"/>
      <c r="F473" s="9"/>
      <c r="G473" s="10"/>
      <c r="H473" s="9"/>
      <c r="I473" s="10"/>
      <c r="J473" s="10"/>
      <c r="K473" s="6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7"/>
      <c r="K475" s="7"/>
    </row>
    <row r="476" spans="2:16" x14ac:dyDescent="0.2">
      <c r="B476" s="7"/>
      <c r="E476" s="9"/>
      <c r="F476" s="9"/>
      <c r="G476" s="10"/>
      <c r="H476" s="9"/>
      <c r="I476" s="10"/>
      <c r="J476" s="10"/>
      <c r="K476" s="7"/>
      <c r="N476" s="9"/>
      <c r="O476" s="9"/>
      <c r="P476" s="10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6"/>
      <c r="E481" s="9"/>
      <c r="F481" s="9"/>
      <c r="G481" s="10"/>
      <c r="H481" s="9"/>
      <c r="I481" s="10"/>
      <c r="J481" s="10"/>
      <c r="K481" s="6"/>
      <c r="N481" s="9"/>
      <c r="O481" s="9"/>
      <c r="P481" s="10"/>
    </row>
    <row r="482" spans="2:16" x14ac:dyDescent="0.2">
      <c r="B482" s="7"/>
      <c r="E482" s="12"/>
      <c r="F482" s="12"/>
      <c r="H482" s="12"/>
      <c r="K482" s="7"/>
      <c r="N482" s="12"/>
      <c r="O482" s="12"/>
    </row>
    <row r="483" spans="2:16" x14ac:dyDescent="0.2">
      <c r="B483" s="7"/>
      <c r="E483" s="9"/>
      <c r="F483" s="9"/>
      <c r="G483" s="10"/>
      <c r="H483" s="9"/>
      <c r="I483" s="10"/>
      <c r="J483" s="10"/>
      <c r="K483" s="7"/>
      <c r="N483" s="9"/>
      <c r="O483" s="9"/>
      <c r="P483" s="10"/>
    </row>
    <row r="484" spans="2:16" x14ac:dyDescent="0.2">
      <c r="B484" s="6"/>
      <c r="E484" s="9"/>
      <c r="F484" s="9"/>
      <c r="G484" s="10"/>
      <c r="H484" s="9"/>
      <c r="I484" s="10"/>
      <c r="J484" s="10"/>
      <c r="K484" s="6"/>
      <c r="N484" s="9"/>
      <c r="O484" s="9"/>
      <c r="P484" s="10"/>
    </row>
    <row r="485" spans="2:16" x14ac:dyDescent="0.2">
      <c r="B485" s="7"/>
      <c r="E485" s="12"/>
      <c r="F485" s="12"/>
      <c r="H485" s="12"/>
      <c r="K485" s="7"/>
      <c r="N485" s="12"/>
      <c r="O485" s="12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6"/>
      <c r="E487" s="9"/>
      <c r="F487" s="9"/>
      <c r="G487" s="10"/>
      <c r="H487" s="9"/>
      <c r="I487" s="10"/>
      <c r="J487" s="10"/>
      <c r="K487" s="6"/>
      <c r="N487" s="9"/>
      <c r="O487" s="9"/>
      <c r="P487" s="10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7"/>
      <c r="E489" s="12"/>
      <c r="F489" s="12"/>
      <c r="H489" s="12"/>
      <c r="K489" s="7"/>
      <c r="N489" s="12"/>
      <c r="O489" s="12"/>
    </row>
    <row r="490" spans="2:16" x14ac:dyDescent="0.2">
      <c r="E490" s="12"/>
      <c r="F490" s="12"/>
      <c r="H490" s="12"/>
      <c r="N490" s="12"/>
      <c r="O490" s="12"/>
    </row>
    <row r="491" spans="2:16" x14ac:dyDescent="0.2">
      <c r="B491" s="6"/>
      <c r="E491" s="9"/>
      <c r="F491" s="9"/>
      <c r="G491" s="10"/>
      <c r="H491" s="9"/>
      <c r="I491" s="10"/>
      <c r="J491" s="10"/>
      <c r="K491" s="6"/>
      <c r="N491" s="9"/>
      <c r="O491" s="9"/>
      <c r="P491" s="10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7"/>
      <c r="E497" s="12"/>
      <c r="F497" s="12"/>
      <c r="H497" s="12"/>
      <c r="K497" s="7"/>
      <c r="N497" s="12"/>
      <c r="O497" s="12"/>
    </row>
    <row r="498" spans="2:16" x14ac:dyDescent="0.2">
      <c r="B498" s="6"/>
      <c r="E498" s="9"/>
      <c r="F498" s="9"/>
      <c r="G498" s="10"/>
      <c r="H498" s="9"/>
      <c r="I498" s="10"/>
      <c r="J498" s="10"/>
      <c r="K498" s="6"/>
      <c r="N498" s="9"/>
      <c r="O498" s="9"/>
      <c r="P498" s="10"/>
    </row>
    <row r="499" spans="2:16" x14ac:dyDescent="0.2">
      <c r="B499" s="7"/>
      <c r="E499" s="12"/>
      <c r="F499" s="12"/>
      <c r="H499" s="12"/>
      <c r="K499" s="7"/>
      <c r="N499" s="12"/>
      <c r="O499" s="12"/>
    </row>
    <row r="500" spans="2:16" x14ac:dyDescent="0.2">
      <c r="B500" s="7"/>
      <c r="E500" s="9"/>
      <c r="F500" s="9"/>
      <c r="G500" s="10"/>
      <c r="H500" s="9"/>
      <c r="I500" s="10"/>
      <c r="J500" s="10"/>
      <c r="K500" s="7"/>
      <c r="N500" s="9"/>
      <c r="O500" s="9"/>
      <c r="P500" s="10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6"/>
      <c r="E502" s="9"/>
      <c r="F502" s="9"/>
      <c r="G502" s="10"/>
      <c r="H502" s="9"/>
      <c r="I502" s="10"/>
      <c r="J502" s="10"/>
      <c r="K502" s="6"/>
      <c r="N502" s="9"/>
      <c r="O502" s="9"/>
      <c r="P502" s="10"/>
    </row>
    <row r="503" spans="2:16" x14ac:dyDescent="0.2">
      <c r="B503" s="7"/>
      <c r="E503" s="12"/>
      <c r="F503" s="12"/>
      <c r="H503" s="12"/>
      <c r="K503" s="7"/>
      <c r="N503" s="12"/>
      <c r="O503" s="12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9"/>
      <c r="F507" s="9"/>
      <c r="G507" s="10"/>
      <c r="H507" s="9"/>
      <c r="I507" s="10"/>
      <c r="J507" s="10"/>
      <c r="K507" s="7"/>
      <c r="N507" s="9"/>
      <c r="O507" s="9"/>
      <c r="P507" s="10"/>
    </row>
    <row r="508" spans="2:16" x14ac:dyDescent="0.2">
      <c r="B508" s="6"/>
      <c r="E508" s="9"/>
      <c r="F508" s="9"/>
      <c r="G508" s="10"/>
      <c r="H508" s="9"/>
      <c r="I508" s="10"/>
      <c r="J508" s="10"/>
      <c r="K508" s="6"/>
      <c r="N508" s="9"/>
      <c r="O508" s="9"/>
      <c r="P508" s="10"/>
    </row>
    <row r="509" spans="2:16" x14ac:dyDescent="0.2">
      <c r="B509" s="7"/>
      <c r="E509" s="12"/>
      <c r="F509" s="12"/>
      <c r="H509" s="12"/>
      <c r="K509" s="7"/>
      <c r="N509" s="12"/>
      <c r="O509" s="12"/>
    </row>
    <row r="510" spans="2:16" x14ac:dyDescent="0.2">
      <c r="B510" s="7"/>
      <c r="E510" s="9"/>
      <c r="F510" s="9"/>
      <c r="G510" s="10"/>
      <c r="H510" s="9"/>
      <c r="I510" s="10"/>
      <c r="J510" s="10"/>
      <c r="K510" s="7"/>
      <c r="N510" s="9"/>
      <c r="O510" s="9"/>
      <c r="P510" s="10"/>
    </row>
    <row r="511" spans="2:16" x14ac:dyDescent="0.2">
      <c r="B511" s="6"/>
      <c r="E511" s="9"/>
      <c r="F511" s="9"/>
      <c r="G511" s="10"/>
      <c r="H511" s="9"/>
      <c r="I511" s="10"/>
      <c r="J511" s="10"/>
      <c r="K511" s="6"/>
      <c r="N511" s="9"/>
      <c r="O511" s="9"/>
      <c r="P511" s="10"/>
    </row>
    <row r="512" spans="2:16" x14ac:dyDescent="0.2">
      <c r="B512" s="7"/>
      <c r="E512" s="12"/>
      <c r="F512" s="12"/>
      <c r="H512" s="12"/>
      <c r="K512" s="7"/>
      <c r="N512" s="12"/>
      <c r="O512" s="12"/>
    </row>
    <row r="513" spans="2:16" x14ac:dyDescent="0.2">
      <c r="B513" s="7"/>
      <c r="E513" s="9"/>
      <c r="F513" s="9"/>
      <c r="G513" s="10"/>
      <c r="H513" s="9"/>
      <c r="I513" s="10"/>
      <c r="J513" s="10"/>
      <c r="K513" s="7"/>
      <c r="N513" s="9"/>
      <c r="O513" s="9"/>
      <c r="P513" s="10"/>
    </row>
    <row r="514" spans="2:16" x14ac:dyDescent="0.2">
      <c r="B514" s="7"/>
      <c r="E514" s="12"/>
      <c r="F514" s="12"/>
      <c r="H514" s="12"/>
      <c r="K514" s="7"/>
      <c r="N514" s="12"/>
      <c r="O514" s="12"/>
    </row>
    <row r="515" spans="2:16" x14ac:dyDescent="0.2">
      <c r="B515" s="6"/>
      <c r="E515" s="9"/>
      <c r="F515" s="9"/>
      <c r="G515" s="10"/>
      <c r="H515" s="9"/>
      <c r="I515" s="10"/>
      <c r="J515" s="10"/>
      <c r="K515" s="6"/>
      <c r="N515" s="9"/>
      <c r="O515" s="9"/>
      <c r="P515" s="10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7"/>
      <c r="E517" s="9"/>
      <c r="F517" s="9"/>
      <c r="G517" s="10"/>
      <c r="H517" s="9"/>
      <c r="I517" s="10"/>
      <c r="J517" s="10"/>
      <c r="K517" s="7"/>
      <c r="N517" s="9"/>
      <c r="O517" s="9"/>
      <c r="P517" s="10"/>
    </row>
    <row r="518" spans="2:16" x14ac:dyDescent="0.2">
      <c r="B518" s="7"/>
      <c r="E518" s="12"/>
      <c r="F518" s="12"/>
      <c r="H518" s="12"/>
      <c r="K518" s="7"/>
      <c r="N518" s="12"/>
      <c r="O518" s="12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9"/>
      <c r="F520" s="9"/>
      <c r="G520" s="10"/>
      <c r="H520" s="9"/>
      <c r="I520" s="10"/>
      <c r="J520" s="10"/>
      <c r="K520" s="7"/>
      <c r="N520" s="9"/>
      <c r="O520" s="9"/>
      <c r="P520" s="10"/>
    </row>
    <row r="521" spans="2:16" x14ac:dyDescent="0.2">
      <c r="B521" s="7"/>
      <c r="E521" s="12"/>
      <c r="F521" s="12"/>
      <c r="H521" s="12"/>
      <c r="K521" s="7"/>
      <c r="N521" s="12"/>
      <c r="O521" s="12"/>
    </row>
    <row r="522" spans="2:16" x14ac:dyDescent="0.2">
      <c r="B522" s="6"/>
      <c r="E522" s="9"/>
      <c r="F522" s="9"/>
      <c r="G522" s="10"/>
      <c r="H522" s="9"/>
      <c r="I522" s="10"/>
      <c r="J522" s="10"/>
      <c r="K522" s="6"/>
      <c r="N522" s="9"/>
      <c r="O522" s="9"/>
      <c r="P522" s="10"/>
    </row>
    <row r="523" spans="2:16" x14ac:dyDescent="0.2">
      <c r="B523" s="7"/>
      <c r="E523" s="12"/>
      <c r="F523" s="12"/>
      <c r="H523" s="12"/>
      <c r="K523" s="7"/>
      <c r="N523" s="12"/>
      <c r="O523" s="12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6"/>
      <c r="E525" s="9"/>
      <c r="F525" s="9"/>
      <c r="G525" s="10"/>
      <c r="H525" s="9"/>
      <c r="I525" s="10"/>
      <c r="J525" s="10"/>
      <c r="K525" s="6"/>
      <c r="N525" s="9"/>
      <c r="O525" s="9"/>
      <c r="P525" s="10"/>
    </row>
    <row r="526" spans="2:16" x14ac:dyDescent="0.2">
      <c r="B526" s="7"/>
      <c r="E526" s="9"/>
      <c r="F526" s="9"/>
      <c r="G526" s="10"/>
      <c r="H526" s="9"/>
      <c r="I526" s="10"/>
      <c r="J526" s="10"/>
      <c r="K526" s="7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6"/>
      <c r="E528" s="9"/>
      <c r="F528" s="9"/>
      <c r="G528" s="10"/>
      <c r="H528" s="9"/>
      <c r="I528" s="10"/>
      <c r="J528" s="10"/>
      <c r="K528" s="6"/>
      <c r="N528" s="9"/>
      <c r="O528" s="9"/>
      <c r="P528" s="10"/>
    </row>
    <row r="529" spans="2:16" x14ac:dyDescent="0.2">
      <c r="B529" s="7"/>
      <c r="E529" s="12"/>
      <c r="F529" s="12"/>
      <c r="H529" s="12"/>
      <c r="K529" s="7"/>
      <c r="N529" s="12"/>
      <c r="O529" s="12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6"/>
      <c r="E532" s="9"/>
      <c r="F532" s="9"/>
      <c r="G532" s="10"/>
      <c r="H532" s="9"/>
      <c r="I532" s="10"/>
      <c r="J532" s="10"/>
      <c r="K532" s="6"/>
      <c r="N532" s="9"/>
      <c r="O532" s="9"/>
      <c r="P532" s="10"/>
    </row>
    <row r="533" spans="2:16" x14ac:dyDescent="0.2">
      <c r="B533" s="7"/>
      <c r="E533" s="12"/>
      <c r="F533" s="12"/>
      <c r="H533" s="12"/>
      <c r="K533" s="7"/>
      <c r="N533" s="12"/>
      <c r="O533" s="12"/>
    </row>
    <row r="534" spans="2:16" x14ac:dyDescent="0.2">
      <c r="B534" s="7"/>
      <c r="E534" s="9"/>
      <c r="F534" s="9"/>
      <c r="G534" s="10"/>
      <c r="H534" s="9"/>
      <c r="I534" s="10"/>
      <c r="J534" s="10"/>
      <c r="K534" s="7"/>
      <c r="N534" s="9"/>
      <c r="O534" s="9"/>
      <c r="P534" s="10"/>
    </row>
    <row r="535" spans="2:16" x14ac:dyDescent="0.2">
      <c r="B535" s="6"/>
      <c r="E535" s="9"/>
      <c r="F535" s="9"/>
      <c r="G535" s="10"/>
      <c r="H535" s="9"/>
      <c r="I535" s="10"/>
      <c r="J535" s="10"/>
      <c r="K535" s="6"/>
      <c r="N535" s="9"/>
      <c r="O535" s="9"/>
      <c r="P535" s="10"/>
    </row>
    <row r="536" spans="2:16" x14ac:dyDescent="0.2">
      <c r="B536" s="7"/>
      <c r="E536" s="9"/>
      <c r="F536" s="9"/>
      <c r="G536" s="10"/>
      <c r="H536" s="9"/>
      <c r="I536" s="10"/>
      <c r="J536" s="10"/>
      <c r="K536" s="7"/>
      <c r="N536" s="9"/>
      <c r="O536" s="9"/>
      <c r="P536" s="10"/>
    </row>
    <row r="537" spans="2:16" x14ac:dyDescent="0.2">
      <c r="B537" s="6"/>
      <c r="E537" s="9"/>
      <c r="F537" s="9"/>
      <c r="G537" s="10"/>
      <c r="H537" s="9"/>
      <c r="I537" s="10"/>
      <c r="J537" s="10"/>
      <c r="K537" s="6"/>
      <c r="N537" s="9"/>
      <c r="O537" s="9"/>
      <c r="P537" s="10"/>
    </row>
    <row r="538" spans="2:16" x14ac:dyDescent="0.2">
      <c r="B538" s="7"/>
      <c r="E538" s="12"/>
      <c r="F538" s="12"/>
      <c r="H538" s="12"/>
      <c r="K538" s="7"/>
      <c r="N538" s="12"/>
      <c r="O538" s="12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6"/>
      <c r="E541" s="9"/>
      <c r="F541" s="9"/>
      <c r="G541" s="10"/>
      <c r="H541" s="9"/>
      <c r="I541" s="10"/>
      <c r="J541" s="10"/>
      <c r="K541" s="6"/>
      <c r="N541" s="9"/>
      <c r="O541" s="9"/>
      <c r="P541" s="10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7"/>
      <c r="E543" s="9"/>
      <c r="F543" s="9"/>
      <c r="G543" s="10"/>
      <c r="H543" s="9"/>
      <c r="I543" s="10"/>
      <c r="J543" s="10"/>
      <c r="K543" s="7"/>
      <c r="N543" s="9"/>
      <c r="O543" s="9"/>
      <c r="P543" s="10"/>
    </row>
    <row r="544" spans="2:16" x14ac:dyDescent="0.2">
      <c r="B544" s="7"/>
      <c r="E544" s="12"/>
      <c r="F544" s="12"/>
      <c r="H544" s="12"/>
      <c r="K544" s="7"/>
      <c r="N544" s="12"/>
      <c r="O544" s="12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6"/>
      <c r="E547" s="9"/>
      <c r="F547" s="9"/>
      <c r="G547" s="10"/>
      <c r="H547" s="9"/>
      <c r="I547" s="10"/>
      <c r="J547" s="10"/>
      <c r="K547" s="6"/>
      <c r="N547" s="9"/>
      <c r="O547" s="9"/>
      <c r="P547" s="10"/>
    </row>
    <row r="548" spans="2:16" x14ac:dyDescent="0.2">
      <c r="B548" s="7"/>
      <c r="E548" s="12"/>
      <c r="F548" s="12"/>
      <c r="H548" s="12"/>
      <c r="K548" s="7"/>
      <c r="N548" s="12"/>
      <c r="O548" s="12"/>
    </row>
    <row r="549" spans="2:16" x14ac:dyDescent="0.2">
      <c r="B549" s="6"/>
      <c r="E549" s="9"/>
      <c r="F549" s="9"/>
      <c r="G549" s="10"/>
      <c r="H549" s="9"/>
      <c r="I549" s="10"/>
      <c r="J549" s="10"/>
      <c r="K549" s="6"/>
      <c r="N549" s="9"/>
      <c r="O549" s="9"/>
      <c r="P549" s="10"/>
    </row>
    <row r="550" spans="2:16" x14ac:dyDescent="0.2">
      <c r="B550" s="7"/>
      <c r="E550" s="12"/>
      <c r="F550" s="12"/>
      <c r="H550" s="12"/>
      <c r="K550" s="7"/>
      <c r="N550" s="12"/>
      <c r="O550" s="12"/>
    </row>
    <row r="551" spans="2:16" x14ac:dyDescent="0.2">
      <c r="B551" s="6"/>
      <c r="E551" s="9"/>
      <c r="F551" s="9"/>
      <c r="G551" s="10"/>
      <c r="H551" s="9"/>
      <c r="I551" s="10"/>
      <c r="J551" s="10"/>
      <c r="K551" s="6"/>
      <c r="N551" s="9"/>
      <c r="O551" s="9"/>
      <c r="P551" s="10"/>
    </row>
    <row r="552" spans="2:16" x14ac:dyDescent="0.2">
      <c r="B552" s="7"/>
      <c r="E552" s="9"/>
      <c r="F552" s="9"/>
      <c r="G552" s="10"/>
      <c r="H552" s="9"/>
      <c r="I552" s="10"/>
      <c r="J552" s="10"/>
      <c r="K552" s="7"/>
      <c r="N552" s="9"/>
      <c r="O552" s="9"/>
      <c r="P552" s="10"/>
    </row>
    <row r="553" spans="2:16" x14ac:dyDescent="0.2">
      <c r="B553" s="7"/>
      <c r="E553" s="12"/>
      <c r="F553" s="12"/>
      <c r="H553" s="12"/>
      <c r="K553" s="7"/>
      <c r="N553" s="12"/>
      <c r="O553" s="12"/>
    </row>
    <row r="554" spans="2:16" x14ac:dyDescent="0.2">
      <c r="B554" s="7"/>
      <c r="E554" s="9"/>
      <c r="F554" s="9"/>
      <c r="G554" s="10"/>
      <c r="H554" s="9"/>
      <c r="I554" s="10"/>
      <c r="J554" s="10"/>
      <c r="K554" s="7"/>
      <c r="N554" s="9"/>
      <c r="O554" s="9"/>
      <c r="P554" s="10"/>
    </row>
    <row r="555" spans="2:16" x14ac:dyDescent="0.2">
      <c r="B555" s="7"/>
      <c r="E555" s="12"/>
      <c r="F555" s="12"/>
      <c r="H555" s="12"/>
      <c r="K555" s="7"/>
      <c r="N555" s="12"/>
      <c r="O555" s="12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6"/>
      <c r="E558" s="9"/>
      <c r="F558" s="9"/>
      <c r="G558" s="10"/>
      <c r="H558" s="9"/>
      <c r="I558" s="10"/>
      <c r="J558" s="10"/>
      <c r="K558" s="6"/>
      <c r="N558" s="9"/>
      <c r="O558" s="9"/>
      <c r="P558" s="10"/>
    </row>
    <row r="559" spans="2:16" x14ac:dyDescent="0.2">
      <c r="B559" s="7"/>
      <c r="E559" s="9"/>
      <c r="F559" s="9"/>
      <c r="G559" s="10"/>
      <c r="H559" s="9"/>
      <c r="I559" s="10"/>
      <c r="J559" s="10"/>
      <c r="K559" s="7"/>
      <c r="N559" s="9"/>
      <c r="O559" s="9"/>
      <c r="P559" s="10"/>
    </row>
    <row r="560" spans="2:16" x14ac:dyDescent="0.2">
      <c r="B560" s="7"/>
      <c r="E560" s="12"/>
      <c r="F560" s="12"/>
      <c r="H560" s="12"/>
      <c r="K560" s="7"/>
      <c r="N560" s="12"/>
      <c r="O560" s="12"/>
    </row>
    <row r="561" spans="2:16" x14ac:dyDescent="0.2">
      <c r="B561" s="7"/>
      <c r="E561" s="9"/>
      <c r="F561" s="9"/>
      <c r="G561" s="10"/>
      <c r="H561" s="9"/>
      <c r="I561" s="10"/>
      <c r="J561" s="10"/>
      <c r="K561" s="7"/>
      <c r="N561" s="9"/>
      <c r="O561" s="9"/>
      <c r="P561" s="10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12"/>
      <c r="F563" s="12"/>
      <c r="H563" s="12"/>
      <c r="K563" s="7"/>
      <c r="N563" s="12"/>
      <c r="O563" s="12"/>
    </row>
    <row r="564" spans="2:16" x14ac:dyDescent="0.2">
      <c r="B564" s="6"/>
      <c r="E564" s="9"/>
      <c r="F564" s="9"/>
      <c r="G564" s="10"/>
      <c r="H564" s="9"/>
      <c r="I564" s="10"/>
      <c r="J564" s="10"/>
      <c r="K564" s="6"/>
      <c r="N564" s="9"/>
      <c r="O564" s="9"/>
      <c r="P564" s="10"/>
    </row>
    <row r="565" spans="2:16" x14ac:dyDescent="0.2">
      <c r="B565" s="7"/>
      <c r="E565" s="12"/>
      <c r="F565" s="12"/>
      <c r="H565" s="12"/>
      <c r="K565" s="7"/>
      <c r="N565" s="12"/>
      <c r="O565" s="12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6"/>
      <c r="E567" s="9"/>
      <c r="F567" s="9"/>
      <c r="G567" s="10"/>
      <c r="H567" s="9"/>
      <c r="I567" s="10"/>
      <c r="J567" s="10"/>
      <c r="K567" s="6"/>
      <c r="N567" s="9"/>
      <c r="O567" s="9"/>
      <c r="P567" s="10"/>
    </row>
    <row r="568" spans="2:16" x14ac:dyDescent="0.2">
      <c r="B568" s="7"/>
      <c r="E568" s="12"/>
      <c r="F568" s="12"/>
      <c r="H568" s="12"/>
      <c r="K568" s="7"/>
      <c r="N568" s="12"/>
      <c r="O568" s="12"/>
    </row>
    <row r="569" spans="2:16" x14ac:dyDescent="0.2">
      <c r="B569" s="6"/>
      <c r="E569" s="10"/>
      <c r="F569" s="10"/>
      <c r="G569" s="10"/>
      <c r="H569" s="10"/>
      <c r="I569" s="10"/>
      <c r="J569" s="10"/>
      <c r="K569" s="6"/>
      <c r="N569" s="10"/>
      <c r="O569" s="10"/>
      <c r="P569" s="10"/>
    </row>
    <row r="570" spans="2:16" x14ac:dyDescent="0.2">
      <c r="B570" s="7"/>
      <c r="E570" s="9"/>
      <c r="F570" s="9"/>
      <c r="G570" s="10"/>
      <c r="H570" s="9"/>
      <c r="I570" s="10"/>
      <c r="J570" s="10"/>
      <c r="K570" s="7"/>
      <c r="N570" s="9"/>
      <c r="O570" s="9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6"/>
      <c r="E573" s="9"/>
      <c r="F573" s="9"/>
      <c r="G573" s="10"/>
      <c r="H573" s="9"/>
      <c r="I573" s="10"/>
      <c r="J573" s="10"/>
      <c r="K573" s="6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7"/>
      <c r="E575" s="12"/>
      <c r="F575" s="12"/>
      <c r="H575" s="12"/>
      <c r="K575" s="7"/>
      <c r="N575" s="12"/>
      <c r="O575" s="12"/>
    </row>
    <row r="576" spans="2:16" x14ac:dyDescent="0.2">
      <c r="B576" s="6"/>
      <c r="E576" s="9"/>
      <c r="F576" s="9"/>
      <c r="G576" s="10"/>
      <c r="H576" s="9"/>
      <c r="I576" s="10"/>
      <c r="J576" s="10"/>
      <c r="K576" s="6"/>
      <c r="N576" s="9"/>
      <c r="O576" s="9"/>
      <c r="P576" s="10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7"/>
      <c r="E578" s="9"/>
      <c r="F578" s="9"/>
      <c r="G578" s="10"/>
      <c r="H578" s="9"/>
      <c r="I578" s="10"/>
      <c r="J578" s="10"/>
      <c r="K578" s="7"/>
      <c r="N578" s="9"/>
      <c r="O578" s="9"/>
      <c r="P578" s="10"/>
    </row>
    <row r="579" spans="2:16" x14ac:dyDescent="0.2">
      <c r="B579" s="7"/>
      <c r="E579" s="12"/>
      <c r="F579" s="12"/>
      <c r="H579" s="12"/>
      <c r="K579" s="7"/>
      <c r="N579" s="12"/>
      <c r="O579" s="12"/>
    </row>
    <row r="580" spans="2:16" x14ac:dyDescent="0.2">
      <c r="B580" s="7"/>
      <c r="K580" s="7"/>
    </row>
    <row r="581" spans="2:16" x14ac:dyDescent="0.2">
      <c r="B581" s="7"/>
      <c r="E581" s="9"/>
      <c r="F581" s="9"/>
      <c r="G581" s="10"/>
      <c r="H581" s="9"/>
      <c r="I581" s="10"/>
      <c r="J581" s="10"/>
      <c r="K581" s="7"/>
      <c r="N581" s="9"/>
      <c r="O581" s="9"/>
      <c r="P581" s="10"/>
    </row>
    <row r="582" spans="2:16" x14ac:dyDescent="0.2">
      <c r="B582" s="6"/>
      <c r="E582" s="9"/>
      <c r="F582" s="9"/>
      <c r="G582" s="10"/>
      <c r="H582" s="9"/>
      <c r="I582" s="10"/>
      <c r="J582" s="10"/>
      <c r="K582" s="6"/>
      <c r="N582" s="9"/>
      <c r="O582" s="9"/>
      <c r="P582" s="10"/>
    </row>
    <row r="583" spans="2:16" x14ac:dyDescent="0.2">
      <c r="B583" s="7"/>
      <c r="E583" s="9"/>
      <c r="F583" s="9"/>
      <c r="G583" s="10"/>
      <c r="H583" s="9"/>
      <c r="I583" s="10"/>
      <c r="J583" s="10"/>
      <c r="K583" s="7"/>
      <c r="N583" s="9"/>
      <c r="O583" s="9"/>
      <c r="P583" s="10"/>
    </row>
    <row r="584" spans="2:16" x14ac:dyDescent="0.2">
      <c r="E584" s="9"/>
      <c r="F584" s="9"/>
      <c r="G584" s="10"/>
      <c r="H584" s="9"/>
      <c r="I584" s="10"/>
      <c r="J584" s="10"/>
      <c r="N584" s="9"/>
      <c r="O584" s="9"/>
      <c r="P584" s="10"/>
    </row>
    <row r="585" spans="2:16" x14ac:dyDescent="0.2">
      <c r="B585" s="6"/>
      <c r="E585" s="9"/>
      <c r="F585" s="9"/>
      <c r="G585" s="10"/>
      <c r="H585" s="9"/>
      <c r="I585" s="10"/>
      <c r="J585" s="10"/>
      <c r="K585" s="6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7"/>
      <c r="E590" s="12"/>
      <c r="F590" s="12"/>
      <c r="H590" s="12"/>
      <c r="K590" s="7"/>
      <c r="N590" s="12"/>
      <c r="O590" s="12"/>
    </row>
    <row r="591" spans="2:16" x14ac:dyDescent="0.2">
      <c r="B591" s="6"/>
      <c r="E591" s="10"/>
      <c r="F591" s="10"/>
      <c r="G591" s="10"/>
      <c r="H591" s="10"/>
      <c r="I591" s="10"/>
      <c r="J591" s="10"/>
      <c r="K591" s="6"/>
      <c r="N591" s="10"/>
      <c r="O591" s="10"/>
      <c r="P591" s="10"/>
    </row>
    <row r="592" spans="2:16" x14ac:dyDescent="0.2">
      <c r="B592" s="7"/>
      <c r="E592" s="9"/>
      <c r="F592" s="9"/>
      <c r="G592" s="10"/>
      <c r="H592" s="9"/>
      <c r="I592" s="10"/>
      <c r="J592" s="10"/>
      <c r="K592" s="7"/>
      <c r="N592" s="9"/>
      <c r="O592" s="9"/>
      <c r="P592" s="10"/>
    </row>
    <row r="593" spans="2:16" x14ac:dyDescent="0.2">
      <c r="B593" s="6"/>
      <c r="E593" s="9"/>
      <c r="F593" s="9"/>
      <c r="G593" s="10"/>
      <c r="H593" s="9"/>
      <c r="I593" s="10"/>
      <c r="J593" s="10"/>
      <c r="K593" s="6"/>
      <c r="N593" s="9"/>
      <c r="O593" s="9"/>
      <c r="P593" s="10"/>
    </row>
    <row r="594" spans="2:16" x14ac:dyDescent="0.2">
      <c r="B594" s="7"/>
      <c r="E594" s="9"/>
      <c r="F594" s="9"/>
      <c r="G594" s="10"/>
      <c r="H594" s="9"/>
      <c r="I594" s="10"/>
      <c r="J594" s="10"/>
      <c r="K594" s="7"/>
      <c r="N594" s="9"/>
      <c r="O594" s="9"/>
      <c r="P594" s="10"/>
    </row>
    <row r="595" spans="2:16" x14ac:dyDescent="0.2">
      <c r="E595" s="9"/>
      <c r="F595" s="9"/>
      <c r="G595" s="10"/>
      <c r="H595" s="9"/>
      <c r="I595" s="10"/>
      <c r="J595" s="10"/>
      <c r="N595" s="9"/>
      <c r="O595" s="9"/>
      <c r="P595" s="10"/>
    </row>
    <row r="596" spans="2:16" x14ac:dyDescent="0.2">
      <c r="B596" s="6"/>
      <c r="E596" s="9"/>
      <c r="F596" s="9"/>
      <c r="G596" s="10"/>
      <c r="H596" s="9"/>
      <c r="I596" s="10"/>
      <c r="J596" s="10"/>
      <c r="K596" s="6"/>
      <c r="N596" s="9"/>
      <c r="O596" s="9"/>
      <c r="P596" s="10"/>
    </row>
    <row r="597" spans="2:16" x14ac:dyDescent="0.2">
      <c r="B597" s="6"/>
      <c r="E597" s="10"/>
      <c r="F597" s="10"/>
      <c r="G597" s="10"/>
      <c r="H597" s="10"/>
      <c r="I597" s="10"/>
      <c r="J597" s="10"/>
      <c r="K597" s="6"/>
      <c r="N597" s="10"/>
      <c r="O597" s="10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7"/>
      <c r="K601" s="7"/>
    </row>
    <row r="602" spans="2:16" x14ac:dyDescent="0.2">
      <c r="B602" s="6"/>
      <c r="E602" s="10"/>
      <c r="F602" s="10"/>
      <c r="G602" s="10"/>
      <c r="H602" s="10"/>
      <c r="I602" s="10"/>
      <c r="J602" s="10"/>
      <c r="K602" s="6"/>
      <c r="N602" s="10"/>
      <c r="O602" s="10"/>
      <c r="P602" s="10"/>
    </row>
    <row r="603" spans="2:16" x14ac:dyDescent="0.2">
      <c r="B603" s="7"/>
      <c r="K603" s="7"/>
    </row>
    <row r="604" spans="2:16" x14ac:dyDescent="0.2">
      <c r="B604" s="6"/>
      <c r="E604" s="10"/>
      <c r="F604" s="10"/>
      <c r="G604" s="10"/>
      <c r="H604" s="10"/>
      <c r="I604" s="10"/>
      <c r="J604" s="10"/>
      <c r="K604" s="6"/>
      <c r="N604" s="10"/>
      <c r="O604" s="10"/>
      <c r="P604" s="10"/>
    </row>
    <row r="605" spans="2:16" x14ac:dyDescent="0.2">
      <c r="B605" s="7"/>
      <c r="K605" s="7"/>
    </row>
    <row r="607" spans="2:16" x14ac:dyDescent="0.2">
      <c r="B607" s="6"/>
      <c r="E607" s="10"/>
      <c r="F607" s="10"/>
      <c r="G607" s="10"/>
      <c r="H607" s="10"/>
      <c r="I607" s="10"/>
      <c r="J607" s="10"/>
      <c r="K607" s="6"/>
      <c r="N607" s="10"/>
      <c r="O607" s="10"/>
      <c r="P607" s="10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7"/>
      <c r="K611" s="7"/>
    </row>
    <row r="612" spans="2:16" x14ac:dyDescent="0.2">
      <c r="B612" s="8"/>
      <c r="E612" s="10"/>
      <c r="F612" s="10"/>
      <c r="G612" s="10"/>
      <c r="H612" s="10"/>
      <c r="I612" s="10"/>
      <c r="J612" s="10"/>
      <c r="K612" s="8"/>
      <c r="N612" s="10"/>
      <c r="O612" s="10"/>
      <c r="P612" s="10"/>
    </row>
  </sheetData>
  <mergeCells count="15">
    <mergeCell ref="B9:C9"/>
    <mergeCell ref="B77:C77"/>
    <mergeCell ref="B82:C82"/>
    <mergeCell ref="B109:G109"/>
    <mergeCell ref="K9:L9"/>
    <mergeCell ref="K60:L60"/>
    <mergeCell ref="K62:P62"/>
    <mergeCell ref="K76:L76"/>
    <mergeCell ref="K77:L77"/>
    <mergeCell ref="B7:P7"/>
    <mergeCell ref="B2:P2"/>
    <mergeCell ref="B3:P3"/>
    <mergeCell ref="B4:P4"/>
    <mergeCell ref="B5:P5"/>
    <mergeCell ref="B6:P6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Footer>&amp;L&amp;7&amp;D     &amp;T &amp;C&amp;7&amp;D     &amp;T &amp;R&amp;7Pagina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Mini</cp:lastModifiedBy>
  <cp:lastPrinted>2022-08-05T20:35:59Z</cp:lastPrinted>
  <dcterms:created xsi:type="dcterms:W3CDTF">1996-11-27T10:00:04Z</dcterms:created>
  <dcterms:modified xsi:type="dcterms:W3CDTF">2022-08-08T16:30:53Z</dcterms:modified>
</cp:coreProperties>
</file>