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respaldo Reyna 21 sept 2022\Escritorio\CEVAC 2022\SEVAC  3ER. TRIMESTRE 2022\"/>
    </mc:Choice>
  </mc:AlternateContent>
  <bookViews>
    <workbookView xWindow="240" yWindow="135" windowWidth="20115" windowHeight="7935"/>
  </bookViews>
  <sheets>
    <sheet name="EAEPEFP" sheetId="1" r:id="rId1"/>
  </sheets>
  <definedNames>
    <definedName name="_xlnm.Print_Area" localSheetId="0">EAEPEFP!$A$1:$I$63</definedName>
  </definedNames>
  <calcPr calcId="152511"/>
</workbook>
</file>

<file path=xl/calcChain.xml><?xml version="1.0" encoding="utf-8"?>
<calcChain xmlns="http://schemas.openxmlformats.org/spreadsheetml/2006/main">
  <c r="I43" i="1" l="1"/>
  <c r="H43" i="1"/>
  <c r="G43" i="1"/>
  <c r="F46" i="1"/>
  <c r="F43" i="1"/>
  <c r="I11" i="1"/>
  <c r="H11" i="1"/>
  <c r="G11" i="1"/>
  <c r="F11" i="1"/>
  <c r="E11" i="1"/>
  <c r="D46" i="1"/>
  <c r="D11" i="1"/>
  <c r="D43" i="1"/>
  <c r="D20" i="1" l="1"/>
  <c r="F26" i="1" l="1"/>
  <c r="I45" i="1" l="1"/>
  <c r="E43" i="1"/>
  <c r="I24" i="1" l="1"/>
  <c r="I23" i="1"/>
  <c r="I26" i="1" l="1"/>
  <c r="I46" i="1" l="1"/>
  <c r="E46" i="1"/>
  <c r="G46" i="1"/>
  <c r="H46" i="1"/>
</calcChain>
</file>

<file path=xl/sharedStrings.xml><?xml version="1.0" encoding="utf-8"?>
<sst xmlns="http://schemas.openxmlformats.org/spreadsheetml/2006/main" count="56" uniqueCount="52">
  <si>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</si>
  <si>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</si>
  <si>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</si>
  <si>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</si>
  <si>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</si>
  <si>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</si>
  <si>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</si>
  <si>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</si>
  <si>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</si>
  <si>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</si>
  <si>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</si>
  <si>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</si>
  <si>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</si>
  <si>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</si>
  <si>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</si>
  <si>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</si>
  <si>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</si>
  <si>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</si>
  <si>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</si>
  <si>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</si>
  <si>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</si>
  <si>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</si>
  <si>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</si>
  <si>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</si>
  <si>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</si>
  <si>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</si>
  <si>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</si>
  <si>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</si>
  <si>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</si>
  <si>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</si>
  <si>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</si>
  <si>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</si>
  <si>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</si>
  <si>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</si>
  <si>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</si>
  <si>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</si>
  <si>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</si>
  <si>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</si>
  <si>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</si>
  <si>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</si>
  <si>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</si>
  <si>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</si>
  <si>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</si>
  <si>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</si>
  <si>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</si>
  <si>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</si>
  <si>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</si>
  <si>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</si>
  <si>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</si>
  <si>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</si>
  <si>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DEL 1 DE ENERO AL 30 DE SEPTIEMBRE DE 2022</t>
  </si>
  <si>
    <t>No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</si>
</sst>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4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Fill="1" applyBorder="1" applyAlignment="1" applyProtection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Fill="1" applyBorder="1" applyAlignment="1" applyProtection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Fill="1" applyBorder="1" applyAlignment="1" applyProtection="1">
      <alignment vertical="center" wrapText="1"/>
    </xf>
    <xf numFmtId="167" fontId="16" fillId="0" borderId="8" xfId="0" applyNumberFormat="1" applyFont="1" applyFill="1" applyBorder="1" applyAlignment="1" applyProtection="1">
      <alignment vertical="center" wrapText="1"/>
    </xf>
    <xf numFmtId="43" fontId="3" fillId="11" borderId="8" xfId="1" applyFont="1" applyFill="1" applyBorder="1" applyAlignment="1">
      <alignment vertical="center" wrapText="1"/>
    </xf>
    <xf numFmtId="167" fontId="15" fillId="0" borderId="8" xfId="0" applyNumberFormat="1" applyFont="1" applyFill="1" applyBorder="1" applyAlignment="1" applyProtection="1">
      <alignment vertical="center" wrapText="1"/>
    </xf>
    <xf numFmtId="0" fontId="4" fillId="12" borderId="6" xfId="0" applyNumberFormat="1" applyFont="1" applyFill="1" applyBorder="1" applyAlignment="1" applyProtection="1">
      <alignment horizontal="center" vertical="center"/>
      <protection locked="0"/>
    </xf>
    <xf numFmtId="0" fontId="4" fillId="12" borderId="0" xfId="0" applyNumberFormat="1" applyFont="1" applyFill="1" applyBorder="1" applyAlignment="1" applyProtection="1">
      <alignment horizontal="center" vertical="center"/>
      <protection locked="0"/>
    </xf>
    <xf numFmtId="0" fontId="4" fillId="12" borderId="7" xfId="0" applyNumberFormat="1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</cellXfs>
  <cellStyles count="25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2 4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Moneda 2 2" xfId="59"/>
    <cellStyle name="Normal" xfId="0" builtinId="0"/>
    <cellStyle name="Normal 10" xfId="60"/>
    <cellStyle name="Normal 10 2" xfId="61"/>
    <cellStyle name="Normal 10 3" xfId="62"/>
    <cellStyle name="Normal 10 4" xfId="63"/>
    <cellStyle name="Normal 10 5" xfId="64"/>
    <cellStyle name="Normal 11" xfId="65"/>
    <cellStyle name="Normal 12" xfId="66"/>
    <cellStyle name="Normal 12 2" xfId="67"/>
    <cellStyle name="Normal 13" xfId="68"/>
    <cellStyle name="Normal 14" xfId="69"/>
    <cellStyle name="Normal 2" xfId="70"/>
    <cellStyle name="Normal 2 10" xfId="71"/>
    <cellStyle name="Normal 2 10 2" xfId="72"/>
    <cellStyle name="Normal 2 10 3" xfId="73"/>
    <cellStyle name="Normal 2 11" xfId="74"/>
    <cellStyle name="Normal 2 11 2" xfId="75"/>
    <cellStyle name="Normal 2 11 3" xfId="76"/>
    <cellStyle name="Normal 2 12" xfId="77"/>
    <cellStyle name="Normal 2 12 2" xfId="78"/>
    <cellStyle name="Normal 2 12 3" xfId="79"/>
    <cellStyle name="Normal 2 13" xfId="80"/>
    <cellStyle name="Normal 2 13 2" xfId="81"/>
    <cellStyle name="Normal 2 13 3" xfId="82"/>
    <cellStyle name="Normal 2 14" xfId="83"/>
    <cellStyle name="Normal 2 14 2" xfId="84"/>
    <cellStyle name="Normal 2 14 3" xfId="85"/>
    <cellStyle name="Normal 2 15" xfId="86"/>
    <cellStyle name="Normal 2 15 2" xfId="87"/>
    <cellStyle name="Normal 2 15 3" xfId="88"/>
    <cellStyle name="Normal 2 16" xfId="89"/>
    <cellStyle name="Normal 2 16 2" xfId="90"/>
    <cellStyle name="Normal 2 16 3" xfId="91"/>
    <cellStyle name="Normal 2 17" xfId="92"/>
    <cellStyle name="Normal 2 17 2" xfId="93"/>
    <cellStyle name="Normal 2 17 3" xfId="94"/>
    <cellStyle name="Normal 2 18" xfId="95"/>
    <cellStyle name="Normal 2 18 2" xfId="96"/>
    <cellStyle name="Normal 2 19" xfId="97"/>
    <cellStyle name="Normal 2 2" xfId="98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 9" xfId="145"/>
    <cellStyle name="Normal 2 30" xfId="146"/>
    <cellStyle name="Normal 2 31" xfId="147"/>
    <cellStyle name="Normal 2 4" xfId="148"/>
    <cellStyle name="Normal 2 4 2" xfId="149"/>
    <cellStyle name="Normal 2 4 3" xfId="150"/>
    <cellStyle name="Normal 2 5" xfId="151"/>
    <cellStyle name="Normal 2 5 2" xfId="152"/>
    <cellStyle name="Normal 2 5 3" xfId="153"/>
    <cellStyle name="Normal 2 6" xfId="154"/>
    <cellStyle name="Normal 2 6 2" xfId="155"/>
    <cellStyle name="Normal 2 6 3" xfId="156"/>
    <cellStyle name="Normal 2 7" xfId="157"/>
    <cellStyle name="Normal 2 7 2" xfId="158"/>
    <cellStyle name="Normal 2 7 3" xfId="159"/>
    <cellStyle name="Normal 2 8" xfId="160"/>
    <cellStyle name="Normal 2 8 2" xfId="161"/>
    <cellStyle name="Normal 2 8 3" xfId="162"/>
    <cellStyle name="Normal 2 82" xfId="163"/>
    <cellStyle name="Normal 2 83" xfId="164"/>
    <cellStyle name="Normal 2 86" xfId="165"/>
    <cellStyle name="Normal 2 9" xfId="166"/>
    <cellStyle name="Normal 2 9 2" xfId="167"/>
    <cellStyle name="Normal 2 9 3" xfId="168"/>
    <cellStyle name="Normal 3" xfId="169"/>
    <cellStyle name="Normal 3 10" xfId="170"/>
    <cellStyle name="Normal 3 11" xfId="171"/>
    <cellStyle name="Normal 3 2" xfId="172"/>
    <cellStyle name="Normal 3 3" xfId="173"/>
    <cellStyle name="Normal 3 4" xfId="174"/>
    <cellStyle name="Normal 3 5" xfId="175"/>
    <cellStyle name="Normal 3 6" xfId="176"/>
    <cellStyle name="Normal 3 7" xfId="177"/>
    <cellStyle name="Normal 3 8" xfId="178"/>
    <cellStyle name="Normal 3 9" xfId="179"/>
    <cellStyle name="Normal 4" xfId="180"/>
    <cellStyle name="Normal 4 2" xfId="181"/>
    <cellStyle name="Normal 4 2 2" xfId="182"/>
    <cellStyle name="Normal 4 3" xfId="183"/>
    <cellStyle name="Normal 4 4" xfId="184"/>
    <cellStyle name="Normal 4 5" xfId="185"/>
    <cellStyle name="Normal 5" xfId="186"/>
    <cellStyle name="Normal 5 10" xfId="187"/>
    <cellStyle name="Normal 5 11" xfId="188"/>
    <cellStyle name="Normal 5 12" xfId="189"/>
    <cellStyle name="Normal 5 13" xfId="190"/>
    <cellStyle name="Normal 5 14" xfId="191"/>
    <cellStyle name="Normal 5 15" xfId="192"/>
    <cellStyle name="Normal 5 16" xfId="193"/>
    <cellStyle name="Normal 5 17" xfId="194"/>
    <cellStyle name="Normal 5 2" xfId="195"/>
    <cellStyle name="Normal 5 2 2" xfId="196"/>
    <cellStyle name="Normal 5 3" xfId="197"/>
    <cellStyle name="Normal 5 3 2" xfId="198"/>
    <cellStyle name="Normal 5 4" xfId="199"/>
    <cellStyle name="Normal 5 4 2" xfId="200"/>
    <cellStyle name="Normal 5 5" xfId="201"/>
    <cellStyle name="Normal 5 5 2" xfId="202"/>
    <cellStyle name="Normal 5 6" xfId="203"/>
    <cellStyle name="Normal 5 7" xfId="204"/>
    <cellStyle name="Normal 5 7 2" xfId="205"/>
    <cellStyle name="Normal 5 8" xfId="206"/>
    <cellStyle name="Normal 5 9" xfId="207"/>
    <cellStyle name="Normal 56" xfId="208"/>
    <cellStyle name="Normal 6" xfId="209"/>
    <cellStyle name="Normal 6 2" xfId="210"/>
    <cellStyle name="Normal 6 3" xfId="211"/>
    <cellStyle name="Normal 7" xfId="212"/>
    <cellStyle name="Normal 7 10" xfId="213"/>
    <cellStyle name="Normal 7 11" xfId="214"/>
    <cellStyle name="Normal 7 12" xfId="215"/>
    <cellStyle name="Normal 7 13" xfId="216"/>
    <cellStyle name="Normal 7 14" xfId="217"/>
    <cellStyle name="Normal 7 15" xfId="218"/>
    <cellStyle name="Normal 7 16" xfId="219"/>
    <cellStyle name="Normal 7 17" xfId="220"/>
    <cellStyle name="Normal 7 18" xfId="221"/>
    <cellStyle name="Normal 7 2" xfId="222"/>
    <cellStyle name="Normal 7 3" xfId="223"/>
    <cellStyle name="Normal 7 4" xfId="224"/>
    <cellStyle name="Normal 7 5" xfId="225"/>
    <cellStyle name="Normal 7 6" xfId="226"/>
    <cellStyle name="Normal 7 7" xfId="227"/>
    <cellStyle name="Normal 7 8" xfId="228"/>
    <cellStyle name="Normal 7 9" xfId="229"/>
    <cellStyle name="Normal 8" xfId="230"/>
    <cellStyle name="Normal 9" xfId="231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51</xdr:row>
      <xdr:rowOff>47237</xdr:rowOff>
    </xdr:from>
    <xdr:to>
      <xdr:col>2</xdr:col>
      <xdr:colOff>1787195</xdr:colOff>
      <xdr:row>60</xdr:row>
      <xdr:rowOff>85725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7150" y="8410187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del Depto. de Control 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5</xdr:col>
      <xdr:colOff>351993</xdr:colOff>
      <xdr:row>51</xdr:row>
      <xdr:rowOff>9812</xdr:rowOff>
    </xdr:from>
    <xdr:to>
      <xdr:col>7</xdr:col>
      <xdr:colOff>182005</xdr:colOff>
      <xdr:row>58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143318" y="837276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Diana Ríos Mondragón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242031</xdr:colOff>
      <xdr:row>52</xdr:row>
      <xdr:rowOff>68672</xdr:rowOff>
    </xdr:from>
    <xdr:to>
      <xdr:col>8</xdr:col>
      <xdr:colOff>1152525</xdr:colOff>
      <xdr:row>58</xdr:row>
      <xdr:rowOff>1930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395556" y="8593547"/>
          <a:ext cx="2091594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David Garcia Mancilla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384611</xdr:colOff>
      <xdr:row>51</xdr:row>
      <xdr:rowOff>29577</xdr:rowOff>
    </xdr:from>
    <xdr:to>
      <xdr:col>5</xdr:col>
      <xdr:colOff>57807</xdr:colOff>
      <xdr:row>58</xdr:row>
      <xdr:rowOff>76200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481373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2061011</xdr:colOff>
      <xdr:row>51</xdr:row>
      <xdr:rowOff>29577</xdr:rowOff>
    </xdr:from>
    <xdr:to>
      <xdr:col>3</xdr:col>
      <xdr:colOff>76857</xdr:colOff>
      <xdr:row>58</xdr:row>
      <xdr:rowOff>76200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47058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Georgina Lavariega Lozada   Subdirectora Administrativa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70"/>
  <sheetViews>
    <sheetView showGridLines="0" tabSelected="1" topLeftCell="A37" zoomScaleNormal="100" zoomScaleSheetLayoutView="100" workbookViewId="0">
      <selection activeCell="I44" sqref="I44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36"/>
      <c r="C1" s="37"/>
      <c r="D1" s="37"/>
      <c r="E1" s="37"/>
      <c r="F1" s="37"/>
      <c r="G1" s="37"/>
      <c r="H1" s="37"/>
      <c r="I1" s="38"/>
    </row>
    <row r="2" spans="1:10" x14ac:dyDescent="0.2">
      <c r="B2" s="33" t="s">
        <v>47</v>
      </c>
      <c r="C2" s="34"/>
      <c r="D2" s="34"/>
      <c r="E2" s="34"/>
      <c r="F2" s="34"/>
      <c r="G2" s="34"/>
      <c r="H2" s="34"/>
      <c r="I2" s="35"/>
    </row>
    <row r="3" spans="1:10" ht="18.75" customHeight="1" x14ac:dyDescent="0.2">
      <c r="B3" s="41" t="s">
        <v>0</v>
      </c>
      <c r="C3" s="42"/>
      <c r="D3" s="42"/>
      <c r="E3" s="42"/>
      <c r="F3" s="42"/>
      <c r="G3" s="42"/>
      <c r="H3" s="42"/>
      <c r="I3" s="43"/>
    </row>
    <row r="4" spans="1:10" ht="18.75" customHeight="1" x14ac:dyDescent="0.2">
      <c r="B4" s="41" t="s">
        <v>1</v>
      </c>
      <c r="C4" s="42"/>
      <c r="D4" s="42"/>
      <c r="E4" s="42"/>
      <c r="F4" s="42"/>
      <c r="G4" s="42"/>
      <c r="H4" s="42"/>
      <c r="I4" s="43"/>
    </row>
    <row r="5" spans="1:10" ht="18.75" customHeight="1" x14ac:dyDescent="0.2">
      <c r="B5" s="44" t="s">
        <v>50</v>
      </c>
      <c r="C5" s="45"/>
      <c r="D5" s="45"/>
      <c r="E5" s="45"/>
      <c r="F5" s="45"/>
      <c r="G5" s="45"/>
      <c r="H5" s="45"/>
      <c r="I5" s="46"/>
    </row>
    <row r="6" spans="1:10" x14ac:dyDescent="0.2">
      <c r="B6" s="47" t="s">
        <v>2</v>
      </c>
      <c r="C6" s="47"/>
      <c r="D6" s="49" t="s">
        <v>3</v>
      </c>
      <c r="E6" s="49"/>
      <c r="F6" s="49"/>
      <c r="G6" s="49"/>
      <c r="H6" s="49"/>
      <c r="I6" s="49" t="s">
        <v>4</v>
      </c>
    </row>
    <row r="7" spans="1:10" ht="25.5" x14ac:dyDescent="0.2">
      <c r="B7" s="48"/>
      <c r="C7" s="48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50"/>
    </row>
    <row r="8" spans="1:10" x14ac:dyDescent="0.2">
      <c r="B8" s="48"/>
      <c r="C8" s="48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ht="13.5" customHeight="1" x14ac:dyDescent="0.2">
      <c r="B10" s="52" t="s">
        <v>51</v>
      </c>
      <c r="C10" s="53"/>
      <c r="D10" s="51"/>
      <c r="E10" s="51"/>
      <c r="F10" s="51"/>
      <c r="G10" s="51"/>
      <c r="H10" s="51"/>
      <c r="I10" s="51"/>
    </row>
    <row r="11" spans="1:10" s="9" customFormat="1" x14ac:dyDescent="0.25">
      <c r="A11" s="7"/>
      <c r="B11" s="39" t="s">
        <v>11</v>
      </c>
      <c r="C11" s="40"/>
      <c r="D11" s="8">
        <f>D20</f>
        <v>30351670.73</v>
      </c>
      <c r="E11" s="8">
        <f>E20</f>
        <v>188599009.25</v>
      </c>
      <c r="F11" s="8">
        <f>F20</f>
        <v>218950679.97999999</v>
      </c>
      <c r="G11" s="8">
        <f>G20</f>
        <v>190192981.11000001</v>
      </c>
      <c r="H11" s="8">
        <f>H20</f>
        <v>189773783.84</v>
      </c>
      <c r="I11" s="8">
        <f>I20</f>
        <v>28757698.870000001</v>
      </c>
      <c r="J11" s="7"/>
    </row>
    <row r="12" spans="1:10" s="9" customFormat="1" x14ac:dyDescent="0.25">
      <c r="A12" s="7"/>
      <c r="B12" s="10"/>
      <c r="C12" s="11" t="s">
        <v>12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13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16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17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9" customFormat="1" x14ac:dyDescent="0.25">
      <c r="A19" s="7"/>
      <c r="B19" s="10"/>
      <c r="C19" s="11" t="s">
        <v>19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7"/>
    </row>
    <row r="20" spans="1:12" s="15" customFormat="1" x14ac:dyDescent="0.25">
      <c r="A20" s="14"/>
      <c r="B20" s="39" t="s">
        <v>20</v>
      </c>
      <c r="C20" s="40"/>
      <c r="D20" s="8">
        <f>D26</f>
        <v>30351670.73</v>
      </c>
      <c r="E20" s="8">
        <v>188599009.25</v>
      </c>
      <c r="F20" s="8">
        <v>218950679.97999999</v>
      </c>
      <c r="G20" s="8">
        <v>190192981.11000001</v>
      </c>
      <c r="H20" s="8">
        <v>189773783.84</v>
      </c>
      <c r="I20" s="8">
        <v>28757698.870000001</v>
      </c>
      <c r="J20" s="14"/>
    </row>
    <row r="21" spans="1:12" s="9" customFormat="1" x14ac:dyDescent="0.25">
      <c r="A21" s="7"/>
      <c r="B21" s="10"/>
      <c r="C21" s="11" t="s">
        <v>21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9" customFormat="1" x14ac:dyDescent="0.25">
      <c r="A22" s="7"/>
      <c r="B22" s="10"/>
      <c r="C22" s="11" t="s">
        <v>22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7"/>
    </row>
    <row r="23" spans="1:12" s="9" customFormat="1" ht="15" x14ac:dyDescent="0.25">
      <c r="A23" s="7"/>
      <c r="B23" s="10"/>
      <c r="C23" s="11" t="s">
        <v>23</v>
      </c>
      <c r="D23" s="28">
        <v>0</v>
      </c>
      <c r="E23" s="26">
        <v>0</v>
      </c>
      <c r="F23" s="26">
        <v>0</v>
      </c>
      <c r="G23" s="26">
        <v>0</v>
      </c>
      <c r="H23" s="26">
        <v>0</v>
      </c>
      <c r="I23" s="26">
        <f>F23-G23</f>
        <v>0</v>
      </c>
      <c r="J23" s="7"/>
    </row>
    <row r="24" spans="1:12" s="9" customFormat="1" ht="15" x14ac:dyDescent="0.25">
      <c r="A24" s="7"/>
      <c r="B24" s="10"/>
      <c r="C24" s="11" t="s">
        <v>24</v>
      </c>
      <c r="D24" s="24">
        <v>0</v>
      </c>
      <c r="E24" s="28">
        <v>0</v>
      </c>
      <c r="F24" s="28">
        <v>0</v>
      </c>
      <c r="G24" s="28">
        <v>0</v>
      </c>
      <c r="H24" s="28">
        <v>0</v>
      </c>
      <c r="I24" s="26">
        <f>F24-G24</f>
        <v>0</v>
      </c>
      <c r="J24" s="7"/>
    </row>
    <row r="25" spans="1:12" s="9" customFormat="1" x14ac:dyDescent="0.25">
      <c r="A25" s="7"/>
      <c r="B25" s="10"/>
      <c r="C25" s="11" t="s">
        <v>25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7"/>
    </row>
    <row r="26" spans="1:12" s="9" customFormat="1" x14ac:dyDescent="0.25">
      <c r="A26" s="7"/>
      <c r="B26" s="10"/>
      <c r="C26" s="11" t="s">
        <v>26</v>
      </c>
      <c r="D26" s="12">
        <v>30351670.73</v>
      </c>
      <c r="E26" s="12">
        <v>188599009.25</v>
      </c>
      <c r="F26" s="12">
        <f>D26+E26</f>
        <v>218950679.97999999</v>
      </c>
      <c r="G26" s="12">
        <v>190192981.11000001</v>
      </c>
      <c r="H26" s="12">
        <v>189773783.84</v>
      </c>
      <c r="I26" s="13">
        <f>F26-G26</f>
        <v>28757698.869999975</v>
      </c>
      <c r="J26" s="7"/>
      <c r="L26" s="23"/>
    </row>
    <row r="27" spans="1:12" s="9" customFormat="1" x14ac:dyDescent="0.25">
      <c r="A27" s="7"/>
      <c r="B27" s="10"/>
      <c r="C27" s="11" t="s">
        <v>27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7"/>
    </row>
    <row r="28" spans="1:12" s="15" customFormat="1" x14ac:dyDescent="0.25">
      <c r="A28" s="14"/>
      <c r="B28" s="39" t="s">
        <v>28</v>
      </c>
      <c r="C28" s="40"/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14"/>
    </row>
    <row r="29" spans="1:12" s="9" customFormat="1" x14ac:dyDescent="0.25">
      <c r="A29" s="7"/>
      <c r="B29" s="10"/>
      <c r="C29" s="11" t="s">
        <v>29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32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34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36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9" customFormat="1" x14ac:dyDescent="0.25">
      <c r="A37" s="7"/>
      <c r="B37" s="10"/>
      <c r="C37" s="11" t="s">
        <v>37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7"/>
    </row>
    <row r="38" spans="1:10" s="15" customFormat="1" x14ac:dyDescent="0.25">
      <c r="A38" s="14"/>
      <c r="B38" s="39" t="s">
        <v>38</v>
      </c>
      <c r="C38" s="40"/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14"/>
    </row>
    <row r="39" spans="1:10" s="9" customFormat="1" x14ac:dyDescent="0.25">
      <c r="A39" s="7"/>
      <c r="B39" s="10"/>
      <c r="C39" s="11" t="s">
        <v>39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ht="25.5" x14ac:dyDescent="0.25">
      <c r="A40" s="7"/>
      <c r="B40" s="10"/>
      <c r="C40" s="11" t="s">
        <v>40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10"/>
      <c r="C42" s="11" t="s">
        <v>42</v>
      </c>
      <c r="D42" s="3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7"/>
    </row>
    <row r="43" spans="1:10" s="9" customFormat="1" x14ac:dyDescent="0.25">
      <c r="A43" s="7"/>
      <c r="B43" s="27" t="s">
        <v>48</v>
      </c>
      <c r="C43" s="11"/>
      <c r="D43" s="29">
        <f>D45+D44</f>
        <v>724790478.51999998</v>
      </c>
      <c r="E43" s="29">
        <f t="shared" ref="E43:I43" si="0">E45</f>
        <v>-33030318.600000001</v>
      </c>
      <c r="F43" s="29">
        <f>F45+F44</f>
        <v>691760159.91999996</v>
      </c>
      <c r="G43" s="29">
        <f>G45+G44</f>
        <v>1043918.4500000001</v>
      </c>
      <c r="H43" s="29">
        <f>H45+H44</f>
        <v>1043918.4500000001</v>
      </c>
      <c r="I43" s="29">
        <f>I45+I44</f>
        <v>690716241.47000003</v>
      </c>
      <c r="J43" s="7"/>
    </row>
    <row r="44" spans="1:10" s="9" customFormat="1" x14ac:dyDescent="0.25">
      <c r="A44" s="7"/>
      <c r="B44" s="27"/>
      <c r="C44" s="11" t="s">
        <v>23</v>
      </c>
      <c r="D44" s="30">
        <v>7876616.9199999999</v>
      </c>
      <c r="E44" s="29">
        <v>0</v>
      </c>
      <c r="F44" s="30">
        <v>7876616.9199999999</v>
      </c>
      <c r="G44" s="30">
        <v>78420.91</v>
      </c>
      <c r="H44" s="30">
        <v>78420.91</v>
      </c>
      <c r="I44" s="30">
        <v>7798196.0099999998</v>
      </c>
      <c r="J44" s="7"/>
    </row>
    <row r="45" spans="1:10" s="9" customFormat="1" x14ac:dyDescent="0.25">
      <c r="A45" s="7"/>
      <c r="B45" s="10"/>
      <c r="C45" s="11" t="s">
        <v>49</v>
      </c>
      <c r="D45" s="30">
        <v>716913861.60000002</v>
      </c>
      <c r="E45" s="30">
        <v>-33030318.600000001</v>
      </c>
      <c r="F45" s="30">
        <v>683883543</v>
      </c>
      <c r="G45" s="30">
        <v>965497.54</v>
      </c>
      <c r="H45" s="30">
        <v>965497.54</v>
      </c>
      <c r="I45" s="31">
        <f>F45-G45</f>
        <v>682918045.46000004</v>
      </c>
      <c r="J45" s="7"/>
    </row>
    <row r="46" spans="1:10" s="15" customFormat="1" ht="14.25" customHeight="1" x14ac:dyDescent="0.25">
      <c r="A46" s="14"/>
      <c r="B46" s="16"/>
      <c r="C46" s="17" t="s">
        <v>43</v>
      </c>
      <c r="D46" s="18">
        <f>D43+D11</f>
        <v>755142149.25</v>
      </c>
      <c r="E46" s="18">
        <f t="shared" ref="E46:I46" si="1">E20+E28+E38+E43</f>
        <v>155568690.65000001</v>
      </c>
      <c r="F46" s="18">
        <f>F43+F11</f>
        <v>910710839.89999998</v>
      </c>
      <c r="G46" s="18">
        <f t="shared" si="1"/>
        <v>191236899.56</v>
      </c>
      <c r="H46" s="18">
        <f t="shared" si="1"/>
        <v>190817702.28999999</v>
      </c>
      <c r="I46" s="18">
        <f t="shared" si="1"/>
        <v>719473940.34000003</v>
      </c>
      <c r="J46" s="14"/>
    </row>
    <row r="47" spans="1:10" ht="11.25" customHeight="1" x14ac:dyDescent="0.2"/>
    <row r="48" spans="1:10" x14ac:dyDescent="0.2">
      <c r="B48" s="19" t="s">
        <v>44</v>
      </c>
      <c r="F48" s="20" t="s">
        <v>45</v>
      </c>
      <c r="G48" s="20" t="s">
        <v>45</v>
      </c>
      <c r="H48" s="20" t="s">
        <v>45</v>
      </c>
      <c r="I48" s="20" t="s">
        <v>45</v>
      </c>
    </row>
    <row r="68" spans="4:10" x14ac:dyDescent="0.2">
      <c r="H68" s="1"/>
      <c r="J68" s="2"/>
    </row>
    <row r="70" spans="4:10" x14ac:dyDescent="0.2">
      <c r="D70" s="25"/>
      <c r="E70" s="25"/>
      <c r="F70" s="25"/>
      <c r="G70" s="25"/>
      <c r="H70" s="25"/>
      <c r="I70" s="25"/>
    </row>
  </sheetData>
  <mergeCells count="13">
    <mergeCell ref="B38:C38"/>
    <mergeCell ref="B3:I3"/>
    <mergeCell ref="B4:I4"/>
    <mergeCell ref="B5:I5"/>
    <mergeCell ref="B6:C8"/>
    <mergeCell ref="D6:H6"/>
    <mergeCell ref="I6:I7"/>
    <mergeCell ref="B10:C10"/>
    <mergeCell ref="B2:I2"/>
    <mergeCell ref="B1:I1"/>
    <mergeCell ref="B11:C11"/>
    <mergeCell ref="B20:C20"/>
    <mergeCell ref="B28:C28"/>
  </mergeCells>
  <pageMargins left="0.82677165354330717" right="0.23622047244094491" top="0.55118110236220474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2022-02-10T16:37:05Z</cp:lastPrinted>
  <dcterms:created xsi:type="dcterms:W3CDTF">2018-04-18T18:11:21Z</dcterms:created>
  <dcterms:modified xsi:type="dcterms:W3CDTF">2022-11-08T19:12:24Z</dcterms:modified>
</cp:coreProperties>
</file>