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Mini\Documents\2022\SEVAC\3ER TRIMESTRE\"/>
    </mc:Choice>
  </mc:AlternateContent>
  <xr:revisionPtr revIDLastSave="0" documentId="8_{0C9B85EC-D46C-4FD2-BEE3-AEAEEDF4869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R_GRO_DIFGRO_04_19 (2)" sheetId="2" r:id="rId1"/>
  </sheets>
  <definedNames>
    <definedName name="_xlnm.Print_Area" localSheetId="0">'IR_GRO_DIFGRO_04_19 (2)'!$A$1:$AC$26</definedName>
    <definedName name="_xlnm.Print_Titles" localSheetId="0">'IR_GRO_DIFGRO_04_19 (2)'!$1:$2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9" i="2" l="1"/>
  <c r="T20" i="2"/>
  <c r="T21" i="2"/>
  <c r="T22" i="2"/>
  <c r="T9" i="2"/>
  <c r="T8" i="2"/>
  <c r="T3" i="2"/>
  <c r="T4" i="2"/>
  <c r="T5" i="2"/>
  <c r="T6" i="2"/>
  <c r="T7" i="2"/>
  <c r="T10" i="2"/>
  <c r="T15" i="2"/>
  <c r="T16" i="2"/>
  <c r="T14" i="2"/>
  <c r="T17" i="2"/>
  <c r="T18" i="2"/>
  <c r="T11" i="2"/>
  <c r="T12" i="2"/>
  <c r="T13" i="2"/>
  <c r="AC3" i="2"/>
  <c r="AC4" i="2"/>
  <c r="AC5" i="2"/>
  <c r="AC6" i="2"/>
  <c r="AC7" i="2"/>
  <c r="AC10" i="2"/>
  <c r="AC15" i="2"/>
  <c r="AC16" i="2"/>
  <c r="AC14" i="2"/>
  <c r="AC17" i="2"/>
  <c r="AC18" i="2"/>
  <c r="AC11" i="2"/>
  <c r="AC12" i="2"/>
  <c r="AC13" i="2"/>
  <c r="AB3" i="2"/>
  <c r="AB4" i="2"/>
  <c r="AB5" i="2"/>
  <c r="AB6" i="2"/>
  <c r="AB7" i="2"/>
  <c r="AB10" i="2"/>
  <c r="AB15" i="2"/>
  <c r="AB16" i="2"/>
  <c r="AB14" i="2"/>
  <c r="AB17" i="2"/>
  <c r="AB18" i="2"/>
  <c r="AB11" i="2"/>
  <c r="AB12" i="2"/>
  <c r="AB13" i="2"/>
</calcChain>
</file>

<file path=xl/sharedStrings.xml><?xml version="1.0" encoding="utf-8"?>
<sst xmlns="http://schemas.openxmlformats.org/spreadsheetml/2006/main" count="403" uniqueCount="120">
  <si>
    <t>Programa presupuestario
(1)</t>
  </si>
  <si>
    <t>Resumen Narrativo
(2)</t>
  </si>
  <si>
    <t>Eje o línea estratégica
(7)</t>
  </si>
  <si>
    <t>Objetivo
(8)</t>
  </si>
  <si>
    <t>Estrategia
(9)</t>
  </si>
  <si>
    <t>Acciones
(10)</t>
  </si>
  <si>
    <t>F
(11)</t>
  </si>
  <si>
    <t>FN
(12)</t>
  </si>
  <si>
    <t>SF
(13)</t>
  </si>
  <si>
    <t>PP
(14)</t>
  </si>
  <si>
    <t>UR
(15)</t>
  </si>
  <si>
    <t>Indicador
(16)</t>
  </si>
  <si>
    <t>Fórmula de cálculo
(17)</t>
  </si>
  <si>
    <t>Tipo de Fórmula
(18)</t>
  </si>
  <si>
    <t>Dimensión
(19)</t>
  </si>
  <si>
    <t>Línea base
(21)</t>
  </si>
  <si>
    <t>Meta Programada
(22)</t>
  </si>
  <si>
    <t>Meta Modificada
(23)</t>
  </si>
  <si>
    <t>Meta alcanzada
(24)</t>
  </si>
  <si>
    <t>Alvance/ Programado
(25)</t>
  </si>
  <si>
    <t>Avance/ Modificado 
(26)</t>
  </si>
  <si>
    <t xml:space="preserve"> Medios de verificación
(27)</t>
  </si>
  <si>
    <t>Supuestos
(28)</t>
  </si>
  <si>
    <t>Presupuesto aprobado
(29)</t>
  </si>
  <si>
    <t>Presupuesto Modificado
(30)</t>
  </si>
  <si>
    <t>Presupuesto Devengado
(31)</t>
  </si>
  <si>
    <t>Devengado / Aprobado
(32)</t>
  </si>
  <si>
    <t xml:space="preserve"> Avance Devengado / Modificado
(33)</t>
  </si>
  <si>
    <t>Porcentaje</t>
  </si>
  <si>
    <t>Calidad</t>
  </si>
  <si>
    <t>Anual</t>
  </si>
  <si>
    <t>n/a</t>
  </si>
  <si>
    <t>Eficacia</t>
  </si>
  <si>
    <t>Trimestral</t>
  </si>
  <si>
    <t>Las autoridades, promueven, respetan, difunden y garantizan los Derechos Humanos de acuerdo al artículo 1 de la Constitución de los Estados Unidos Mexicanos.</t>
  </si>
  <si>
    <t>Las áreas requieren en tiempo y forma las solicitudes</t>
  </si>
  <si>
    <t>Las áreas sustantivas colaboran de forma proactiva al logro de sus metas</t>
  </si>
  <si>
    <t>Bajo protesta de decir verdad declaramos que los Estados Financieros y sus notas, son razonablemente correctos y son responsabilidad del emisor.</t>
  </si>
  <si>
    <t>Acceso Alimentario en Riesgo</t>
  </si>
  <si>
    <t>Desnutrición Infantil</t>
  </si>
  <si>
    <t>Obesidad Infantil</t>
  </si>
  <si>
    <t>Acceso a la Alimentación</t>
  </si>
  <si>
    <t>Porcentaje de Atencion a Adultos Mayores</t>
  </si>
  <si>
    <t>Traslado de Pacientes a  Hospitales de 3er. Nivel en Mexico</t>
  </si>
  <si>
    <t>Niños y Niñas atendidos en la Guarderia Popular</t>
  </si>
  <si>
    <t xml:space="preserve"> Personas atendidas en las diferentes capacitaciones</t>
  </si>
  <si>
    <t>Niñas, Niños y Adolescentes con Tratamientos Externo e Interno</t>
  </si>
  <si>
    <t>Adolescentes Ingresados a los Centros Estatales de Tratamiento o Internamiento</t>
  </si>
  <si>
    <t>Porcentaje de Atención a Niñas, Niños y Adolescentes</t>
  </si>
  <si>
    <t>Porcentaje de pláticas y talleres</t>
  </si>
  <si>
    <t xml:space="preserve">Población sin acceso a los servicios de salud </t>
  </si>
  <si>
    <t>Población sin acceso a los servicios de salud</t>
  </si>
  <si>
    <t>Indice de avance en la entrega del programa</t>
  </si>
  <si>
    <t xml:space="preserve">    Atención Alimentaria en Mpios. En Emergencia = Mpios. con Declaracion de emergencia atendidos / Total de Mpios. con Declaratoria de  emergenciaen la Entidad.</t>
  </si>
  <si>
    <t xml:space="preserve">Porcentaje de desnutrición  en menores =  Menores beneficiados que tienen  algún grado de desnutrición / Total de Menores beneficiados con insumos alimentarios </t>
  </si>
  <si>
    <t>Porcentaje de Obesisdad en Menores = Menores Beneficiados que tienen algun grado de Obesidad / Total de Menores Beneficiados con insumos Alimenticios</t>
  </si>
  <si>
    <t>Cumplimiento de Entrega de Insumos a menores = Beneficiarios programados /  Beneficiarios atendidos con Insumos Alimenticios</t>
  </si>
  <si>
    <t>Mpios con Alto Indice de Carencia Alimentaria No Atendidos = Mpios. con A.I.C.A. no atendidos / Total de Mpios. en la Entidad.</t>
  </si>
  <si>
    <t>Porcentaje de Atencion a Adultos Mayores = Total de Adultos Mayores Atendidos /  Total de Adultos Mayores Programados</t>
  </si>
  <si>
    <t xml:space="preserve"> Traslado de Pacientes a  Hospitales de 3er. Nivel en Mexico = Pacientes Beneficiados en el Traslado /  Pacientes Programados en Traslado</t>
  </si>
  <si>
    <t>Niños y Niñas atendidos en la Guarderia Popular = Niños y Niñas inscriptos en la Guarderia / Capacidad maxima de niños y niñas</t>
  </si>
  <si>
    <t>Personas atendidas en las diferentes capacitaciones = Total de Personas  Capacitadas /  Total de Personas  Programados</t>
  </si>
  <si>
    <t>Niñas, Niños y Adolescentes con Tratamientos Externo e Interno = Población menor de 18 años  /  Total de Talleres y Conferencias</t>
  </si>
  <si>
    <t>Adolescentes Ingresados a los Centros Estatales de Tratamiento o Internamiento = Total de Poblacion Niños Niñas y Adolescentes / Total de incidencias Tratamientos o Internamiento</t>
  </si>
  <si>
    <t>Porcentaje de Atención a Niñas, Niños y Adolescentes = Total de niñas, niños y adolescentes atendidos /  Total de niñas, niños y adolescentes programados</t>
  </si>
  <si>
    <t>Porcentaje de pláticas y talleres = Total de platicas y talleres  /  Total de platicas y talleres programadas</t>
  </si>
  <si>
    <t>Población sin acceso a los servicios de salud = Población atendida / Población programada</t>
  </si>
  <si>
    <t>Indice de avance en la entrega del programa = beneficiados programados a atender / Total de beneficiarios atendidos</t>
  </si>
  <si>
    <t>Calidad y cantidad</t>
  </si>
  <si>
    <t>Semestral</t>
  </si>
  <si>
    <t>Mensual</t>
  </si>
  <si>
    <t>DIF GUERRERO</t>
  </si>
  <si>
    <t>CONEVAL / INEGI 
DIF GUERRERO</t>
  </si>
  <si>
    <t>Padron de Beneficiarios</t>
  </si>
  <si>
    <t>INEGI</t>
  </si>
  <si>
    <t>Padron de niños inscritos</t>
  </si>
  <si>
    <t xml:space="preserve">Padron de Beneficiarios </t>
  </si>
  <si>
    <t>Padron de beneficiarios</t>
  </si>
  <si>
    <t>Evaluacion del desempeño</t>
  </si>
  <si>
    <t>Asistencia Social</t>
  </si>
  <si>
    <t>Desarrollo Social y Humano</t>
  </si>
  <si>
    <t>Brindar Asistencia Social</t>
  </si>
  <si>
    <t>Ampliar la cobertura de atención de la poblacion vulnerable</t>
  </si>
  <si>
    <t>DIF Guerrero</t>
  </si>
  <si>
    <t>La poblacion vulnerable, es atendida y se contribuye a incorporarse en su entorno social</t>
  </si>
  <si>
    <t>Frecuencia  Medición
(20)</t>
  </si>
  <si>
    <t>1. BIENESTAR, DESARROLLO HUMANO Y JUSTICIA SOCIAL</t>
  </si>
  <si>
    <t>1.2 Mejorar la calidad de vida de la población</t>
  </si>
  <si>
    <t>1.2.2 Combate al hambre y aumentar el acceso a una alimentación sana, nutritiva y suficiente, con particular atención a la población más pobre y en situación de vulnerabilidad, incluidos niñas y niños</t>
  </si>
  <si>
    <t>Impulsar la disminución de la carencia alimentaria de la población, mediante políticas públicas coordinadas y concurrentes, priorizando la atención a las familias que se encuentren en pobreza extrema.</t>
  </si>
  <si>
    <t>1.2.2.4 Entrega de apoyos alimentarios directo y temporal a personas en situación de emergencia o desastre.</t>
  </si>
  <si>
    <t>1.3.1 Garantizar el pleno goce de los derechos fundamentales de las niñas, niños y adolescentes.</t>
  </si>
  <si>
    <t xml:space="preserve">I. Bienestar, Desarrollo Humano y Justia Social </t>
  </si>
  <si>
    <t xml:space="preserve">1.1 Reducir la pobreza de los guerrerenses </t>
  </si>
  <si>
    <t>1.1.1. Aumento de ingreso economico de la poblacion en situacion de pobreza, impulsando su integracion a mercado laboral y apoyando su desarrollo integral.</t>
  </si>
  <si>
    <t>1.1.1.1. Entregar apoyos economicos o en especie para atender problematicas emergentes relacionadas con aspectos de salud, economicos y ante algun desastre natural.</t>
  </si>
  <si>
    <t>1.3 Disminuir las desigualdades a traves de la atención a grupos vulnerables.</t>
  </si>
  <si>
    <t>Personas Beneficiadas con Apoyos en Especie</t>
  </si>
  <si>
    <t>Personas Beneficiadas con Apoyos en Especie = Total de Personas  Apoyadas / Total de Personas  Programados para Apoyo</t>
  </si>
  <si>
    <t>1.2.2.1 Icentivar la producción de alimentos sanos y nutritivos para el autoconsumo en escuela de nivel básica de niñas, niños y adolescentes.</t>
  </si>
  <si>
    <t>Acceso Alimentario en Menores no Escolarizados</t>
  </si>
  <si>
    <t>1.2.2.5 Implementar acciones para el acceso a alimentos de menores no escolarizados, adultos mayores y personas con discapacidad en espacios alimentarios</t>
  </si>
  <si>
    <t>1.3.2 Atención Prioritaria a Grupos Vulnerables</t>
  </si>
  <si>
    <t>1.3.2.6 Impulsar Acciones que garanticen el pleno goce de los derechos inalineables de los pueblos y comunidades indigenas y afromexicana del estado</t>
  </si>
  <si>
    <t>Eficacia de Entrega de Sueteres</t>
  </si>
  <si>
    <t>Eficacia de Entrega de Cobertores</t>
  </si>
  <si>
    <t xml:space="preserve">Eficacia de Entrega de Sueteres = Total de Menores Atendidos / Total de Menores Programados </t>
  </si>
  <si>
    <t>Eficacia de Entrega de Cobertores = Total de Familias Atendidas / Total de Familias Programadas</t>
  </si>
  <si>
    <t>1.3.2.5 Mejorar el Nivel de bienestar y envejecimiento digno de los Adultos Mayores de 63 a 64 años - 11 meses a través de apoyos y acciones orientadas a satisfacer sus necesidades básicas</t>
  </si>
  <si>
    <t>1.3.1.1 Impulsar proyectos de atención a las niñas, niños y adolescentes para prevenir riesgos psicosociales, mediante la coordinación de acciones integrales</t>
  </si>
  <si>
    <t>2. Desarrollo Economico Sostenible</t>
  </si>
  <si>
    <t>2.22 Promover la creación formal y la formalización de empresas en operación.</t>
  </si>
  <si>
    <t>2.22.1 Implementar programas de capacitación y financiemiento para emprendedores</t>
  </si>
  <si>
    <t>2.22.11 Impulsar esquemas de capacitación para el desarrollo de habilidades, que faciliten la inclusión de mujeres y jovenes en actividades productivas formales.</t>
  </si>
  <si>
    <t>1.1.1.3 Entregar apoyos economicos o en especie para atender problematicas emergentes relacionadas con aspectos de salud, economicos y ante algun desastre natural.</t>
  </si>
  <si>
    <t>1.3.2.8 Impulsar acciones que eliminen el abuso sexual infantil, la prevención de la violencia intrafamiliar y otras que afecten de manera particular a los niños, niñas y adolescentes de la entidad.</t>
  </si>
  <si>
    <t>O.P.D. SISTEMA PARA EL DESARROLLO INTEGRAL DE LA FAMILIA (DIF GUERRERO)
INDICADORES DE RESULTADOS
DEL 1 DE ENERO AL 30 DE SEPTIEMBRE DEL 2022</t>
  </si>
  <si>
    <t>1..3.2 Implementar Acciones de terapia medicinales, jornadas de detección de cancer mamario y prostatico, jornadas de entrega de implantes mamarios, jornadas quirurgicas, jornadas de lentes</t>
  </si>
  <si>
    <t>1.1.1.2 Capacitar a los habitantes de las localidades de alta y muy alta marginación en los ejes de Desarrollo Humano y Comunitario.</t>
  </si>
  <si>
    <t>1.1.1 Aumento del ingreso economico de la población en situación de pobreza, impulsando su integración a mercado laboral y apoyando su desarrollo integral.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</si>
</sst>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8"/>
      <color theme="0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22"/>
      <name val="Arial"/>
      <family val="2"/>
    </font>
    <font>
      <b/>
      <sz val="16"/>
      <color theme="0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b/>
      <sz val="18"/>
      <color theme="1"/>
      <name val="Arial"/>
      <family val="2"/>
    </font>
    <font>
      <sz val="12"/>
      <name val="Calibri"/>
      <family val="2"/>
    </font>
    <font>
      <sz val="11"/>
      <name val="Calibri"/>
      <family val="2"/>
    </font>
    <font>
      <b/>
      <sz val="24"/>
      <color theme="0"/>
      <name val="Arial"/>
      <family val="2"/>
    </font>
    <font>
      <sz val="24"/>
      <color theme="0"/>
      <name val="Arial"/>
      <family val="2"/>
    </font>
    <font>
      <sz val="24"/>
      <color theme="1"/>
      <name val="Calibri"/>
      <family val="2"/>
      <scheme val="minor"/>
    </font>
    <font>
      <b/>
      <sz val="24"/>
      <color theme="1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4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1" fillId="0" borderId="0" xfId="0" applyFont="1" applyAlignment="1">
      <alignment vertical="top"/>
    </xf>
    <xf numFmtId="44" fontId="1" fillId="0" borderId="0" xfId="2" applyFont="1" applyAlignment="1">
      <alignment vertical="top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1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vertical="top"/>
    </xf>
    <xf numFmtId="10" fontId="11" fillId="0" borderId="1" xfId="0" applyNumberFormat="1" applyFont="1" applyBorder="1" applyAlignment="1">
      <alignment vertical="top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top" textRotation="90" wrapText="1"/>
    </xf>
    <xf numFmtId="0" fontId="10" fillId="2" borderId="1" xfId="0" applyFont="1" applyFill="1" applyBorder="1" applyAlignment="1">
      <alignment horizontal="center" vertical="center" textRotation="90"/>
    </xf>
    <xf numFmtId="0" fontId="12" fillId="0" borderId="1" xfId="1" applyFont="1" applyBorder="1" applyAlignment="1">
      <alignment horizontal="center" vertical="top" wrapText="1"/>
    </xf>
    <xf numFmtId="0" fontId="13" fillId="0" borderId="0" xfId="0" applyFont="1"/>
    <xf numFmtId="0" fontId="14" fillId="0" borderId="0" xfId="0" applyFont="1"/>
    <xf numFmtId="9" fontId="15" fillId="0" borderId="1" xfId="0" applyNumberFormat="1" applyFont="1" applyBorder="1" applyAlignment="1">
      <alignment vertical="top"/>
    </xf>
    <xf numFmtId="0" fontId="15" fillId="0" borderId="1" xfId="0" applyFont="1" applyBorder="1" applyAlignment="1">
      <alignment vertical="top"/>
    </xf>
    <xf numFmtId="0" fontId="12" fillId="0" borderId="1" xfId="1" applyFont="1" applyBorder="1" applyAlignment="1">
      <alignment horizontal="center" vertical="top" textRotation="90" wrapText="1"/>
    </xf>
    <xf numFmtId="9" fontId="16" fillId="0" borderId="2" xfId="1" applyNumberFormat="1" applyFont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vertical="center" wrapText="1"/>
    </xf>
    <xf numFmtId="0" fontId="24" fillId="0" borderId="0" xfId="0" applyFont="1"/>
    <xf numFmtId="0" fontId="19" fillId="0" borderId="5" xfId="1" applyFont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vertical="top"/>
    </xf>
    <xf numFmtId="10" fontId="11" fillId="0" borderId="0" xfId="0" applyNumberFormat="1" applyFont="1" applyBorder="1" applyAlignment="1">
      <alignment vertical="top"/>
    </xf>
    <xf numFmtId="0" fontId="18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9" fontId="15" fillId="0" borderId="1" xfId="0" applyNumberFormat="1" applyFont="1" applyFill="1" applyBorder="1" applyAlignment="1">
      <alignment vertical="top"/>
    </xf>
    <xf numFmtId="0" fontId="12" fillId="0" borderId="6" xfId="1" applyFont="1" applyBorder="1" applyAlignment="1">
      <alignment horizontal="center" vertical="top" textRotation="90" wrapText="1"/>
    </xf>
    <xf numFmtId="0" fontId="17" fillId="2" borderId="1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0"/>
  <sheetViews>
    <sheetView tabSelected="1" view="pageBreakPreview" zoomScale="40" zoomScaleNormal="40" zoomScaleSheetLayoutView="40" workbookViewId="0">
      <selection activeCell="AD5" sqref="AD1:AD1048576"/>
    </sheetView>
  </sheetViews>
  <sheetFormatPr baseColWidth="10" defaultColWidth="11.42578125" defaultRowHeight="12.75" x14ac:dyDescent="0.2"/>
  <cols>
    <col min="1" max="1" width="10" style="3" customWidth="1"/>
    <col min="2" max="2" width="12.5703125" style="1" customWidth="1"/>
    <col min="3" max="3" width="29.7109375" style="1" customWidth="1"/>
    <col min="4" max="4" width="29.28515625" style="1" customWidth="1"/>
    <col min="5" max="5" width="35.28515625" style="1" customWidth="1"/>
    <col min="6" max="6" width="30.7109375" style="1" customWidth="1"/>
    <col min="7" max="7" width="15.28515625" style="1" customWidth="1"/>
    <col min="8" max="9" width="11.42578125" style="1" customWidth="1"/>
    <col min="10" max="10" width="6.85546875" style="1" bestFit="1" customWidth="1"/>
    <col min="11" max="11" width="5.42578125" style="1" bestFit="1" customWidth="1"/>
    <col min="12" max="12" width="23.7109375" style="1" customWidth="1"/>
    <col min="13" max="13" width="32.5703125" style="1" customWidth="1"/>
    <col min="14" max="14" width="9.7109375" style="1" customWidth="1"/>
    <col min="15" max="15" width="8" style="1" customWidth="1"/>
    <col min="16" max="16" width="8.5703125" style="1" customWidth="1"/>
    <col min="17" max="17" width="14.42578125" style="1" customWidth="1"/>
    <col min="18" max="20" width="11.42578125" style="1" customWidth="1"/>
    <col min="21" max="22" width="11.42578125" style="1" hidden="1" customWidth="1"/>
    <col min="23" max="23" width="21.42578125" style="1" customWidth="1"/>
    <col min="24" max="24" width="31.28515625" style="4" customWidth="1"/>
    <col min="25" max="27" width="17.28515625" style="1" hidden="1" customWidth="1"/>
    <col min="28" max="29" width="11.7109375" style="1" hidden="1" customWidth="1"/>
    <col min="30" max="30" width="11.42578125" style="1"/>
    <col min="31" max="31" width="12.85546875" style="1" bestFit="1" customWidth="1"/>
    <col min="32" max="16384" width="11.42578125" style="1"/>
  </cols>
  <sheetData>
    <row r="1" spans="1:31" ht="75.75" customHeight="1" x14ac:dyDescent="0.2">
      <c r="A1" s="53" t="s">
        <v>116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31" s="2" customFormat="1" ht="96.75" customHeight="1" x14ac:dyDescent="0.25">
      <c r="A2" s="30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  <c r="N2" s="32" t="s">
        <v>13</v>
      </c>
      <c r="O2" s="32" t="s">
        <v>14</v>
      </c>
      <c r="P2" s="32" t="s">
        <v>85</v>
      </c>
      <c r="Q2" s="31" t="s">
        <v>15</v>
      </c>
      <c r="R2" s="31" t="s">
        <v>16</v>
      </c>
      <c r="S2" s="31" t="s">
        <v>17</v>
      </c>
      <c r="T2" s="31" t="s">
        <v>18</v>
      </c>
      <c r="U2" s="31" t="s">
        <v>19</v>
      </c>
      <c r="V2" s="31" t="s">
        <v>20</v>
      </c>
      <c r="W2" s="31" t="s">
        <v>21</v>
      </c>
      <c r="X2" s="31" t="s">
        <v>22</v>
      </c>
      <c r="Y2" s="31" t="s">
        <v>23</v>
      </c>
      <c r="Z2" s="31" t="s">
        <v>24</v>
      </c>
      <c r="AA2" s="31" t="s">
        <v>25</v>
      </c>
      <c r="AB2" s="31" t="s">
        <v>26</v>
      </c>
      <c r="AC2" s="33" t="s">
        <v>27</v>
      </c>
    </row>
    <row r="3" spans="1:31" s="11" customFormat="1" ht="115.5" customHeight="1" x14ac:dyDescent="0.25">
      <c r="A3" s="20" t="s">
        <v>80</v>
      </c>
      <c r="B3" s="22"/>
      <c r="C3" s="34" t="s">
        <v>86</v>
      </c>
      <c r="D3" s="34" t="s">
        <v>87</v>
      </c>
      <c r="E3" s="35" t="s">
        <v>88</v>
      </c>
      <c r="F3" s="34" t="s">
        <v>90</v>
      </c>
      <c r="G3" s="17" t="s">
        <v>80</v>
      </c>
      <c r="H3" s="17" t="s">
        <v>81</v>
      </c>
      <c r="I3" s="17" t="s">
        <v>82</v>
      </c>
      <c r="J3" s="20" t="s">
        <v>79</v>
      </c>
      <c r="K3" s="20" t="s">
        <v>83</v>
      </c>
      <c r="L3" s="34" t="s">
        <v>38</v>
      </c>
      <c r="M3" s="49" t="s">
        <v>53</v>
      </c>
      <c r="N3" s="21" t="s">
        <v>28</v>
      </c>
      <c r="O3" s="28" t="s">
        <v>32</v>
      </c>
      <c r="P3" s="52" t="s">
        <v>30</v>
      </c>
      <c r="Q3" s="51">
        <v>1</v>
      </c>
      <c r="R3" s="51">
        <v>1</v>
      </c>
      <c r="S3" s="27" t="s">
        <v>31</v>
      </c>
      <c r="T3" s="29">
        <f t="shared" ref="T3:T18" si="0">R3</f>
        <v>1</v>
      </c>
      <c r="U3" s="26">
        <v>1</v>
      </c>
      <c r="V3" s="27" t="s">
        <v>31</v>
      </c>
      <c r="W3" s="23" t="s">
        <v>71</v>
      </c>
      <c r="X3" s="17" t="s">
        <v>34</v>
      </c>
      <c r="Y3" s="18">
        <v>84826991.75999999</v>
      </c>
      <c r="Z3" s="18">
        <v>85223911.120000005</v>
      </c>
      <c r="AA3" s="18">
        <v>85223911.120000005</v>
      </c>
      <c r="AB3" s="19">
        <f t="shared" ref="AB3:AB18" si="1">+AA3/Y3</f>
        <v>1.0046791634568748</v>
      </c>
      <c r="AC3" s="19">
        <f t="shared" ref="AC3:AC18" si="2">+AA3/Z3</f>
        <v>1</v>
      </c>
      <c r="AD3" s="11">
        <v>1</v>
      </c>
      <c r="AE3" s="12"/>
    </row>
    <row r="4" spans="1:31" s="11" customFormat="1" ht="169.5" customHeight="1" x14ac:dyDescent="0.25">
      <c r="A4" s="20" t="s">
        <v>80</v>
      </c>
      <c r="B4" s="22"/>
      <c r="C4" s="34" t="s">
        <v>86</v>
      </c>
      <c r="D4" s="34" t="s">
        <v>87</v>
      </c>
      <c r="E4" s="35" t="s">
        <v>88</v>
      </c>
      <c r="F4" s="34" t="s">
        <v>99</v>
      </c>
      <c r="G4" s="17" t="s">
        <v>80</v>
      </c>
      <c r="H4" s="17" t="s">
        <v>81</v>
      </c>
      <c r="I4" s="17" t="s">
        <v>82</v>
      </c>
      <c r="J4" s="20" t="s">
        <v>79</v>
      </c>
      <c r="K4" s="20" t="s">
        <v>83</v>
      </c>
      <c r="L4" s="34" t="s">
        <v>39</v>
      </c>
      <c r="M4" s="49" t="s">
        <v>54</v>
      </c>
      <c r="N4" s="21" t="s">
        <v>28</v>
      </c>
      <c r="O4" s="28" t="s">
        <v>32</v>
      </c>
      <c r="P4" s="52" t="s">
        <v>30</v>
      </c>
      <c r="Q4" s="51">
        <v>5.4016084789692928E-2</v>
      </c>
      <c r="R4" s="51">
        <v>0.05</v>
      </c>
      <c r="S4" s="27" t="s">
        <v>31</v>
      </c>
      <c r="T4" s="29">
        <f t="shared" si="0"/>
        <v>0.05</v>
      </c>
      <c r="U4" s="26">
        <v>0</v>
      </c>
      <c r="V4" s="27" t="s">
        <v>31</v>
      </c>
      <c r="W4" s="23" t="s">
        <v>72</v>
      </c>
      <c r="X4" s="17" t="s">
        <v>34</v>
      </c>
      <c r="Y4" s="18">
        <v>355360399.59999996</v>
      </c>
      <c r="Z4" s="18">
        <v>355418183.88999999</v>
      </c>
      <c r="AA4" s="18">
        <v>355418183.88999999</v>
      </c>
      <c r="AB4" s="19">
        <f t="shared" si="1"/>
        <v>1.0001626075670365</v>
      </c>
      <c r="AC4" s="19">
        <f t="shared" si="2"/>
        <v>1</v>
      </c>
      <c r="AD4" s="11">
        <v>2</v>
      </c>
      <c r="AE4" s="12"/>
    </row>
    <row r="5" spans="1:31" s="11" customFormat="1" ht="141" customHeight="1" x14ac:dyDescent="0.25">
      <c r="A5" s="20" t="s">
        <v>80</v>
      </c>
      <c r="B5" s="22"/>
      <c r="C5" s="34" t="s">
        <v>86</v>
      </c>
      <c r="D5" s="34" t="s">
        <v>87</v>
      </c>
      <c r="E5" s="35" t="s">
        <v>88</v>
      </c>
      <c r="F5" s="34" t="s">
        <v>99</v>
      </c>
      <c r="G5" s="17" t="s">
        <v>80</v>
      </c>
      <c r="H5" s="17" t="s">
        <v>81</v>
      </c>
      <c r="I5" s="17" t="s">
        <v>82</v>
      </c>
      <c r="J5" s="20" t="s">
        <v>79</v>
      </c>
      <c r="K5" s="20" t="s">
        <v>83</v>
      </c>
      <c r="L5" s="34" t="s">
        <v>40</v>
      </c>
      <c r="M5" s="49" t="s">
        <v>55</v>
      </c>
      <c r="N5" s="21" t="s">
        <v>28</v>
      </c>
      <c r="O5" s="28" t="s">
        <v>32</v>
      </c>
      <c r="P5" s="52" t="s">
        <v>30</v>
      </c>
      <c r="Q5" s="51">
        <v>9.0499999999999997E-2</v>
      </c>
      <c r="R5" s="51">
        <v>5.0999999999999997E-2</v>
      </c>
      <c r="S5" s="27" t="s">
        <v>31</v>
      </c>
      <c r="T5" s="29">
        <f t="shared" si="0"/>
        <v>5.0999999999999997E-2</v>
      </c>
      <c r="U5" s="26">
        <v>0.8250144377526607</v>
      </c>
      <c r="V5" s="27" t="s">
        <v>31</v>
      </c>
      <c r="W5" s="23" t="s">
        <v>73</v>
      </c>
      <c r="X5" s="17" t="s">
        <v>34</v>
      </c>
      <c r="Y5" s="18">
        <v>2000000</v>
      </c>
      <c r="Z5" s="18">
        <v>2000000</v>
      </c>
      <c r="AA5" s="18">
        <v>2000000</v>
      </c>
      <c r="AB5" s="19">
        <f t="shared" si="1"/>
        <v>1</v>
      </c>
      <c r="AC5" s="19">
        <f t="shared" si="2"/>
        <v>1</v>
      </c>
      <c r="AD5" s="11">
        <v>3</v>
      </c>
      <c r="AE5" s="12"/>
    </row>
    <row r="6" spans="1:31" s="11" customFormat="1" ht="136.5" customHeight="1" x14ac:dyDescent="0.25">
      <c r="A6" s="20" t="s">
        <v>80</v>
      </c>
      <c r="B6" s="22"/>
      <c r="C6" s="34" t="s">
        <v>86</v>
      </c>
      <c r="D6" s="34" t="s">
        <v>87</v>
      </c>
      <c r="E6" s="35" t="s">
        <v>88</v>
      </c>
      <c r="F6" s="34" t="s">
        <v>101</v>
      </c>
      <c r="G6" s="17" t="s">
        <v>80</v>
      </c>
      <c r="H6" s="17" t="s">
        <v>81</v>
      </c>
      <c r="I6" s="17" t="s">
        <v>82</v>
      </c>
      <c r="J6" s="20" t="s">
        <v>79</v>
      </c>
      <c r="K6" s="20" t="s">
        <v>83</v>
      </c>
      <c r="L6" s="45" t="s">
        <v>100</v>
      </c>
      <c r="M6" s="49" t="s">
        <v>56</v>
      </c>
      <c r="N6" s="21" t="s">
        <v>28</v>
      </c>
      <c r="O6" s="28" t="s">
        <v>32</v>
      </c>
      <c r="P6" s="52" t="s">
        <v>30</v>
      </c>
      <c r="Q6" s="51">
        <v>1</v>
      </c>
      <c r="R6" s="51">
        <v>1</v>
      </c>
      <c r="S6" s="27" t="s">
        <v>31</v>
      </c>
      <c r="T6" s="29">
        <f t="shared" si="0"/>
        <v>1</v>
      </c>
      <c r="U6" s="26">
        <v>0.82508250825082508</v>
      </c>
      <c r="V6" s="27" t="s">
        <v>31</v>
      </c>
      <c r="W6" s="23" t="s">
        <v>73</v>
      </c>
      <c r="X6" s="17" t="s">
        <v>35</v>
      </c>
      <c r="Y6" s="18">
        <v>1000000</v>
      </c>
      <c r="Z6" s="18">
        <v>1000000</v>
      </c>
      <c r="AA6" s="18">
        <v>1000000</v>
      </c>
      <c r="AB6" s="19">
        <f t="shared" si="1"/>
        <v>1</v>
      </c>
      <c r="AC6" s="19">
        <f t="shared" si="2"/>
        <v>1</v>
      </c>
      <c r="AD6" s="11">
        <v>4</v>
      </c>
      <c r="AE6" s="12"/>
    </row>
    <row r="7" spans="1:31" s="11" customFormat="1" ht="140.25" customHeight="1" x14ac:dyDescent="0.25">
      <c r="A7" s="20" t="s">
        <v>80</v>
      </c>
      <c r="B7" s="22"/>
      <c r="C7" s="34" t="s">
        <v>86</v>
      </c>
      <c r="D7" s="34" t="s">
        <v>87</v>
      </c>
      <c r="E7" s="35" t="s">
        <v>88</v>
      </c>
      <c r="F7" s="34" t="s">
        <v>89</v>
      </c>
      <c r="G7" s="17" t="s">
        <v>80</v>
      </c>
      <c r="H7" s="17" t="s">
        <v>81</v>
      </c>
      <c r="I7" s="17" t="s">
        <v>82</v>
      </c>
      <c r="J7" s="20" t="s">
        <v>79</v>
      </c>
      <c r="K7" s="20" t="s">
        <v>83</v>
      </c>
      <c r="L7" s="34" t="s">
        <v>41</v>
      </c>
      <c r="M7" s="49" t="s">
        <v>57</v>
      </c>
      <c r="N7" s="21" t="s">
        <v>28</v>
      </c>
      <c r="O7" s="28" t="s">
        <v>32</v>
      </c>
      <c r="P7" s="52" t="s">
        <v>30</v>
      </c>
      <c r="Q7" s="51">
        <v>0.1111</v>
      </c>
      <c r="R7" s="51">
        <v>1</v>
      </c>
      <c r="S7" s="27" t="s">
        <v>31</v>
      </c>
      <c r="T7" s="29">
        <f t="shared" si="0"/>
        <v>1</v>
      </c>
      <c r="U7" s="26">
        <v>0.97499999999999998</v>
      </c>
      <c r="V7" s="27" t="s">
        <v>31</v>
      </c>
      <c r="W7" s="23" t="s">
        <v>73</v>
      </c>
      <c r="X7" s="17" t="s">
        <v>36</v>
      </c>
      <c r="Y7" s="18">
        <v>700000</v>
      </c>
      <c r="Z7" s="18">
        <v>700000</v>
      </c>
      <c r="AA7" s="18">
        <v>700000</v>
      </c>
      <c r="AB7" s="19">
        <f t="shared" si="1"/>
        <v>1</v>
      </c>
      <c r="AC7" s="19">
        <f t="shared" si="2"/>
        <v>1</v>
      </c>
      <c r="AD7" s="11">
        <v>5</v>
      </c>
      <c r="AE7" s="12"/>
    </row>
    <row r="8" spans="1:31" s="11" customFormat="1" ht="96.75" customHeight="1" x14ac:dyDescent="0.25">
      <c r="A8" s="20" t="s">
        <v>80</v>
      </c>
      <c r="B8" s="22"/>
      <c r="C8" s="34" t="s">
        <v>86</v>
      </c>
      <c r="D8" s="34" t="s">
        <v>96</v>
      </c>
      <c r="E8" s="35" t="s">
        <v>102</v>
      </c>
      <c r="F8" s="34" t="s">
        <v>103</v>
      </c>
      <c r="G8" s="17" t="s">
        <v>80</v>
      </c>
      <c r="H8" s="17" t="s">
        <v>81</v>
      </c>
      <c r="I8" s="17" t="s">
        <v>82</v>
      </c>
      <c r="J8" s="20" t="s">
        <v>79</v>
      </c>
      <c r="K8" s="20" t="s">
        <v>83</v>
      </c>
      <c r="L8" s="45" t="s">
        <v>104</v>
      </c>
      <c r="M8" s="49" t="s">
        <v>106</v>
      </c>
      <c r="N8" s="21" t="s">
        <v>28</v>
      </c>
      <c r="O8" s="28" t="s">
        <v>32</v>
      </c>
      <c r="P8" s="52" t="s">
        <v>30</v>
      </c>
      <c r="Q8" s="51">
        <v>0.3</v>
      </c>
      <c r="R8" s="51">
        <v>0.5</v>
      </c>
      <c r="S8" s="27" t="s">
        <v>31</v>
      </c>
      <c r="T8" s="29">
        <f t="shared" si="0"/>
        <v>0.5</v>
      </c>
      <c r="U8" s="26"/>
      <c r="V8" s="27"/>
      <c r="W8" s="23" t="s">
        <v>73</v>
      </c>
      <c r="X8" s="17"/>
      <c r="Y8" s="18"/>
      <c r="Z8" s="18"/>
      <c r="AA8" s="18"/>
      <c r="AB8" s="19"/>
      <c r="AC8" s="19"/>
      <c r="AE8" s="12"/>
    </row>
    <row r="9" spans="1:31" s="11" customFormat="1" ht="96.75" customHeight="1" x14ac:dyDescent="0.25">
      <c r="A9" s="20" t="s">
        <v>80</v>
      </c>
      <c r="B9" s="22"/>
      <c r="C9" s="34" t="s">
        <v>86</v>
      </c>
      <c r="D9" s="34" t="s">
        <v>96</v>
      </c>
      <c r="E9" s="35" t="s">
        <v>102</v>
      </c>
      <c r="F9" s="34" t="s">
        <v>103</v>
      </c>
      <c r="G9" s="17" t="s">
        <v>80</v>
      </c>
      <c r="H9" s="17" t="s">
        <v>81</v>
      </c>
      <c r="I9" s="17" t="s">
        <v>82</v>
      </c>
      <c r="J9" s="20" t="s">
        <v>79</v>
      </c>
      <c r="K9" s="20" t="s">
        <v>83</v>
      </c>
      <c r="L9" s="45" t="s">
        <v>105</v>
      </c>
      <c r="M9" s="49" t="s">
        <v>107</v>
      </c>
      <c r="N9" s="21" t="s">
        <v>28</v>
      </c>
      <c r="O9" s="28" t="s">
        <v>32</v>
      </c>
      <c r="P9" s="52" t="s">
        <v>30</v>
      </c>
      <c r="Q9" s="51">
        <v>0.5</v>
      </c>
      <c r="R9" s="51">
        <v>0.72909999999999997</v>
      </c>
      <c r="S9" s="27" t="s">
        <v>31</v>
      </c>
      <c r="T9" s="29">
        <f t="shared" si="0"/>
        <v>0.72909999999999997</v>
      </c>
      <c r="U9" s="26"/>
      <c r="V9" s="27"/>
      <c r="W9" s="23" t="s">
        <v>73</v>
      </c>
      <c r="X9" s="17"/>
      <c r="Y9" s="18"/>
      <c r="Z9" s="18"/>
      <c r="AA9" s="18"/>
      <c r="AB9" s="19"/>
      <c r="AC9" s="19"/>
      <c r="AE9" s="12"/>
    </row>
    <row r="10" spans="1:31" s="11" customFormat="1" ht="120" customHeight="1" x14ac:dyDescent="0.25">
      <c r="A10" s="20" t="s">
        <v>80</v>
      </c>
      <c r="B10" s="22"/>
      <c r="C10" s="34" t="s">
        <v>86</v>
      </c>
      <c r="D10" s="34" t="s">
        <v>96</v>
      </c>
      <c r="E10" s="35" t="s">
        <v>102</v>
      </c>
      <c r="F10" s="36" t="s">
        <v>108</v>
      </c>
      <c r="G10" s="17" t="s">
        <v>80</v>
      </c>
      <c r="H10" s="17" t="s">
        <v>81</v>
      </c>
      <c r="I10" s="17" t="s">
        <v>82</v>
      </c>
      <c r="J10" s="20" t="s">
        <v>79</v>
      </c>
      <c r="K10" s="20" t="s">
        <v>83</v>
      </c>
      <c r="L10" s="36" t="s">
        <v>42</v>
      </c>
      <c r="M10" s="44" t="s">
        <v>58</v>
      </c>
      <c r="N10" s="21" t="s">
        <v>28</v>
      </c>
      <c r="O10" s="28" t="s">
        <v>29</v>
      </c>
      <c r="P10" s="52" t="s">
        <v>69</v>
      </c>
      <c r="Q10" s="51">
        <v>0</v>
      </c>
      <c r="R10" s="51">
        <v>0.49530000000000002</v>
      </c>
      <c r="S10" s="27" t="s">
        <v>31</v>
      </c>
      <c r="T10" s="29">
        <f t="shared" si="0"/>
        <v>0.49530000000000002</v>
      </c>
      <c r="U10" s="26">
        <v>0.93333333333333335</v>
      </c>
      <c r="V10" s="27" t="s">
        <v>31</v>
      </c>
      <c r="W10" s="23" t="s">
        <v>75</v>
      </c>
      <c r="X10" s="17" t="s">
        <v>84</v>
      </c>
      <c r="Y10" s="18">
        <v>700000</v>
      </c>
      <c r="Z10" s="18">
        <v>700000</v>
      </c>
      <c r="AA10" s="18">
        <v>700000</v>
      </c>
      <c r="AB10" s="19">
        <f t="shared" si="1"/>
        <v>1</v>
      </c>
      <c r="AC10" s="19">
        <f t="shared" si="2"/>
        <v>1</v>
      </c>
      <c r="AD10" s="11">
        <v>8</v>
      </c>
      <c r="AE10" s="12"/>
    </row>
    <row r="11" spans="1:31" s="11" customFormat="1" ht="391.5" customHeight="1" x14ac:dyDescent="0.25">
      <c r="A11" s="20" t="s">
        <v>80</v>
      </c>
      <c r="B11" s="22"/>
      <c r="C11" s="36" t="s">
        <v>92</v>
      </c>
      <c r="D11" s="36" t="s">
        <v>93</v>
      </c>
      <c r="E11" s="36" t="s">
        <v>94</v>
      </c>
      <c r="F11" s="36" t="s">
        <v>95</v>
      </c>
      <c r="G11" s="17" t="s">
        <v>80</v>
      </c>
      <c r="H11" s="17" t="s">
        <v>81</v>
      </c>
      <c r="I11" s="17" t="s">
        <v>82</v>
      </c>
      <c r="J11" s="21" t="s">
        <v>79</v>
      </c>
      <c r="K11" s="21" t="s">
        <v>83</v>
      </c>
      <c r="L11" s="36" t="s">
        <v>43</v>
      </c>
      <c r="M11" s="44" t="s">
        <v>59</v>
      </c>
      <c r="N11" s="21" t="s">
        <v>28</v>
      </c>
      <c r="O11" s="28" t="s">
        <v>29</v>
      </c>
      <c r="P11" s="52" t="s">
        <v>70</v>
      </c>
      <c r="Q11" s="51">
        <v>0</v>
      </c>
      <c r="R11" s="51">
        <v>9.2999999999999999E-2</v>
      </c>
      <c r="S11" s="27" t="s">
        <v>31</v>
      </c>
      <c r="T11" s="29">
        <f>R11</f>
        <v>9.2999999999999999E-2</v>
      </c>
      <c r="U11" s="26">
        <v>0.83878737318011787</v>
      </c>
      <c r="V11" s="27" t="s">
        <v>31</v>
      </c>
      <c r="W11" s="23" t="s">
        <v>73</v>
      </c>
      <c r="X11" s="17" t="s">
        <v>84</v>
      </c>
      <c r="Y11" s="18">
        <v>11290342</v>
      </c>
      <c r="Z11" s="18">
        <v>11290342</v>
      </c>
      <c r="AA11" s="18">
        <v>11290342</v>
      </c>
      <c r="AB11" s="19">
        <f>+AA11/Y11</f>
        <v>1</v>
      </c>
      <c r="AC11" s="19">
        <f>+AA11/Z11</f>
        <v>1</v>
      </c>
      <c r="AD11" s="11">
        <v>9</v>
      </c>
      <c r="AE11" s="12"/>
    </row>
    <row r="12" spans="1:31" s="11" customFormat="1" ht="270.75" customHeight="1" x14ac:dyDescent="0.25">
      <c r="A12" s="20" t="s">
        <v>80</v>
      </c>
      <c r="B12" s="22"/>
      <c r="C12" s="36" t="s">
        <v>92</v>
      </c>
      <c r="D12" s="36" t="s">
        <v>96</v>
      </c>
      <c r="E12" s="36" t="s">
        <v>91</v>
      </c>
      <c r="F12" s="36" t="s">
        <v>109</v>
      </c>
      <c r="G12" s="17" t="s">
        <v>80</v>
      </c>
      <c r="H12" s="17" t="s">
        <v>81</v>
      </c>
      <c r="I12" s="17" t="s">
        <v>82</v>
      </c>
      <c r="J12" s="21" t="s">
        <v>79</v>
      </c>
      <c r="K12" s="21" t="s">
        <v>83</v>
      </c>
      <c r="L12" s="36" t="s">
        <v>44</v>
      </c>
      <c r="M12" s="44" t="s">
        <v>60</v>
      </c>
      <c r="N12" s="21" t="s">
        <v>28</v>
      </c>
      <c r="O12" s="28" t="s">
        <v>29</v>
      </c>
      <c r="P12" s="52" t="s">
        <v>70</v>
      </c>
      <c r="Q12" s="51">
        <v>0</v>
      </c>
      <c r="R12" s="51">
        <v>0</v>
      </c>
      <c r="S12" s="27" t="s">
        <v>31</v>
      </c>
      <c r="T12" s="29">
        <f>R12</f>
        <v>0</v>
      </c>
      <c r="U12" s="26">
        <v>0.5109208972845336</v>
      </c>
      <c r="V12" s="27" t="s">
        <v>31</v>
      </c>
      <c r="W12" s="23" t="s">
        <v>77</v>
      </c>
      <c r="X12" s="17" t="s">
        <v>84</v>
      </c>
      <c r="Y12" s="18">
        <v>12689633</v>
      </c>
      <c r="Z12" s="18">
        <v>12689633</v>
      </c>
      <c r="AA12" s="18">
        <v>12689633</v>
      </c>
      <c r="AB12" s="19">
        <f>+AA12/Y12</f>
        <v>1</v>
      </c>
      <c r="AC12" s="19">
        <f>+AA12/Z12</f>
        <v>1</v>
      </c>
      <c r="AD12" s="11">
        <v>10</v>
      </c>
      <c r="AE12" s="12"/>
    </row>
    <row r="13" spans="1:31" s="11" customFormat="1" ht="179.25" customHeight="1" x14ac:dyDescent="0.25">
      <c r="A13" s="20" t="s">
        <v>80</v>
      </c>
      <c r="B13" s="22"/>
      <c r="C13" s="36" t="s">
        <v>110</v>
      </c>
      <c r="D13" s="36" t="s">
        <v>111</v>
      </c>
      <c r="E13" s="36" t="s">
        <v>112</v>
      </c>
      <c r="F13" s="36" t="s">
        <v>113</v>
      </c>
      <c r="G13" s="17" t="s">
        <v>80</v>
      </c>
      <c r="H13" s="17" t="s">
        <v>81</v>
      </c>
      <c r="I13" s="17" t="s">
        <v>82</v>
      </c>
      <c r="J13" s="21" t="s">
        <v>79</v>
      </c>
      <c r="K13" s="21" t="s">
        <v>83</v>
      </c>
      <c r="L13" s="36" t="s">
        <v>45</v>
      </c>
      <c r="M13" s="44" t="s">
        <v>61</v>
      </c>
      <c r="N13" s="21" t="s">
        <v>28</v>
      </c>
      <c r="O13" s="28" t="s">
        <v>29</v>
      </c>
      <c r="P13" s="52" t="s">
        <v>70</v>
      </c>
      <c r="Q13" s="51">
        <v>0</v>
      </c>
      <c r="R13" s="51">
        <v>6.6699999999999995E-2</v>
      </c>
      <c r="S13" s="27" t="s">
        <v>31</v>
      </c>
      <c r="T13" s="29">
        <f>R13</f>
        <v>6.6699999999999995E-2</v>
      </c>
      <c r="U13" s="26">
        <v>0.86033333333333328</v>
      </c>
      <c r="V13" s="27" t="s">
        <v>31</v>
      </c>
      <c r="W13" s="23" t="s">
        <v>78</v>
      </c>
      <c r="X13" s="17" t="s">
        <v>84</v>
      </c>
      <c r="Y13" s="18">
        <v>1800000</v>
      </c>
      <c r="Z13" s="18">
        <v>1800000</v>
      </c>
      <c r="AA13" s="18">
        <v>1800000</v>
      </c>
      <c r="AB13" s="19">
        <f>+AA13/Y13</f>
        <v>1</v>
      </c>
      <c r="AC13" s="19">
        <f>+AA13/Z13</f>
        <v>1</v>
      </c>
      <c r="AD13" s="11">
        <v>11</v>
      </c>
      <c r="AE13" s="12"/>
    </row>
    <row r="14" spans="1:31" s="11" customFormat="1" ht="135.75" customHeight="1" x14ac:dyDescent="0.25">
      <c r="A14" s="20" t="s">
        <v>80</v>
      </c>
      <c r="B14" s="22"/>
      <c r="C14" s="36" t="s">
        <v>92</v>
      </c>
      <c r="D14" s="36" t="s">
        <v>93</v>
      </c>
      <c r="E14" s="36" t="s">
        <v>94</v>
      </c>
      <c r="F14" s="36" t="s">
        <v>114</v>
      </c>
      <c r="G14" s="17" t="s">
        <v>80</v>
      </c>
      <c r="H14" s="17" t="s">
        <v>81</v>
      </c>
      <c r="I14" s="17" t="s">
        <v>82</v>
      </c>
      <c r="J14" s="20" t="s">
        <v>79</v>
      </c>
      <c r="K14" s="20" t="s">
        <v>83</v>
      </c>
      <c r="L14" s="36" t="s">
        <v>97</v>
      </c>
      <c r="M14" s="44" t="s">
        <v>98</v>
      </c>
      <c r="N14" s="21" t="s">
        <v>28</v>
      </c>
      <c r="O14" s="28" t="s">
        <v>68</v>
      </c>
      <c r="P14" s="52" t="s">
        <v>33</v>
      </c>
      <c r="Q14" s="51">
        <v>0</v>
      </c>
      <c r="R14" s="51">
        <v>0.52710000000000001</v>
      </c>
      <c r="S14" s="27" t="s">
        <v>31</v>
      </c>
      <c r="T14" s="29">
        <f>R14</f>
        <v>0.52710000000000001</v>
      </c>
      <c r="U14" s="26">
        <v>0</v>
      </c>
      <c r="V14" s="27" t="s">
        <v>31</v>
      </c>
      <c r="W14" s="23" t="s">
        <v>77</v>
      </c>
      <c r="X14" s="17" t="s">
        <v>84</v>
      </c>
      <c r="Y14" s="18">
        <v>500000</v>
      </c>
      <c r="Z14" s="18">
        <v>500000</v>
      </c>
      <c r="AA14" s="18">
        <v>500000</v>
      </c>
      <c r="AB14" s="19">
        <f>+AA14/Y14</f>
        <v>1</v>
      </c>
      <c r="AC14" s="19">
        <f>+AA14/Z14</f>
        <v>1</v>
      </c>
      <c r="AD14" s="11">
        <v>12</v>
      </c>
      <c r="AE14" s="12"/>
    </row>
    <row r="15" spans="1:31" s="11" customFormat="1" ht="105" customHeight="1" x14ac:dyDescent="0.25">
      <c r="A15" s="20" t="s">
        <v>80</v>
      </c>
      <c r="B15" s="22"/>
      <c r="C15" s="36" t="s">
        <v>92</v>
      </c>
      <c r="D15" s="36" t="s">
        <v>96</v>
      </c>
      <c r="E15" s="36" t="s">
        <v>91</v>
      </c>
      <c r="F15" s="36" t="s">
        <v>109</v>
      </c>
      <c r="G15" s="17" t="s">
        <v>80</v>
      </c>
      <c r="H15" s="17" t="s">
        <v>81</v>
      </c>
      <c r="I15" s="17" t="s">
        <v>82</v>
      </c>
      <c r="J15" s="20" t="s">
        <v>79</v>
      </c>
      <c r="K15" s="20" t="s">
        <v>83</v>
      </c>
      <c r="L15" s="36" t="s">
        <v>46</v>
      </c>
      <c r="M15" s="44" t="s">
        <v>62</v>
      </c>
      <c r="N15" s="21" t="s">
        <v>28</v>
      </c>
      <c r="O15" s="28" t="s">
        <v>29</v>
      </c>
      <c r="P15" s="52" t="s">
        <v>33</v>
      </c>
      <c r="Q15" s="51">
        <v>0</v>
      </c>
      <c r="R15" s="51">
        <v>0.82499999999999996</v>
      </c>
      <c r="S15" s="27" t="s">
        <v>31</v>
      </c>
      <c r="T15" s="29">
        <f t="shared" si="0"/>
        <v>0.82499999999999996</v>
      </c>
      <c r="U15" s="26">
        <v>0.23311999999999999</v>
      </c>
      <c r="V15" s="27" t="s">
        <v>31</v>
      </c>
      <c r="W15" s="23" t="s">
        <v>76</v>
      </c>
      <c r="X15" s="17" t="s">
        <v>84</v>
      </c>
      <c r="Y15" s="18">
        <v>800000</v>
      </c>
      <c r="Z15" s="18">
        <v>800000</v>
      </c>
      <c r="AA15" s="18">
        <v>800000</v>
      </c>
      <c r="AB15" s="19">
        <f t="shared" si="1"/>
        <v>1</v>
      </c>
      <c r="AC15" s="19">
        <f t="shared" si="2"/>
        <v>1</v>
      </c>
      <c r="AD15" s="11">
        <v>13</v>
      </c>
      <c r="AE15" s="12"/>
    </row>
    <row r="16" spans="1:31" s="11" customFormat="1" ht="117" customHeight="1" x14ac:dyDescent="0.25">
      <c r="A16" s="20" t="s">
        <v>80</v>
      </c>
      <c r="B16" s="22"/>
      <c r="C16" s="36" t="s">
        <v>92</v>
      </c>
      <c r="D16" s="36" t="s">
        <v>96</v>
      </c>
      <c r="E16" s="35" t="s">
        <v>102</v>
      </c>
      <c r="F16" s="36" t="s">
        <v>115</v>
      </c>
      <c r="G16" s="17" t="s">
        <v>80</v>
      </c>
      <c r="H16" s="17" t="s">
        <v>81</v>
      </c>
      <c r="I16" s="17" t="s">
        <v>82</v>
      </c>
      <c r="J16" s="20" t="s">
        <v>79</v>
      </c>
      <c r="K16" s="20" t="s">
        <v>83</v>
      </c>
      <c r="L16" s="36" t="s">
        <v>47</v>
      </c>
      <c r="M16" s="44" t="s">
        <v>63</v>
      </c>
      <c r="N16" s="21" t="s">
        <v>28</v>
      </c>
      <c r="O16" s="28" t="s">
        <v>29</v>
      </c>
      <c r="P16" s="52" t="s">
        <v>33</v>
      </c>
      <c r="Q16" s="51">
        <v>3.2199999999999999E-2</v>
      </c>
      <c r="R16" s="51">
        <v>3.2199999999999999E-2</v>
      </c>
      <c r="S16" s="27" t="s">
        <v>31</v>
      </c>
      <c r="T16" s="29">
        <f t="shared" si="0"/>
        <v>3.2199999999999999E-2</v>
      </c>
      <c r="U16" s="26">
        <v>4.7058823529411764E-2</v>
      </c>
      <c r="V16" s="27" t="s">
        <v>31</v>
      </c>
      <c r="W16" s="23" t="s">
        <v>73</v>
      </c>
      <c r="X16" s="17" t="s">
        <v>84</v>
      </c>
      <c r="Y16" s="18">
        <v>1000000</v>
      </c>
      <c r="Z16" s="18">
        <v>1000000</v>
      </c>
      <c r="AA16" s="18">
        <v>1000000</v>
      </c>
      <c r="AB16" s="19">
        <f t="shared" si="1"/>
        <v>1</v>
      </c>
      <c r="AC16" s="19">
        <f t="shared" si="2"/>
        <v>1</v>
      </c>
      <c r="AD16" s="11">
        <v>14</v>
      </c>
      <c r="AE16" s="12"/>
    </row>
    <row r="17" spans="1:31" s="11" customFormat="1" ht="148.5" customHeight="1" x14ac:dyDescent="0.25">
      <c r="A17" s="20" t="s">
        <v>80</v>
      </c>
      <c r="B17" s="22"/>
      <c r="C17" s="36" t="s">
        <v>92</v>
      </c>
      <c r="D17" s="36" t="s">
        <v>96</v>
      </c>
      <c r="E17" s="36" t="s">
        <v>91</v>
      </c>
      <c r="F17" s="36" t="s">
        <v>109</v>
      </c>
      <c r="G17" s="17" t="s">
        <v>80</v>
      </c>
      <c r="H17" s="17" t="s">
        <v>81</v>
      </c>
      <c r="I17" s="17" t="s">
        <v>82</v>
      </c>
      <c r="J17" s="21" t="s">
        <v>79</v>
      </c>
      <c r="K17" s="21" t="s">
        <v>83</v>
      </c>
      <c r="L17" s="36" t="s">
        <v>48</v>
      </c>
      <c r="M17" s="44" t="s">
        <v>64</v>
      </c>
      <c r="N17" s="21" t="s">
        <v>28</v>
      </c>
      <c r="O17" s="28" t="s">
        <v>29</v>
      </c>
      <c r="P17" s="52" t="s">
        <v>69</v>
      </c>
      <c r="Q17" s="51">
        <v>0</v>
      </c>
      <c r="R17" s="51">
        <v>0.82499999999999996</v>
      </c>
      <c r="S17" s="27" t="s">
        <v>31</v>
      </c>
      <c r="T17" s="29">
        <f t="shared" si="0"/>
        <v>0.82499999999999996</v>
      </c>
      <c r="U17" s="26">
        <v>1</v>
      </c>
      <c r="V17" s="27" t="s">
        <v>31</v>
      </c>
      <c r="W17" s="23" t="s">
        <v>74</v>
      </c>
      <c r="X17" s="17" t="s">
        <v>84</v>
      </c>
      <c r="Y17" s="18">
        <v>1500000</v>
      </c>
      <c r="Z17" s="18">
        <v>1500000</v>
      </c>
      <c r="AA17" s="18">
        <v>1500000</v>
      </c>
      <c r="AB17" s="19">
        <f t="shared" si="1"/>
        <v>1</v>
      </c>
      <c r="AC17" s="19">
        <f t="shared" si="2"/>
        <v>1</v>
      </c>
      <c r="AD17" s="11">
        <v>15</v>
      </c>
      <c r="AE17" s="12"/>
    </row>
    <row r="18" spans="1:31" s="11" customFormat="1" ht="155.25" customHeight="1" x14ac:dyDescent="0.25">
      <c r="A18" s="20" t="s">
        <v>80</v>
      </c>
      <c r="B18" s="22"/>
      <c r="C18" s="36" t="s">
        <v>92</v>
      </c>
      <c r="D18" s="36" t="s">
        <v>96</v>
      </c>
      <c r="E18" s="36" t="s">
        <v>91</v>
      </c>
      <c r="F18" s="36" t="s">
        <v>109</v>
      </c>
      <c r="G18" s="17" t="s">
        <v>80</v>
      </c>
      <c r="H18" s="17" t="s">
        <v>81</v>
      </c>
      <c r="I18" s="17" t="s">
        <v>82</v>
      </c>
      <c r="J18" s="21" t="s">
        <v>79</v>
      </c>
      <c r="K18" s="21" t="s">
        <v>83</v>
      </c>
      <c r="L18" s="36" t="s">
        <v>49</v>
      </c>
      <c r="M18" s="44" t="s">
        <v>65</v>
      </c>
      <c r="N18" s="21" t="s">
        <v>28</v>
      </c>
      <c r="O18" s="28" t="s">
        <v>29</v>
      </c>
      <c r="P18" s="52" t="s">
        <v>30</v>
      </c>
      <c r="Q18" s="51">
        <v>0</v>
      </c>
      <c r="R18" s="51">
        <v>0</v>
      </c>
      <c r="S18" s="27" t="s">
        <v>31</v>
      </c>
      <c r="T18" s="29">
        <f t="shared" si="0"/>
        <v>0</v>
      </c>
      <c r="U18" s="26">
        <v>0.81666666666666665</v>
      </c>
      <c r="V18" s="27" t="s">
        <v>31</v>
      </c>
      <c r="W18" s="23" t="s">
        <v>73</v>
      </c>
      <c r="X18" s="17" t="s">
        <v>84</v>
      </c>
      <c r="Y18" s="18">
        <v>2000000</v>
      </c>
      <c r="Z18" s="18">
        <v>2000000</v>
      </c>
      <c r="AA18" s="18">
        <v>2000000</v>
      </c>
      <c r="AB18" s="19">
        <f t="shared" si="1"/>
        <v>1</v>
      </c>
      <c r="AC18" s="19">
        <f t="shared" si="2"/>
        <v>1</v>
      </c>
      <c r="AD18" s="11">
        <v>16</v>
      </c>
      <c r="AE18" s="12"/>
    </row>
    <row r="19" spans="1:31" s="11" customFormat="1" ht="155.25" customHeight="1" x14ac:dyDescent="0.25">
      <c r="A19" s="20" t="s">
        <v>80</v>
      </c>
      <c r="B19" s="22"/>
      <c r="C19" s="36" t="s">
        <v>92</v>
      </c>
      <c r="D19" s="36" t="s">
        <v>96</v>
      </c>
      <c r="E19" s="36" t="s">
        <v>102</v>
      </c>
      <c r="F19" s="36" t="s">
        <v>117</v>
      </c>
      <c r="G19" s="17" t="s">
        <v>80</v>
      </c>
      <c r="H19" s="17" t="s">
        <v>81</v>
      </c>
      <c r="I19" s="17" t="s">
        <v>82</v>
      </c>
      <c r="J19" s="21" t="s">
        <v>79</v>
      </c>
      <c r="K19" s="21" t="s">
        <v>83</v>
      </c>
      <c r="L19" s="45" t="s">
        <v>50</v>
      </c>
      <c r="M19" s="50" t="s">
        <v>66</v>
      </c>
      <c r="N19" s="21" t="s">
        <v>28</v>
      </c>
      <c r="O19" s="28" t="s">
        <v>29</v>
      </c>
      <c r="P19" s="28" t="s">
        <v>70</v>
      </c>
      <c r="Q19" s="51">
        <v>0.59130000000000005</v>
      </c>
      <c r="R19" s="51">
        <v>0.52700000000000002</v>
      </c>
      <c r="S19" s="27" t="s">
        <v>31</v>
      </c>
      <c r="T19" s="29">
        <f t="shared" ref="T19:T22" si="3">R19</f>
        <v>0.52700000000000002</v>
      </c>
      <c r="U19" s="26">
        <v>1.81666666666667</v>
      </c>
      <c r="V19" s="27" t="s">
        <v>31</v>
      </c>
      <c r="W19" s="23" t="s">
        <v>73</v>
      </c>
      <c r="X19" s="17"/>
      <c r="Y19" s="47"/>
      <c r="Z19" s="47"/>
      <c r="AA19" s="47"/>
      <c r="AB19" s="48"/>
      <c r="AC19" s="48"/>
      <c r="AE19" s="12"/>
    </row>
    <row r="20" spans="1:31" s="11" customFormat="1" ht="155.25" customHeight="1" x14ac:dyDescent="0.25">
      <c r="A20" s="20" t="s">
        <v>80</v>
      </c>
      <c r="B20" s="22"/>
      <c r="C20" s="36" t="s">
        <v>92</v>
      </c>
      <c r="D20" s="36" t="s">
        <v>96</v>
      </c>
      <c r="E20" s="36" t="s">
        <v>102</v>
      </c>
      <c r="F20" s="36" t="s">
        <v>117</v>
      </c>
      <c r="G20" s="17" t="s">
        <v>80</v>
      </c>
      <c r="H20" s="17" t="s">
        <v>81</v>
      </c>
      <c r="I20" s="17" t="s">
        <v>82</v>
      </c>
      <c r="J20" s="21" t="s">
        <v>79</v>
      </c>
      <c r="K20" s="21" t="s">
        <v>83</v>
      </c>
      <c r="L20" s="45" t="s">
        <v>51</v>
      </c>
      <c r="M20" s="50" t="s">
        <v>66</v>
      </c>
      <c r="N20" s="21" t="s">
        <v>28</v>
      </c>
      <c r="O20" s="28" t="s">
        <v>29</v>
      </c>
      <c r="P20" s="28" t="s">
        <v>70</v>
      </c>
      <c r="Q20" s="51">
        <v>0.59130000000000005</v>
      </c>
      <c r="R20" s="51">
        <v>0.52769999999999995</v>
      </c>
      <c r="S20" s="27" t="s">
        <v>31</v>
      </c>
      <c r="T20" s="29">
        <f t="shared" si="3"/>
        <v>0.52769999999999995</v>
      </c>
      <c r="U20" s="26">
        <v>2.81666666666667</v>
      </c>
      <c r="V20" s="27" t="s">
        <v>31</v>
      </c>
      <c r="W20" s="23" t="s">
        <v>73</v>
      </c>
      <c r="X20" s="17"/>
      <c r="Y20" s="47"/>
      <c r="Z20" s="47"/>
      <c r="AA20" s="47"/>
      <c r="AB20" s="48"/>
      <c r="AC20" s="48"/>
      <c r="AE20" s="12"/>
    </row>
    <row r="21" spans="1:31" s="11" customFormat="1" ht="155.25" customHeight="1" x14ac:dyDescent="0.25">
      <c r="A21" s="20" t="s">
        <v>80</v>
      </c>
      <c r="B21" s="22"/>
      <c r="C21" s="36" t="s">
        <v>92</v>
      </c>
      <c r="D21" s="36" t="s">
        <v>96</v>
      </c>
      <c r="E21" s="36" t="s">
        <v>102</v>
      </c>
      <c r="F21" s="36" t="s">
        <v>117</v>
      </c>
      <c r="G21" s="17" t="s">
        <v>80</v>
      </c>
      <c r="H21" s="17" t="s">
        <v>81</v>
      </c>
      <c r="I21" s="17" t="s">
        <v>82</v>
      </c>
      <c r="J21" s="21" t="s">
        <v>79</v>
      </c>
      <c r="K21" s="21" t="s">
        <v>83</v>
      </c>
      <c r="L21" s="45" t="s">
        <v>51</v>
      </c>
      <c r="M21" s="50" t="s">
        <v>66</v>
      </c>
      <c r="N21" s="21" t="s">
        <v>28</v>
      </c>
      <c r="O21" s="28" t="s">
        <v>29</v>
      </c>
      <c r="P21" s="28" t="s">
        <v>70</v>
      </c>
      <c r="Q21" s="51">
        <v>0</v>
      </c>
      <c r="R21" s="51">
        <v>0.92510000000000003</v>
      </c>
      <c r="S21" s="27" t="s">
        <v>31</v>
      </c>
      <c r="T21" s="29">
        <f t="shared" si="3"/>
        <v>0.92510000000000003</v>
      </c>
      <c r="U21" s="26">
        <v>3.81666666666667</v>
      </c>
      <c r="V21" s="27" t="s">
        <v>31</v>
      </c>
      <c r="W21" s="23" t="s">
        <v>73</v>
      </c>
      <c r="X21" s="17"/>
      <c r="Y21" s="47"/>
      <c r="Z21" s="47"/>
      <c r="AA21" s="47"/>
      <c r="AB21" s="48"/>
      <c r="AC21" s="48"/>
      <c r="AE21" s="12"/>
    </row>
    <row r="22" spans="1:31" s="11" customFormat="1" ht="155.25" customHeight="1" x14ac:dyDescent="0.25">
      <c r="A22" s="20" t="s">
        <v>80</v>
      </c>
      <c r="B22" s="22"/>
      <c r="C22" s="36" t="s">
        <v>92</v>
      </c>
      <c r="D22" s="36" t="s">
        <v>93</v>
      </c>
      <c r="E22" s="36" t="s">
        <v>119</v>
      </c>
      <c r="F22" s="36" t="s">
        <v>118</v>
      </c>
      <c r="G22" s="17" t="s">
        <v>80</v>
      </c>
      <c r="H22" s="17" t="s">
        <v>81</v>
      </c>
      <c r="I22" s="17" t="s">
        <v>82</v>
      </c>
      <c r="J22" s="21" t="s">
        <v>79</v>
      </c>
      <c r="K22" s="21" t="s">
        <v>83</v>
      </c>
      <c r="L22" s="45" t="s">
        <v>52</v>
      </c>
      <c r="M22" s="50" t="s">
        <v>67</v>
      </c>
      <c r="N22" s="21" t="s">
        <v>28</v>
      </c>
      <c r="O22" s="28" t="s">
        <v>29</v>
      </c>
      <c r="P22" s="28" t="s">
        <v>33</v>
      </c>
      <c r="Q22" s="51">
        <v>0</v>
      </c>
      <c r="R22" s="51">
        <v>0.41289999999999999</v>
      </c>
      <c r="S22" s="27" t="s">
        <v>31</v>
      </c>
      <c r="T22" s="29">
        <f t="shared" si="3"/>
        <v>0.41289999999999999</v>
      </c>
      <c r="U22" s="26">
        <v>4.81666666666667</v>
      </c>
      <c r="V22" s="27" t="s">
        <v>31</v>
      </c>
      <c r="W22" s="23" t="s">
        <v>73</v>
      </c>
      <c r="X22" s="17"/>
      <c r="Y22" s="47"/>
      <c r="Z22" s="47"/>
      <c r="AA22" s="47"/>
      <c r="AB22" s="48"/>
      <c r="AC22" s="48"/>
      <c r="AE22" s="12"/>
    </row>
    <row r="23" spans="1:31" s="6" customFormat="1" ht="15" x14ac:dyDescent="0.2">
      <c r="A23" s="5"/>
      <c r="L23" s="43"/>
      <c r="M23" s="46"/>
      <c r="X23" s="7"/>
    </row>
    <row r="24" spans="1:31" s="6" customFormat="1" x14ac:dyDescent="0.2">
      <c r="A24" s="5"/>
      <c r="X24" s="7"/>
    </row>
    <row r="25" spans="1:31" s="9" customFormat="1" ht="27.75" x14ac:dyDescent="0.4">
      <c r="A25" s="24" t="s">
        <v>37</v>
      </c>
      <c r="B25" s="25"/>
      <c r="C25" s="25"/>
      <c r="D25" s="8"/>
      <c r="E25" s="25"/>
      <c r="F25" s="25"/>
      <c r="G25" s="25"/>
      <c r="H25" s="8"/>
      <c r="I25" s="8"/>
      <c r="J25" s="25"/>
      <c r="K25" s="8"/>
      <c r="L25" s="8"/>
      <c r="M25" s="8"/>
      <c r="X25" s="10"/>
    </row>
    <row r="26" spans="1:31" s="9" customFormat="1" ht="20.25" x14ac:dyDescent="0.3">
      <c r="A26" s="25"/>
      <c r="B26" s="25"/>
      <c r="C26" s="25"/>
      <c r="D26" s="8"/>
      <c r="E26" s="25"/>
      <c r="F26" s="25"/>
      <c r="G26" s="25"/>
      <c r="H26" s="8"/>
      <c r="I26" s="8"/>
      <c r="J26" s="25"/>
      <c r="K26" s="8"/>
      <c r="L26" s="8"/>
      <c r="M26" s="8"/>
      <c r="X26" s="10"/>
    </row>
    <row r="27" spans="1:31" customFormat="1" ht="31.5" x14ac:dyDescent="0.5">
      <c r="A27" s="3"/>
      <c r="B27" s="1"/>
      <c r="C27" s="1"/>
      <c r="D27" s="1"/>
      <c r="E27" s="40"/>
      <c r="F27" s="40"/>
      <c r="G27" s="40"/>
      <c r="H27" s="1"/>
      <c r="I27" s="1"/>
      <c r="J27" s="1"/>
      <c r="K27" s="1"/>
      <c r="L27" s="1"/>
      <c r="M27" s="1"/>
      <c r="N27" s="39"/>
      <c r="O27" s="39"/>
      <c r="P27" s="39"/>
      <c r="Q27" s="39"/>
      <c r="R27" s="39"/>
      <c r="S27" s="39"/>
    </row>
    <row r="28" spans="1:31" customFormat="1" ht="31.5" x14ac:dyDescent="0.5">
      <c r="A28" s="3"/>
      <c r="B28" s="1"/>
      <c r="C28" s="1"/>
      <c r="D28" s="1"/>
      <c r="E28" s="40"/>
      <c r="F28" s="40"/>
      <c r="G28" s="40"/>
      <c r="H28" s="1"/>
      <c r="I28" s="1"/>
      <c r="J28" s="1"/>
      <c r="K28" s="1"/>
      <c r="L28" s="1"/>
      <c r="M28" s="1"/>
      <c r="N28" s="39"/>
      <c r="O28" s="39"/>
      <c r="P28" s="39"/>
      <c r="Q28" s="39"/>
      <c r="R28" s="39"/>
      <c r="S28" s="39"/>
    </row>
    <row r="29" spans="1:31" customFormat="1" ht="31.5" x14ac:dyDescent="0.5">
      <c r="A29" s="3"/>
      <c r="B29" s="1"/>
      <c r="C29" s="1"/>
      <c r="D29" s="1"/>
      <c r="E29" s="40"/>
      <c r="F29" s="40"/>
      <c r="G29" s="40"/>
      <c r="H29" s="1"/>
      <c r="I29" s="1"/>
      <c r="J29" s="1"/>
      <c r="K29" s="1"/>
      <c r="L29" s="1"/>
      <c r="M29" s="1"/>
      <c r="N29" s="39"/>
      <c r="O29" s="39"/>
      <c r="P29" s="39"/>
      <c r="Q29" s="39"/>
      <c r="R29" s="39"/>
      <c r="S29" s="39"/>
    </row>
    <row r="30" spans="1:31" customFormat="1" ht="31.5" x14ac:dyDescent="0.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39"/>
      <c r="L30" s="39"/>
      <c r="M30" s="39"/>
      <c r="N30" s="39"/>
      <c r="O30" s="39"/>
      <c r="P30" s="39"/>
      <c r="Q30" s="39"/>
      <c r="R30" s="39"/>
      <c r="S30" s="39"/>
    </row>
    <row r="31" spans="1:31" customFormat="1" ht="31.5" x14ac:dyDescent="0.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39"/>
      <c r="S31" s="39"/>
    </row>
    <row r="32" spans="1:31" s="13" customFormat="1" ht="30" x14ac:dyDescent="0.4">
      <c r="A32" s="37"/>
      <c r="B32" s="37"/>
      <c r="C32" s="37"/>
      <c r="D32" s="38"/>
      <c r="E32" s="37"/>
      <c r="F32" s="37"/>
      <c r="G32" s="37"/>
      <c r="H32" s="37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X32" s="14"/>
    </row>
    <row r="33" spans="1:24" s="15" customFormat="1" ht="30" x14ac:dyDescent="0.4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X33" s="16"/>
    </row>
    <row r="34" spans="1:24" s="15" customFormat="1" ht="30" x14ac:dyDescent="0.4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X34" s="16"/>
    </row>
    <row r="35" spans="1:24" s="15" customFormat="1" ht="30" x14ac:dyDescent="0.4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X35" s="16"/>
    </row>
    <row r="36" spans="1:24" s="15" customFormat="1" ht="30" x14ac:dyDescent="0.4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X36" s="16"/>
    </row>
    <row r="37" spans="1:24" ht="30" x14ac:dyDescent="0.4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</row>
    <row r="38" spans="1:24" ht="30" x14ac:dyDescent="0.4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24" ht="30" x14ac:dyDescent="0.4">
      <c r="A39" s="41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</row>
    <row r="40" spans="1:24" ht="30" x14ac:dyDescent="0.4">
      <c r="A40" s="41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</row>
  </sheetData>
  <mergeCells count="1">
    <mergeCell ref="A1:A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IR_GRO_DIFGRO_04_19 (2)</vt:lpstr>
      <vt:lpstr>'IR_GRO_DIFGRO_04_19 (2)'!Área_de_impresión</vt:lpstr>
      <vt:lpstr>'IR_GRO_DIFGRO_04_19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Mini</cp:lastModifiedBy>
  <cp:lastPrinted>2022-11-09T18:13:25Z</cp:lastPrinted>
  <dcterms:created xsi:type="dcterms:W3CDTF">2018-01-26T15:35:50Z</dcterms:created>
  <dcterms:modified xsi:type="dcterms:W3CDTF">2022-11-09T18:26:11Z</dcterms:modified>
</cp:coreProperties>
</file>