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RESPALDO REYNA 2023\RESPALDO REYNA\Desktop\respaldo Reyna 21 sept 2022\Escritorio\CEVAC 2022\SEVAC  4TO. TRIMESTRE 2022\"/>
    </mc:Choice>
  </mc:AlternateContent>
  <xr:revisionPtr revIDLastSave="0" documentId="13_ncr:1_{E832B425-CACB-4D3B-9E33-C55081E056B3}" xr6:coauthVersionLast="47" xr6:coauthVersionMax="47" xr10:uidLastSave="{00000000-0000-0000-0000-000000000000}"/>
  <bookViews>
    <workbookView xWindow="3210" yWindow="1290" windowWidth="21600" windowHeight="8865" xr2:uid="{00000000-000D-0000-FFFF-FFFF00000000}"/>
  </bookViews>
  <sheets>
    <sheet name="EAEPEFP" sheetId="1" r:id="rId1"/>
  </sheets>
  <definedNames>
    <definedName name="_xlnm.Print_Area" localSheetId="0">EAEPEFP!$A$1:$I$64</definedName>
  </definedNames>
  <calcPr calcId="181029"/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  <c r="D47" i="1" s="1"/>
  <c r="H20" i="1"/>
  <c r="H11" i="1" s="1"/>
  <c r="G20" i="1"/>
  <c r="G11" i="1" s="1"/>
  <c r="E20" i="1"/>
  <c r="E11" i="1" s="1"/>
  <c r="D20" i="1" l="1"/>
  <c r="D11" i="1" s="1"/>
  <c r="F26" i="1" l="1"/>
  <c r="F20" i="1" s="1"/>
  <c r="F11" i="1" s="1"/>
  <c r="F47" i="1" s="1"/>
  <c r="I46" i="1" l="1"/>
  <c r="I24" i="1" l="1"/>
  <c r="I23" i="1"/>
  <c r="I26" i="1" l="1"/>
  <c r="I20" i="1" s="1"/>
  <c r="I11" i="1" s="1"/>
  <c r="I47" i="1" l="1"/>
  <c r="E47" i="1"/>
  <c r="G47" i="1"/>
  <c r="H47" i="1"/>
</calcChain>
</file>

<file path=xl/sharedStrings.xml><?xml version="1.0" encoding="utf-8"?>
<sst xmlns="http://schemas.openxmlformats.org/spreadsheetml/2006/main" count="57" uniqueCount="52">
  <si>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</si>
  <si>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</si>
  <si>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</si>
  <si>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</si>
  <si>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</si>
  <si>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</si>
  <si>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</si>
  <si>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</si>
  <si>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</si>
  <si>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</si>
  <si>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</si>
  <si>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</si>
  <si>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</si>
  <si>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</si>
  <si>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</si>
  <si>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</si>
  <si>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</si>
  <si>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</si>
  <si>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</si>
  <si>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</si>
  <si>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</si>
  <si>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</si>
  <si>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</si>
  <si>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</si>
  <si>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</si>
  <si>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</si>
  <si>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</si>
  <si>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</si>
  <si>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</si>
  <si>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</si>
  <si>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</si>
  <si>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</si>
  <si>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</si>
  <si>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</si>
  <si>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</si>
  <si>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</si>
  <si>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</si>
  <si>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</si>
  <si>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</si>
  <si>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</si>
  <si>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</si>
  <si>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</si>
  <si>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</si>
  <si>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</si>
  <si>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</si>
  <si>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</si>
  <si>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</si>
  <si>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</si>
  <si>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</si>
  <si>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</si>
  <si>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No Etiquetado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</si>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</sst>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4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Border="1" applyAlignment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Border="1" applyAlignment="1">
      <alignment vertical="center" wrapText="1"/>
    </xf>
    <xf numFmtId="167" fontId="16" fillId="0" borderId="8" xfId="0" applyNumberFormat="1" applyFont="1" applyBorder="1" applyAlignment="1">
      <alignment vertical="center" wrapText="1"/>
    </xf>
    <xf numFmtId="43" fontId="3" fillId="11" borderId="8" xfId="1" applyFont="1" applyFill="1" applyBorder="1" applyAlignment="1">
      <alignment vertical="center" wrapText="1"/>
    </xf>
    <xf numFmtId="167" fontId="15" fillId="0" borderId="8" xfId="0" applyNumberFormat="1" applyFont="1" applyBorder="1" applyAlignment="1">
      <alignment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4" fillId="12" borderId="7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52</xdr:row>
      <xdr:rowOff>47237</xdr:rowOff>
    </xdr:from>
    <xdr:to>
      <xdr:col>2</xdr:col>
      <xdr:colOff>1882445</xdr:colOff>
      <xdr:row>61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2400" y="89054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2</xdr:col>
      <xdr:colOff>2838018</xdr:colOff>
      <xdr:row>52</xdr:row>
      <xdr:rowOff>66962</xdr:rowOff>
    </xdr:from>
    <xdr:to>
      <xdr:col>3</xdr:col>
      <xdr:colOff>1010680</xdr:colOff>
      <xdr:row>60</xdr:row>
      <xdr:rowOff>28575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47593" y="892521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108681</xdr:colOff>
      <xdr:row>53</xdr:row>
      <xdr:rowOff>68672</xdr:rowOff>
    </xdr:from>
    <xdr:to>
      <xdr:col>8</xdr:col>
      <xdr:colOff>1019175</xdr:colOff>
      <xdr:row>59</xdr:row>
      <xdr:rowOff>1930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262206" y="90888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4</xdr:col>
      <xdr:colOff>813236</xdr:colOff>
      <xdr:row>52</xdr:row>
      <xdr:rowOff>39102</xdr:rowOff>
    </xdr:from>
    <xdr:to>
      <xdr:col>6</xdr:col>
      <xdr:colOff>486432</xdr:colOff>
      <xdr:row>59</xdr:row>
      <xdr:rowOff>85725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23461" y="8897352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71"/>
  <sheetViews>
    <sheetView showGridLines="0" tabSelected="1" topLeftCell="A49" zoomScaleNormal="100" zoomScaleSheetLayoutView="100" workbookViewId="0">
      <selection activeCell="F62" sqref="F62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7"/>
      <c r="C1" s="38"/>
      <c r="D1" s="38"/>
      <c r="E1" s="38"/>
      <c r="F1" s="38"/>
      <c r="G1" s="38"/>
      <c r="H1" s="38"/>
      <c r="I1" s="39"/>
    </row>
    <row r="2" spans="1:10" x14ac:dyDescent="0.2">
      <c r="B2" s="34" t="s">
        <v>47</v>
      </c>
      <c r="C2" s="35"/>
      <c r="D2" s="35"/>
      <c r="E2" s="35"/>
      <c r="F2" s="35"/>
      <c r="G2" s="35"/>
      <c r="H2" s="35"/>
      <c r="I2" s="36"/>
    </row>
    <row r="3" spans="1:10" ht="18.75" customHeight="1" x14ac:dyDescent="0.2">
      <c r="B3" s="42" t="s">
        <v>0</v>
      </c>
      <c r="C3" s="43"/>
      <c r="D3" s="43"/>
      <c r="E3" s="43"/>
      <c r="F3" s="43"/>
      <c r="G3" s="43"/>
      <c r="H3" s="43"/>
      <c r="I3" s="44"/>
    </row>
    <row r="4" spans="1:10" ht="18.75" customHeight="1" x14ac:dyDescent="0.2">
      <c r="B4" s="42" t="s">
        <v>1</v>
      </c>
      <c r="C4" s="43"/>
      <c r="D4" s="43"/>
      <c r="E4" s="43"/>
      <c r="F4" s="43"/>
      <c r="G4" s="43"/>
      <c r="H4" s="43"/>
      <c r="I4" s="44"/>
    </row>
    <row r="5" spans="1:10" ht="18.75" customHeight="1" x14ac:dyDescent="0.2">
      <c r="B5" s="45" t="s">
        <v>51</v>
      </c>
      <c r="C5" s="46"/>
      <c r="D5" s="46"/>
      <c r="E5" s="46"/>
      <c r="F5" s="46"/>
      <c r="G5" s="46"/>
      <c r="H5" s="46"/>
      <c r="I5" s="47"/>
    </row>
    <row r="6" spans="1:10" x14ac:dyDescent="0.2">
      <c r="B6" s="48" t="s">
        <v>2</v>
      </c>
      <c r="C6" s="48"/>
      <c r="D6" s="50" t="s">
        <v>3</v>
      </c>
      <c r="E6" s="50"/>
      <c r="F6" s="50"/>
      <c r="G6" s="50"/>
      <c r="H6" s="50"/>
      <c r="I6" s="50" t="s">
        <v>4</v>
      </c>
    </row>
    <row r="7" spans="1:10" ht="25.5" x14ac:dyDescent="0.2">
      <c r="B7" s="49"/>
      <c r="C7" s="49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51"/>
    </row>
    <row r="8" spans="1:10" x14ac:dyDescent="0.2">
      <c r="B8" s="49"/>
      <c r="C8" s="49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ht="13.5" customHeight="1" x14ac:dyDescent="0.2">
      <c r="B10" s="52" t="s">
        <v>50</v>
      </c>
      <c r="C10" s="53"/>
      <c r="D10" s="33"/>
      <c r="E10" s="33"/>
      <c r="F10" s="33"/>
      <c r="G10" s="33"/>
      <c r="H10" s="33"/>
      <c r="I10" s="33"/>
    </row>
    <row r="11" spans="1:10" s="9" customFormat="1" x14ac:dyDescent="0.25">
      <c r="A11" s="7"/>
      <c r="B11" s="40" t="s">
        <v>11</v>
      </c>
      <c r="C11" s="41"/>
      <c r="D11" s="8">
        <f t="shared" ref="D11:I11" si="0">D20</f>
        <v>30351670.73</v>
      </c>
      <c r="E11" s="8">
        <f t="shared" si="0"/>
        <v>304565080.01999998</v>
      </c>
      <c r="F11" s="8">
        <f t="shared" si="0"/>
        <v>334916750.75</v>
      </c>
      <c r="G11" s="8">
        <f t="shared" si="0"/>
        <v>326266916.75</v>
      </c>
      <c r="H11" s="8">
        <f t="shared" si="0"/>
        <v>326051683.97000003</v>
      </c>
      <c r="I11" s="8">
        <f t="shared" si="0"/>
        <v>8649834</v>
      </c>
      <c r="J11" s="7"/>
    </row>
    <row r="12" spans="1:10" s="9" customFormat="1" x14ac:dyDescent="0.25">
      <c r="A12" s="7"/>
      <c r="B12" s="10"/>
      <c r="C12" s="11" t="s">
        <v>12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13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17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9" customFormat="1" x14ac:dyDescent="0.25">
      <c r="A19" s="7"/>
      <c r="B19" s="10"/>
      <c r="C19" s="11" t="s">
        <v>19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7"/>
    </row>
    <row r="20" spans="1:12" s="15" customFormat="1" x14ac:dyDescent="0.25">
      <c r="A20" s="14"/>
      <c r="B20" s="40" t="s">
        <v>20</v>
      </c>
      <c r="C20" s="41"/>
      <c r="D20" s="8">
        <f t="shared" ref="D20:I20" si="1">D26</f>
        <v>30351670.73</v>
      </c>
      <c r="E20" s="8">
        <f t="shared" si="1"/>
        <v>304565080.01999998</v>
      </c>
      <c r="F20" s="8">
        <f t="shared" si="1"/>
        <v>334916750.75</v>
      </c>
      <c r="G20" s="8">
        <f t="shared" si="1"/>
        <v>326266916.75</v>
      </c>
      <c r="H20" s="8">
        <f t="shared" si="1"/>
        <v>326051683.97000003</v>
      </c>
      <c r="I20" s="8">
        <f t="shared" si="1"/>
        <v>8649834</v>
      </c>
      <c r="J20" s="14"/>
    </row>
    <row r="21" spans="1:12" s="9" customFormat="1" x14ac:dyDescent="0.25">
      <c r="A21" s="7"/>
      <c r="B21" s="10"/>
      <c r="C21" s="11" t="s">
        <v>21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x14ac:dyDescent="0.25">
      <c r="A22" s="7"/>
      <c r="B22" s="10"/>
      <c r="C22" s="11" t="s">
        <v>22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7"/>
    </row>
    <row r="23" spans="1:12" s="9" customFormat="1" ht="15" x14ac:dyDescent="0.25">
      <c r="A23" s="7"/>
      <c r="B23" s="10"/>
      <c r="C23" s="11" t="s">
        <v>23</v>
      </c>
      <c r="D23" s="28">
        <v>0</v>
      </c>
      <c r="E23" s="26">
        <v>0</v>
      </c>
      <c r="F23" s="26">
        <v>0</v>
      </c>
      <c r="G23" s="26">
        <v>0</v>
      </c>
      <c r="H23" s="26">
        <v>0</v>
      </c>
      <c r="I23" s="26">
        <f>F23-G23</f>
        <v>0</v>
      </c>
      <c r="J23" s="7"/>
    </row>
    <row r="24" spans="1:12" s="9" customFormat="1" ht="15" x14ac:dyDescent="0.25">
      <c r="A24" s="7"/>
      <c r="B24" s="10"/>
      <c r="C24" s="11" t="s">
        <v>24</v>
      </c>
      <c r="D24" s="24">
        <v>0</v>
      </c>
      <c r="E24" s="28">
        <v>0</v>
      </c>
      <c r="F24" s="28">
        <v>0</v>
      </c>
      <c r="G24" s="28">
        <v>0</v>
      </c>
      <c r="H24" s="28">
        <v>0</v>
      </c>
      <c r="I24" s="26">
        <f>F24-G24</f>
        <v>0</v>
      </c>
      <c r="J24" s="7"/>
    </row>
    <row r="25" spans="1:12" s="9" customFormat="1" x14ac:dyDescent="0.25">
      <c r="A25" s="7"/>
      <c r="B25" s="10"/>
      <c r="C25" s="11" t="s">
        <v>25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7"/>
    </row>
    <row r="26" spans="1:12" s="9" customFormat="1" x14ac:dyDescent="0.25">
      <c r="A26" s="7"/>
      <c r="B26" s="10"/>
      <c r="C26" s="11" t="s">
        <v>26</v>
      </c>
      <c r="D26" s="12">
        <v>30351670.73</v>
      </c>
      <c r="E26" s="12">
        <v>304565080.01999998</v>
      </c>
      <c r="F26" s="12">
        <f>D26+E26</f>
        <v>334916750.75</v>
      </c>
      <c r="G26" s="12">
        <v>326266916.75</v>
      </c>
      <c r="H26" s="12">
        <v>326051683.97000003</v>
      </c>
      <c r="I26" s="13">
        <f>F26-G26</f>
        <v>8649834</v>
      </c>
      <c r="J26" s="7"/>
      <c r="L26" s="23"/>
    </row>
    <row r="27" spans="1:12" s="9" customFormat="1" x14ac:dyDescent="0.25">
      <c r="A27" s="7"/>
      <c r="B27" s="10"/>
      <c r="C27" s="11" t="s">
        <v>27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7"/>
    </row>
    <row r="28" spans="1:12" s="15" customFormat="1" x14ac:dyDescent="0.25">
      <c r="A28" s="14"/>
      <c r="B28" s="40" t="s">
        <v>28</v>
      </c>
      <c r="C28" s="41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4"/>
    </row>
    <row r="29" spans="1:12" s="9" customFormat="1" x14ac:dyDescent="0.25">
      <c r="A29" s="7"/>
      <c r="B29" s="10"/>
      <c r="C29" s="11" t="s">
        <v>29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34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36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9" customFormat="1" x14ac:dyDescent="0.25">
      <c r="A37" s="7"/>
      <c r="B37" s="10"/>
      <c r="C37" s="11" t="s">
        <v>37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7"/>
    </row>
    <row r="38" spans="1:10" s="15" customFormat="1" x14ac:dyDescent="0.25">
      <c r="A38" s="14"/>
      <c r="B38" s="40" t="s">
        <v>38</v>
      </c>
      <c r="C38" s="41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4"/>
    </row>
    <row r="39" spans="1:10" s="9" customFormat="1" x14ac:dyDescent="0.25">
      <c r="A39" s="7"/>
      <c r="B39" s="10"/>
      <c r="C39" s="11" t="s">
        <v>39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ht="25.5" x14ac:dyDescent="0.25">
      <c r="A40" s="7"/>
      <c r="B40" s="10"/>
      <c r="C40" s="11" t="s">
        <v>40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10"/>
      <c r="C42" s="11" t="s">
        <v>42</v>
      </c>
      <c r="D42" s="3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7"/>
    </row>
    <row r="43" spans="1:10" s="9" customFormat="1" x14ac:dyDescent="0.25">
      <c r="A43" s="7"/>
      <c r="B43" s="27" t="s">
        <v>48</v>
      </c>
      <c r="C43" s="11"/>
      <c r="D43" s="29">
        <f t="shared" ref="D43:I43" si="2">D46+D45+D44</f>
        <v>728062100.72000003</v>
      </c>
      <c r="E43" s="29">
        <f t="shared" si="2"/>
        <v>-23083776.329999998</v>
      </c>
      <c r="F43" s="29">
        <f t="shared" si="2"/>
        <v>704978324.38999999</v>
      </c>
      <c r="G43" s="29">
        <f t="shared" si="2"/>
        <v>696961815.53999996</v>
      </c>
      <c r="H43" s="29">
        <f t="shared" si="2"/>
        <v>696471627.95999992</v>
      </c>
      <c r="I43" s="29">
        <f t="shared" si="2"/>
        <v>8016508.8499999866</v>
      </c>
      <c r="J43" s="7"/>
    </row>
    <row r="44" spans="1:10" s="9" customFormat="1" x14ac:dyDescent="0.25">
      <c r="A44" s="7"/>
      <c r="B44" s="27"/>
      <c r="C44" s="11" t="s">
        <v>23</v>
      </c>
      <c r="D44" s="30">
        <v>7876616.9199999999</v>
      </c>
      <c r="E44" s="29">
        <v>-3030017</v>
      </c>
      <c r="F44" s="30">
        <v>4846599.92</v>
      </c>
      <c r="G44" s="30">
        <v>2785110.11</v>
      </c>
      <c r="H44" s="30">
        <v>2785110.11</v>
      </c>
      <c r="I44" s="30">
        <v>2061489.81</v>
      </c>
      <c r="J44" s="7"/>
    </row>
    <row r="45" spans="1:10" s="9" customFormat="1" x14ac:dyDescent="0.25">
      <c r="A45" s="7"/>
      <c r="B45" s="27"/>
      <c r="C45" s="11" t="s">
        <v>24</v>
      </c>
      <c r="D45" s="30">
        <v>2771622.2</v>
      </c>
      <c r="E45" s="29">
        <v>0</v>
      </c>
      <c r="F45" s="30">
        <v>2771622.2</v>
      </c>
      <c r="G45" s="30">
        <v>2764127.05</v>
      </c>
      <c r="H45" s="30">
        <v>2764127.05</v>
      </c>
      <c r="I45" s="30">
        <v>7495.15</v>
      </c>
      <c r="J45" s="7"/>
    </row>
    <row r="46" spans="1:10" s="9" customFormat="1" x14ac:dyDescent="0.25">
      <c r="A46" s="7"/>
      <c r="B46" s="10"/>
      <c r="C46" s="11" t="s">
        <v>49</v>
      </c>
      <c r="D46" s="30">
        <v>717413861.60000002</v>
      </c>
      <c r="E46" s="30">
        <v>-20053759.329999998</v>
      </c>
      <c r="F46" s="30">
        <v>697360102.26999998</v>
      </c>
      <c r="G46" s="30">
        <v>691412578.38</v>
      </c>
      <c r="H46" s="30">
        <v>690922390.79999995</v>
      </c>
      <c r="I46" s="31">
        <f>F46-G46</f>
        <v>5947523.8899999857</v>
      </c>
      <c r="J46" s="7"/>
    </row>
    <row r="47" spans="1:10" s="15" customFormat="1" ht="14.25" customHeight="1" x14ac:dyDescent="0.25">
      <c r="A47" s="14"/>
      <c r="B47" s="16"/>
      <c r="C47" s="17" t="s">
        <v>43</v>
      </c>
      <c r="D47" s="18">
        <f>D43+D11</f>
        <v>758413771.45000005</v>
      </c>
      <c r="E47" s="18">
        <f t="shared" ref="E47:I47" si="3">E20+E28+E38+E43</f>
        <v>281481303.69</v>
      </c>
      <c r="F47" s="18">
        <f>F43+F11</f>
        <v>1039895075.14</v>
      </c>
      <c r="G47" s="18">
        <f t="shared" si="3"/>
        <v>1023228732.29</v>
      </c>
      <c r="H47" s="18">
        <f t="shared" si="3"/>
        <v>1022523311.9299999</v>
      </c>
      <c r="I47" s="18">
        <f t="shared" si="3"/>
        <v>16666342.849999987</v>
      </c>
      <c r="J47" s="14"/>
    </row>
    <row r="48" spans="1:10" ht="11.25" customHeight="1" x14ac:dyDescent="0.2"/>
    <row r="49" spans="2:9" x14ac:dyDescent="0.2">
      <c r="B49" s="19" t="s">
        <v>44</v>
      </c>
      <c r="F49" s="20" t="s">
        <v>45</v>
      </c>
      <c r="G49" s="20" t="s">
        <v>45</v>
      </c>
      <c r="H49" s="20" t="s">
        <v>45</v>
      </c>
      <c r="I49" s="20" t="s">
        <v>45</v>
      </c>
    </row>
    <row r="69" spans="4:10" x14ac:dyDescent="0.2">
      <c r="H69" s="1"/>
      <c r="J69" s="2"/>
    </row>
    <row r="71" spans="4:10" x14ac:dyDescent="0.2">
      <c r="D71" s="25"/>
      <c r="E71" s="25"/>
      <c r="F71" s="25"/>
      <c r="G71" s="25"/>
      <c r="H71" s="25"/>
      <c r="I71" s="25"/>
    </row>
  </sheetData>
  <mergeCells count="13">
    <mergeCell ref="B38:C38"/>
    <mergeCell ref="B3:I3"/>
    <mergeCell ref="B4:I4"/>
    <mergeCell ref="B5:I5"/>
    <mergeCell ref="B6:C8"/>
    <mergeCell ref="D6:H6"/>
    <mergeCell ref="I6:I7"/>
    <mergeCell ref="B10:C10"/>
    <mergeCell ref="B2:I2"/>
    <mergeCell ref="B1:I1"/>
    <mergeCell ref="B11:C11"/>
    <mergeCell ref="B20:C20"/>
    <mergeCell ref="B28:C28"/>
  </mergeCells>
  <pageMargins left="0.82677165354330717" right="0.23622047244094491" top="0.55118110236220474" bottom="0.35433070866141736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2023-02-14T20:31:35Z</cp:lastPrinted>
  <dcterms:created xsi:type="dcterms:W3CDTF">2018-04-18T18:11:21Z</dcterms:created>
  <dcterms:modified xsi:type="dcterms:W3CDTF">2023-02-14T20:31:56Z</dcterms:modified>
</cp:coreProperties>
</file>