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LGCG_2016_2017_2018_2019_2020_2021_2022\2022\Cuarto trimestre\Control PPtal\EXCEL\"/>
    </mc:Choice>
  </mc:AlternateContent>
  <xr:revisionPtr revIDLastSave="0" documentId="8_{3F26E227-52DE-47A6-B169-941E6F3A38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2" l="1"/>
  <c r="G44" i="2"/>
  <c r="F44" i="2"/>
  <c r="D44" i="2"/>
  <c r="E44" i="2"/>
  <c r="I60" i="2"/>
  <c r="I59" i="2"/>
  <c r="I58" i="2"/>
  <c r="I57" i="2"/>
  <c r="I44" i="2" s="1"/>
  <c r="I27" i="2"/>
  <c r="E11" i="2" l="1"/>
  <c r="F11" i="2"/>
  <c r="F77" i="2" s="1"/>
  <c r="G11" i="2"/>
  <c r="G77" i="2" s="1"/>
  <c r="H11" i="2"/>
  <c r="H77" i="2" s="1"/>
  <c r="I11" i="2"/>
  <c r="D11" i="2"/>
  <c r="D77" i="2" s="1"/>
  <c r="E21" i="2"/>
  <c r="F21" i="2"/>
  <c r="G21" i="2"/>
  <c r="H21" i="2"/>
  <c r="I21" i="2"/>
  <c r="D21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<sst xmlns="http://schemas.openxmlformats.org/spreadsheetml/2006/main" count="82" uniqueCount="51">
  <si>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</si>
  <si>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</si>
  <si>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</si>
  <si>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</si>
  <si>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</si>
  <si>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</si>
  <si>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</si>
  <si>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</si>
  <si>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</si>
  <si>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</si>
  <si>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</si>
  <si>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</si>
  <si>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</si>
  <si>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</si>
  <si>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</si>
  <si>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</si>
  <si>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</si>
  <si>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</si>
  <si>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</si>
  <si>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</si>
  <si>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</si>
  <si>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</si>
  <si>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</si>
  <si>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</si>
  <si>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</si>
  <si>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</si>
  <si>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</si>
  <si>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</si>
  <si>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</si>
  <si>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</si>
  <si>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</si>
  <si>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</si>
  <si>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</si>
  <si>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</si>
  <si>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</si>
  <si>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</si>
  <si>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</si>
  <si>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</si>
  <si>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</si>
  <si>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</si>
  <si>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</si>
  <si>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</si>
  <si>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</si>
  <si>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</si>
  <si>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</si>
  <si>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</si>
  <si>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</si>
  <si>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</si>
  <si>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</si>
  <si>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Bajo protesta de decir verdad declaramos que los Estados Financieros y sus notas son razonablemente correctos y son responsabilidad del emisor.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</si>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</sst>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zoomScale="140" zoomScaleNormal="140" workbookViewId="0">
      <selection activeCell="C7" sqref="C7"/>
    </sheetView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8" t="s">
        <v>8</v>
      </c>
      <c r="C1" s="28"/>
      <c r="D1" s="28"/>
      <c r="E1" s="28"/>
      <c r="F1" s="28"/>
      <c r="G1" s="28"/>
      <c r="H1" s="28"/>
      <c r="I1" s="28"/>
    </row>
    <row r="2" spans="2:11" s="1" customFormat="1" ht="14.25" customHeight="1" x14ac:dyDescent="0.2">
      <c r="B2" s="12"/>
      <c r="C2" s="37" t="s">
        <v>46</v>
      </c>
      <c r="D2" s="37"/>
      <c r="E2" s="37"/>
      <c r="F2" s="37"/>
      <c r="G2" s="37"/>
      <c r="H2" s="37"/>
      <c r="I2" s="37"/>
    </row>
    <row r="3" spans="2:11" s="1" customFormat="1" ht="13.5" customHeight="1" x14ac:dyDescent="0.2">
      <c r="B3" s="27" t="s">
        <v>44</v>
      </c>
      <c r="C3" s="27"/>
      <c r="D3" s="27"/>
      <c r="E3" s="27"/>
      <c r="F3" s="27"/>
      <c r="G3" s="27"/>
      <c r="H3" s="27"/>
      <c r="I3" s="27"/>
    </row>
    <row r="4" spans="2:11" customFormat="1" ht="13.5" customHeight="1" x14ac:dyDescent="0.2">
      <c r="B4" s="27" t="s">
        <v>47</v>
      </c>
      <c r="C4" s="27"/>
      <c r="D4" s="27"/>
      <c r="E4" s="27"/>
      <c r="F4" s="27"/>
      <c r="G4" s="27"/>
      <c r="H4" s="27"/>
      <c r="I4" s="27"/>
    </row>
    <row r="5" spans="2:11" customFormat="1" ht="13.5" customHeight="1" x14ac:dyDescent="0.2">
      <c r="B5" s="36" t="s">
        <v>50</v>
      </c>
      <c r="C5" s="36"/>
      <c r="D5" s="36"/>
      <c r="E5" s="36"/>
      <c r="F5" s="36"/>
      <c r="G5" s="36"/>
      <c r="H5" s="36"/>
      <c r="I5" s="36"/>
    </row>
    <row r="6" spans="2:11" customFormat="1" ht="13.5" customHeight="1" x14ac:dyDescent="0.2">
      <c r="B6" s="28" t="s">
        <v>45</v>
      </c>
      <c r="C6" s="28"/>
      <c r="D6" s="28"/>
      <c r="E6" s="28"/>
      <c r="F6" s="28"/>
      <c r="G6" s="28"/>
      <c r="H6" s="28"/>
      <c r="I6" s="28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29" t="s">
        <v>3</v>
      </c>
      <c r="C8" s="30"/>
      <c r="D8" s="33" t="s">
        <v>6</v>
      </c>
      <c r="E8" s="33"/>
      <c r="F8" s="33"/>
      <c r="G8" s="33"/>
      <c r="H8" s="33"/>
      <c r="I8" s="34" t="s">
        <v>4</v>
      </c>
    </row>
    <row r="9" spans="2:11" customFormat="1" ht="38.25" x14ac:dyDescent="0.2">
      <c r="B9" s="31"/>
      <c r="C9" s="32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5"/>
    </row>
    <row r="10" spans="2:11" ht="3.75" customHeight="1" x14ac:dyDescent="0.2">
      <c r="B10" s="26"/>
      <c r="C10" s="26"/>
    </row>
    <row r="11" spans="2:11" ht="12" customHeight="1" x14ac:dyDescent="0.2">
      <c r="B11" s="16" t="s">
        <v>9</v>
      </c>
      <c r="C11" s="17"/>
      <c r="D11" s="18">
        <f>D24+D27</f>
        <v>30351670.73</v>
      </c>
      <c r="E11" s="18">
        <f t="shared" ref="E11:I11" si="0">E24+E27</f>
        <v>304565080.01999998</v>
      </c>
      <c r="F11" s="18">
        <f t="shared" si="0"/>
        <v>334916750.75</v>
      </c>
      <c r="G11" s="18">
        <f t="shared" si="0"/>
        <v>326266916.75</v>
      </c>
      <c r="H11" s="18">
        <f t="shared" si="0"/>
        <v>326051683.97000003</v>
      </c>
      <c r="I11" s="18">
        <f t="shared" si="0"/>
        <v>8649834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30351670.73</v>
      </c>
      <c r="E21" s="18">
        <f t="shared" ref="E21:I21" si="1">+E24+E27</f>
        <v>304565080.01999998</v>
      </c>
      <c r="F21" s="18">
        <f t="shared" si="1"/>
        <v>334916750.75</v>
      </c>
      <c r="G21" s="18">
        <f t="shared" si="1"/>
        <v>326266916.75</v>
      </c>
      <c r="H21" s="18">
        <f t="shared" si="1"/>
        <v>326051683.97000003</v>
      </c>
      <c r="I21" s="18">
        <f t="shared" si="1"/>
        <v>8649834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2:9" ht="12" customHeight="1" x14ac:dyDescent="0.2">
      <c r="B27" s="22"/>
      <c r="C27" s="20" t="s">
        <v>25</v>
      </c>
      <c r="D27" s="19">
        <v>30351670.73</v>
      </c>
      <c r="E27" s="19">
        <v>304565080.01999998</v>
      </c>
      <c r="F27" s="19">
        <v>334916750.75</v>
      </c>
      <c r="G27" s="19">
        <v>326266916.75</v>
      </c>
      <c r="H27" s="19">
        <v>326051683.97000003</v>
      </c>
      <c r="I27" s="19">
        <f>F27-G27</f>
        <v>8649834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2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728062100.72000003</v>
      </c>
      <c r="E44" s="18">
        <f t="shared" ref="E44:I44" si="3">E57+E60</f>
        <v>-23083776.329999998</v>
      </c>
      <c r="F44" s="18">
        <f>F57+F60+F58</f>
        <v>704978324.38999999</v>
      </c>
      <c r="G44" s="18">
        <f>G57+G60+G58</f>
        <v>696961815.53999996</v>
      </c>
      <c r="H44" s="18">
        <f>H57+H60+H58</f>
        <v>696471627.95999992</v>
      </c>
      <c r="I44" s="18">
        <f t="shared" si="3"/>
        <v>8009013.6999999862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2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2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2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2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2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2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2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2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2"/>
        <v>0</v>
      </c>
    </row>
    <row r="54" spans="2:9" s="5" customFormat="1" ht="12" customHeight="1" x14ac:dyDescent="0.2">
      <c r="B54" s="16" t="s">
        <v>19</v>
      </c>
      <c r="C54" s="23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f t="shared" si="2"/>
        <v>0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f t="shared" si="2"/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f t="shared" si="2"/>
        <v>0</v>
      </c>
    </row>
    <row r="57" spans="2:9" ht="12" customHeight="1" x14ac:dyDescent="0.2">
      <c r="B57" s="22"/>
      <c r="C57" s="20" t="s">
        <v>22</v>
      </c>
      <c r="D57" s="19">
        <v>7876616.9199999999</v>
      </c>
      <c r="E57" s="19">
        <v>-3030017</v>
      </c>
      <c r="F57" s="19">
        <v>4846599.92</v>
      </c>
      <c r="G57" s="19">
        <v>2785110.11</v>
      </c>
      <c r="H57" s="19">
        <v>2785110.11</v>
      </c>
      <c r="I57" s="19">
        <f>F57-G57</f>
        <v>2061489.81</v>
      </c>
    </row>
    <row r="58" spans="2:9" ht="12" customHeight="1" x14ac:dyDescent="0.2">
      <c r="B58" s="22"/>
      <c r="C58" s="20" t="s">
        <v>23</v>
      </c>
      <c r="D58" s="19">
        <v>2771622.2</v>
      </c>
      <c r="E58" s="19">
        <v>0</v>
      </c>
      <c r="F58" s="19">
        <v>2771622.2</v>
      </c>
      <c r="G58" s="19">
        <v>2764127.05</v>
      </c>
      <c r="H58" s="19">
        <v>2764127.05</v>
      </c>
      <c r="I58" s="19">
        <f>F58-G58</f>
        <v>7495.1500000003725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f>F59-G59</f>
        <v>0</v>
      </c>
    </row>
    <row r="60" spans="2:9" ht="12" customHeight="1" x14ac:dyDescent="0.2">
      <c r="B60" s="22"/>
      <c r="C60" s="20" t="s">
        <v>25</v>
      </c>
      <c r="D60" s="19">
        <v>717413861.60000002</v>
      </c>
      <c r="E60" s="19">
        <v>-20053759.329999998</v>
      </c>
      <c r="F60" s="19">
        <v>697360102.26999998</v>
      </c>
      <c r="G60" s="19">
        <v>691412578.38</v>
      </c>
      <c r="H60" s="19">
        <v>690922390.79999995</v>
      </c>
      <c r="I60" s="19">
        <f>F60-G60</f>
        <v>5947523.8899999857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f t="shared" si="2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2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2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2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2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2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2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2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2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2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2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2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2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2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2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4">F76-G76</f>
        <v>0</v>
      </c>
    </row>
    <row r="77" spans="2:9" ht="21.75" customHeight="1" x14ac:dyDescent="0.2">
      <c r="B77" s="24" t="s">
        <v>43</v>
      </c>
      <c r="C77" s="25"/>
      <c r="D77" s="18">
        <f>D11+D44</f>
        <v>758413771.45000005</v>
      </c>
      <c r="E77" s="18">
        <f t="shared" ref="E77:G77" si="5">E11+E44</f>
        <v>281481303.69</v>
      </c>
      <c r="F77" s="18">
        <f t="shared" si="5"/>
        <v>1039895075.14</v>
      </c>
      <c r="G77" s="18">
        <f t="shared" si="5"/>
        <v>1023228732.29</v>
      </c>
      <c r="H77" s="18">
        <f>H11+H44</f>
        <v>1022523311.9299999</v>
      </c>
      <c r="I77" s="18">
        <f t="shared" si="4"/>
        <v>16666342.850000024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 t="s">
        <v>49</v>
      </c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Fabricio</cp:lastModifiedBy>
  <cp:lastPrinted>2023-02-14T20:43:01Z</cp:lastPrinted>
  <dcterms:created xsi:type="dcterms:W3CDTF">1996-11-27T10:00:04Z</dcterms:created>
  <dcterms:modified xsi:type="dcterms:W3CDTF">2023-02-15T17:38:26Z</dcterms:modified>
</cp:coreProperties>
</file>