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CAPASEG\Desktop\3ER TRIM_2023\3er trimestre 2023_CARGADO EN  LA PNT\Estados Financieros_FORMATOS\presupuestal\"/>
    </mc:Choice>
  </mc:AlternateContent>
  <xr:revisionPtr revIDLastSave="0" documentId="13_ncr:1_{9770F28B-1554-4F4E-9977-A57C56B8018F}" xr6:coauthVersionLast="45" xr6:coauthVersionMax="45" xr10:uidLastSave="{00000000-0000-0000-0000-000000000000}"/>
  <bookViews>
    <workbookView xWindow="28680" yWindow="-120" windowWidth="29040" windowHeight="15720" xr2:uid="{00000000-000D-0000-FFFF-FFFF00000000}"/>
  </bookViews>
  <sheets>
    <sheet name="Reporte de Formatos" sheetId="1" r:id="rId1"/>
    <sheet name="Tabla_460746" sheetId="7" r:id="rId2"/>
    <sheet name="Hidden_1" sheetId="2" r:id="rId3"/>
    <sheet name="Hidden_2" sheetId="3" r:id="rId4"/>
    <sheet name="Hidden_3" sheetId="4" r:id="rId5"/>
    <sheet name="Hidden_4" sheetId="5" r:id="rId6"/>
    <sheet name="Hidden_5" sheetId="6" r:id="rId7"/>
    <sheet name="Tabla_460747"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78" i="1" l="1"/>
  <c r="D431" i="7" l="1"/>
  <c r="D195" i="7"/>
  <c r="D193" i="7"/>
  <c r="D1159" i="7" l="1"/>
  <c r="D1098" i="7"/>
  <c r="D1088" i="7"/>
  <c r="D1060" i="7"/>
  <c r="D1056" i="7"/>
  <c r="D1014" i="7"/>
  <c r="D995" i="7"/>
  <c r="D992" i="7"/>
  <c r="D939" i="7"/>
  <c r="D938" i="7"/>
  <c r="D912" i="7"/>
  <c r="D911" i="7"/>
  <c r="D910" i="7"/>
  <c r="D908" i="7"/>
  <c r="D907" i="7"/>
  <c r="D885" i="7"/>
  <c r="D847" i="7"/>
  <c r="D827" i="7"/>
  <c r="D817" i="7"/>
  <c r="D766" i="7"/>
  <c r="D754" i="7"/>
  <c r="D746" i="7"/>
  <c r="D687" i="7"/>
  <c r="D659" i="7"/>
  <c r="D657" i="7"/>
  <c r="D602" i="7"/>
  <c r="D568" i="7"/>
  <c r="D550" i="7"/>
  <c r="D549" i="7"/>
  <c r="D438" i="7"/>
  <c r="D435" i="7"/>
  <c r="D414" i="7"/>
  <c r="D389" i="7"/>
  <c r="D351" i="7"/>
  <c r="D319" i="7"/>
  <c r="D310" i="7"/>
  <c r="D289" i="7"/>
  <c r="D284" i="7"/>
  <c r="D280" i="7"/>
  <c r="D245" i="7"/>
  <c r="D230" i="7"/>
  <c r="D228" i="7"/>
  <c r="D224" i="7"/>
  <c r="D222" i="7"/>
  <c r="D196" i="7"/>
  <c r="D180" i="7"/>
  <c r="D144" i="7"/>
  <c r="D138" i="7"/>
  <c r="D103" i="7"/>
  <c r="D69" i="7"/>
  <c r="X560" i="1"/>
  <c r="X559" i="1"/>
  <c r="X558" i="1"/>
  <c r="X557" i="1"/>
  <c r="X556" i="1"/>
  <c r="X555" i="1"/>
  <c r="X554" i="1"/>
  <c r="X553" i="1"/>
  <c r="X552" i="1"/>
  <c r="X551" i="1"/>
  <c r="X550" i="1"/>
  <c r="X549" i="1"/>
  <c r="X548" i="1"/>
  <c r="X547" i="1"/>
  <c r="X546" i="1"/>
  <c r="X545" i="1"/>
  <c r="X544" i="1"/>
  <c r="X543" i="1"/>
  <c r="X542" i="1"/>
  <c r="X541" i="1"/>
  <c r="X540" i="1"/>
  <c r="X539" i="1"/>
  <c r="X538" i="1"/>
  <c r="X537" i="1"/>
  <c r="X536" i="1"/>
  <c r="X535" i="1"/>
  <c r="X534" i="1"/>
  <c r="X533" i="1"/>
  <c r="X532" i="1"/>
  <c r="X531" i="1"/>
  <c r="X530" i="1"/>
  <c r="X529" i="1"/>
  <c r="X528" i="1"/>
  <c r="X527" i="1"/>
  <c r="X526" i="1"/>
  <c r="X525" i="1"/>
  <c r="X524" i="1"/>
  <c r="X523" i="1"/>
  <c r="X522" i="1"/>
  <c r="X521" i="1"/>
  <c r="X520" i="1"/>
  <c r="X519" i="1"/>
  <c r="X518" i="1"/>
  <c r="X517" i="1"/>
  <c r="X516" i="1"/>
  <c r="X515" i="1"/>
  <c r="X514" i="1"/>
  <c r="X513" i="1"/>
  <c r="X512" i="1"/>
  <c r="X511" i="1"/>
  <c r="X510" i="1"/>
  <c r="X509" i="1"/>
  <c r="X508" i="1"/>
  <c r="X507" i="1"/>
  <c r="X506" i="1"/>
  <c r="X505" i="1"/>
  <c r="X504" i="1"/>
  <c r="X503" i="1"/>
  <c r="X502" i="1"/>
  <c r="X501" i="1"/>
  <c r="X500" i="1"/>
  <c r="X499" i="1"/>
  <c r="X498" i="1"/>
  <c r="X497" i="1"/>
  <c r="X496" i="1"/>
  <c r="X495" i="1"/>
  <c r="X494" i="1"/>
  <c r="X493" i="1"/>
  <c r="X492" i="1"/>
  <c r="X491" i="1"/>
  <c r="X490" i="1"/>
  <c r="X489" i="1"/>
  <c r="X488" i="1"/>
  <c r="X487" i="1"/>
  <c r="X486" i="1"/>
  <c r="X485" i="1"/>
  <c r="X484" i="1"/>
  <c r="X483" i="1"/>
  <c r="X482" i="1"/>
  <c r="X481" i="1"/>
  <c r="X480" i="1"/>
  <c r="X479" i="1"/>
  <c r="X478" i="1"/>
  <c r="X477" i="1"/>
  <c r="X476" i="1"/>
  <c r="X475" i="1"/>
  <c r="X474" i="1"/>
  <c r="X473" i="1"/>
  <c r="X472" i="1"/>
  <c r="X471" i="1"/>
  <c r="X470" i="1"/>
  <c r="X469" i="1"/>
  <c r="X468" i="1"/>
  <c r="X467" i="1"/>
  <c r="X466" i="1"/>
  <c r="X465" i="1"/>
  <c r="X464" i="1"/>
  <c r="X463" i="1"/>
  <c r="X462" i="1"/>
  <c r="X461" i="1"/>
  <c r="X460" i="1"/>
  <c r="X459" i="1"/>
  <c r="X458" i="1"/>
  <c r="X457" i="1"/>
  <c r="X456" i="1"/>
  <c r="X455" i="1"/>
  <c r="X454" i="1"/>
  <c r="X453" i="1"/>
  <c r="X452" i="1"/>
  <c r="X451" i="1"/>
  <c r="X450" i="1"/>
  <c r="X449" i="1"/>
  <c r="X448" i="1"/>
  <c r="X447" i="1"/>
  <c r="X446" i="1"/>
  <c r="X445" i="1"/>
  <c r="X444" i="1"/>
  <c r="X443" i="1"/>
  <c r="X442" i="1"/>
  <c r="X441" i="1"/>
  <c r="X440" i="1"/>
  <c r="X439" i="1"/>
  <c r="X438" i="1"/>
  <c r="X437" i="1"/>
  <c r="X436" i="1"/>
  <c r="X435" i="1"/>
  <c r="X434" i="1"/>
  <c r="X433" i="1"/>
  <c r="X432" i="1"/>
  <c r="X431" i="1"/>
  <c r="X430" i="1"/>
  <c r="X429" i="1"/>
  <c r="X428" i="1"/>
  <c r="X427" i="1"/>
  <c r="X426" i="1"/>
  <c r="X425" i="1"/>
  <c r="X424" i="1"/>
  <c r="X423" i="1"/>
  <c r="X422" i="1"/>
  <c r="X421" i="1"/>
  <c r="X420" i="1"/>
  <c r="X419" i="1"/>
  <c r="X418" i="1"/>
  <c r="X417" i="1"/>
  <c r="X416" i="1"/>
  <c r="X415" i="1"/>
  <c r="X414" i="1"/>
  <c r="X413" i="1"/>
  <c r="X412" i="1"/>
  <c r="X411" i="1"/>
  <c r="X410" i="1"/>
  <c r="X409" i="1"/>
  <c r="X408" i="1"/>
  <c r="X407" i="1"/>
  <c r="X406" i="1"/>
  <c r="X405" i="1"/>
  <c r="X404" i="1"/>
  <c r="X403" i="1"/>
  <c r="X402" i="1"/>
  <c r="X401" i="1"/>
  <c r="X400" i="1"/>
  <c r="X399" i="1"/>
  <c r="X398" i="1"/>
  <c r="X397" i="1"/>
  <c r="X396" i="1"/>
  <c r="X395" i="1"/>
  <c r="X394" i="1"/>
  <c r="X393" i="1"/>
  <c r="X392" i="1"/>
  <c r="X391" i="1"/>
  <c r="X390" i="1"/>
  <c r="X389" i="1"/>
  <c r="X388" i="1"/>
  <c r="X387" i="1"/>
  <c r="X386" i="1"/>
  <c r="X385" i="1"/>
  <c r="X384" i="1"/>
  <c r="X383" i="1"/>
  <c r="X382" i="1"/>
  <c r="X381" i="1"/>
  <c r="X380" i="1"/>
  <c r="X379" i="1"/>
  <c r="X378" i="1"/>
  <c r="X377" i="1"/>
  <c r="X376" i="1"/>
  <c r="X375" i="1"/>
  <c r="X374" i="1"/>
  <c r="X373" i="1"/>
  <c r="X372" i="1"/>
  <c r="X371" i="1"/>
  <c r="X370" i="1"/>
  <c r="X369" i="1"/>
  <c r="X368" i="1"/>
  <c r="X367" i="1"/>
  <c r="X366" i="1"/>
  <c r="X365" i="1"/>
  <c r="X364" i="1"/>
  <c r="X363" i="1"/>
  <c r="X362" i="1"/>
  <c r="X361" i="1"/>
  <c r="X360" i="1"/>
  <c r="X359" i="1"/>
  <c r="X358" i="1"/>
  <c r="X357" i="1"/>
  <c r="X356" i="1"/>
  <c r="X355" i="1"/>
  <c r="X354" i="1"/>
  <c r="X353" i="1"/>
  <c r="X352" i="1"/>
  <c r="X351" i="1"/>
  <c r="X350" i="1"/>
  <c r="X349" i="1"/>
  <c r="X348" i="1"/>
  <c r="X347" i="1"/>
  <c r="X346" i="1"/>
  <c r="X345" i="1"/>
  <c r="X344" i="1"/>
  <c r="X343" i="1"/>
  <c r="X342" i="1"/>
  <c r="X341" i="1"/>
  <c r="X340" i="1"/>
  <c r="X339" i="1"/>
  <c r="X338" i="1"/>
  <c r="X337" i="1"/>
  <c r="X336" i="1"/>
  <c r="X335" i="1"/>
  <c r="X334" i="1"/>
  <c r="X333" i="1"/>
  <c r="X332" i="1"/>
  <c r="X331" i="1"/>
  <c r="X330" i="1"/>
  <c r="X329" i="1"/>
  <c r="X328" i="1"/>
  <c r="X327" i="1"/>
  <c r="X326" i="1"/>
  <c r="X325" i="1"/>
  <c r="X324" i="1"/>
  <c r="X323" i="1"/>
  <c r="X322" i="1"/>
  <c r="X321" i="1"/>
  <c r="X320" i="1"/>
  <c r="X319" i="1"/>
  <c r="X318" i="1"/>
  <c r="X317" i="1"/>
  <c r="X316" i="1"/>
  <c r="X315" i="1"/>
  <c r="X314" i="1"/>
  <c r="X313" i="1"/>
  <c r="X312" i="1"/>
  <c r="X311" i="1"/>
  <c r="X310" i="1"/>
  <c r="X309" i="1"/>
  <c r="X308" i="1"/>
  <c r="X307" i="1"/>
  <c r="X306" i="1"/>
  <c r="X305" i="1"/>
  <c r="X304" i="1"/>
  <c r="X303" i="1"/>
  <c r="X302" i="1"/>
  <c r="X301" i="1"/>
  <c r="X300" i="1"/>
  <c r="X299" i="1"/>
  <c r="X298" i="1"/>
  <c r="X297" i="1"/>
  <c r="X296" i="1"/>
  <c r="X295" i="1"/>
  <c r="X294" i="1"/>
  <c r="X293" i="1"/>
  <c r="X292" i="1"/>
  <c r="X291" i="1"/>
  <c r="X290" i="1"/>
  <c r="X289" i="1"/>
  <c r="X288" i="1"/>
  <c r="X287" i="1"/>
  <c r="X286" i="1"/>
  <c r="X285" i="1"/>
  <c r="X284" i="1"/>
  <c r="X283" i="1"/>
  <c r="X282" i="1"/>
  <c r="X281" i="1"/>
  <c r="X280" i="1"/>
  <c r="X279" i="1"/>
  <c r="X278" i="1"/>
  <c r="X277" i="1"/>
  <c r="X276" i="1"/>
  <c r="X275" i="1"/>
  <c r="X274" i="1"/>
  <c r="X273" i="1"/>
  <c r="X272" i="1"/>
  <c r="X271" i="1"/>
  <c r="X270" i="1"/>
  <c r="X269" i="1"/>
  <c r="X268" i="1"/>
  <c r="X267" i="1"/>
  <c r="X266" i="1"/>
  <c r="X265" i="1"/>
  <c r="X264" i="1"/>
  <c r="X263" i="1"/>
  <c r="X262" i="1"/>
  <c r="X261" i="1"/>
  <c r="X260" i="1"/>
  <c r="X259" i="1"/>
  <c r="X258" i="1"/>
  <c r="X257" i="1"/>
  <c r="X256" i="1"/>
  <c r="X255" i="1"/>
  <c r="X254" i="1"/>
  <c r="X253" i="1"/>
  <c r="X252" i="1"/>
  <c r="X251" i="1"/>
  <c r="X250" i="1"/>
  <c r="X249" i="1"/>
  <c r="X248" i="1"/>
  <c r="X247" i="1"/>
  <c r="X246" i="1"/>
  <c r="X245" i="1"/>
  <c r="X244" i="1"/>
  <c r="X243" i="1"/>
  <c r="X242" i="1"/>
  <c r="X241" i="1"/>
  <c r="X240" i="1"/>
  <c r="X239" i="1"/>
  <c r="X238" i="1"/>
  <c r="X237" i="1"/>
  <c r="X236" i="1"/>
  <c r="X235" i="1"/>
  <c r="X234" i="1"/>
  <c r="X233" i="1"/>
  <c r="X232" i="1"/>
  <c r="X231" i="1"/>
  <c r="X230" i="1"/>
  <c r="X229" i="1"/>
  <c r="X228" i="1"/>
  <c r="X227" i="1"/>
  <c r="X226" i="1"/>
  <c r="X225" i="1"/>
  <c r="X224" i="1"/>
  <c r="X223" i="1"/>
  <c r="X222" i="1"/>
  <c r="X221" i="1"/>
  <c r="X220" i="1"/>
  <c r="X219" i="1"/>
  <c r="X218" i="1"/>
  <c r="X217" i="1"/>
  <c r="X216" i="1"/>
  <c r="X215" i="1"/>
  <c r="X214" i="1"/>
  <c r="X213" i="1"/>
  <c r="X212" i="1"/>
  <c r="X211" i="1"/>
  <c r="X210" i="1"/>
  <c r="X209" i="1"/>
  <c r="X208" i="1"/>
  <c r="X207" i="1"/>
  <c r="X206" i="1"/>
  <c r="X205" i="1"/>
  <c r="X204" i="1"/>
  <c r="X203" i="1"/>
  <c r="X202" i="1"/>
  <c r="X201" i="1"/>
  <c r="X200" i="1"/>
  <c r="X199" i="1"/>
  <c r="X198" i="1"/>
  <c r="X197" i="1"/>
  <c r="X196" i="1"/>
  <c r="X195" i="1"/>
  <c r="X194" i="1"/>
  <c r="X193" i="1"/>
  <c r="X192" i="1"/>
  <c r="X191" i="1"/>
  <c r="X190" i="1"/>
  <c r="X189" i="1"/>
  <c r="X188" i="1"/>
  <c r="X187" i="1"/>
  <c r="X186" i="1"/>
  <c r="X185" i="1"/>
  <c r="X184" i="1"/>
  <c r="X183" i="1"/>
  <c r="X182" i="1"/>
  <c r="X181" i="1"/>
  <c r="X180" i="1"/>
  <c r="X179" i="1"/>
  <c r="X177" i="1"/>
  <c r="X176" i="1"/>
  <c r="X175" i="1"/>
  <c r="X174" i="1"/>
  <c r="X173" i="1"/>
  <c r="X172" i="1"/>
  <c r="X171" i="1"/>
  <c r="X170" i="1"/>
  <c r="X169" i="1"/>
  <c r="X168" i="1"/>
  <c r="X167" i="1"/>
  <c r="X166" i="1"/>
  <c r="X165" i="1"/>
  <c r="X164" i="1"/>
  <c r="X163" i="1"/>
  <c r="X162" i="1"/>
  <c r="X161" i="1"/>
  <c r="X160" i="1"/>
  <c r="X159" i="1"/>
  <c r="X158" i="1"/>
  <c r="X157" i="1"/>
  <c r="X156" i="1"/>
  <c r="X155"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c r="X119" i="1"/>
  <c r="X118" i="1"/>
  <c r="X117" i="1"/>
  <c r="X116" i="1"/>
  <c r="X115"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l="1"/>
</calcChain>
</file>

<file path=xl/sharedStrings.xml><?xml version="1.0" encoding="utf-8"?>
<sst xmlns="http://schemas.openxmlformats.org/spreadsheetml/2006/main" count="14053" uniqueCount="2295">
  <si>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</si>
  <si>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</si>
  <si>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</si>
  <si>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</si>
  <si>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</si>
  <si>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</si>
  <si>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</si>
  <si>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</si>
  <si>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</si>
  <si>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</si>
  <si>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</si>
  <si>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</si>
  <si>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</si>
  <si>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</si>
  <si>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</si>
  <si>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</si>
  <si>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</si>
  <si>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</si>
  <si>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</si>
  <si>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</si>
  <si>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</si>
  <si>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</si>
  <si>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</si>
  <si>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</si>
  <si>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</si>
  <si>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</si>
  <si>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</si>
  <si>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</si>
  <si>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</si>
  <si>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</si>
  <si>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</si>
  <si>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</si>
  <si>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</si>
  <si>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</si>
  <si>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</si>
  <si>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</si>
  <si>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</si>
  <si>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</si>
  <si>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</si>
  <si>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</si>
  <si>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</si>
  <si>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</si>
  <si>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</si>
  <si>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</si>
  <si>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</si>
  <si>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</si>
  <si>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</si>
  <si>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</si>
  <si>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</si>
  <si>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</si>
  <si>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</si>
  <si>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</si>
  <si>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</si>
  <si>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</si>
  <si>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</si>
  <si>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</si>
  <si>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</si>
  <si>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</si>
  <si>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</si>
  <si>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</si>
  <si>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</si>
  <si>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</si>
  <si>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</si>
  <si>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</si>
  <si>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</si>
  <si>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</si>
  <si>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</si>
  <si>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</si>
  <si>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</si>
  <si>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</si>
  <si>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</si>
  <si>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</si>
  <si>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</si>
  <si>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</si>
  <si>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</si>
  <si>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</si>
  <si>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</si>
  <si>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</si>
  <si>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</si>
  <si>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</si>
  <si>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</si>
  <si>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</si>
  <si>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</si>
  <si>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</si>
  <si>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</si>
  <si>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</si>
  <si>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</si>
  <si>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</si>
  <si>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</si>
  <si>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</si>
  <si>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</si>
  <si>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</si>
  <si>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</si>
  <si>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</si>
  <si>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</si>
  <si>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</si>
  <si>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</si>
  <si>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</si>
  <si>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</si>
  <si>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</si>
  <si>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</si>
  <si>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</si>
  <si>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</si>
  <si>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</si>
  <si>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</si>
  <si>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</si>
  <si>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</si>
  <si>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</si>
  <si>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</si>
  <si>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</si>
  <si>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</si>
  <si>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</si>
  <si>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</si>
  <si>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</si>
  <si>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</si>
  <si>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</si>
  <si>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</si>
  <si>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</si>
  <si>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</si>
  <si>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</si>
  <si>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</si>
  <si>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</si>
  <si>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</si>
  <si>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VIATICOS EN EL PAIS</t>
  </si>
  <si>
    <t>COMBUSTIBLE</t>
  </si>
  <si>
    <t>OTROS ( PEAJES)</t>
  </si>
  <si>
    <t>PASAJE</t>
  </si>
  <si>
    <t>OTROS (ESTACIONAMIENTO)</t>
  </si>
  <si>
    <t>09</t>
  </si>
  <si>
    <t>06</t>
  </si>
  <si>
    <t>07</t>
  </si>
  <si>
    <t>22</t>
  </si>
  <si>
    <t>05</t>
  </si>
  <si>
    <t>12</t>
  </si>
  <si>
    <t>01</t>
  </si>
  <si>
    <t>02</t>
  </si>
  <si>
    <t>23</t>
  </si>
  <si>
    <t>08</t>
  </si>
  <si>
    <t>Operativo Calificado</t>
  </si>
  <si>
    <t>Auxiliar Administrativo</t>
  </si>
  <si>
    <t>Analista Profesional I</t>
  </si>
  <si>
    <t>Técnico Administrativo</t>
  </si>
  <si>
    <t>Jefe de Departamento</t>
  </si>
  <si>
    <t>Auxiliar Especializado II</t>
  </si>
  <si>
    <t>Director General</t>
  </si>
  <si>
    <t>Director de Área</t>
  </si>
  <si>
    <t>Técnico Calificado</t>
  </si>
  <si>
    <t>Analista Profesional II A</t>
  </si>
  <si>
    <t>Subdirector</t>
  </si>
  <si>
    <t>Departamento de Atención a Regiones Costa Grande, Costa Chica y Acapulco</t>
  </si>
  <si>
    <t>Departamento de Atención a Regiones Centro y Montaña</t>
  </si>
  <si>
    <t>Dirección de Gestión Institucional del Agua</t>
  </si>
  <si>
    <t>Departamento de Atención a Regiones Tierra Caliente y Norte</t>
  </si>
  <si>
    <t>Departamento de Cultura del Agua</t>
  </si>
  <si>
    <t>Departamento de Operación de Sistema de Agua</t>
  </si>
  <si>
    <t>Departamento de Proyectos de Agua Potable</t>
  </si>
  <si>
    <t>Departamento de Proyectos de Drenaje Sanitario y Pluvial</t>
  </si>
  <si>
    <t>Departamento de Control de Calidad</t>
  </si>
  <si>
    <t>Dirección General</t>
  </si>
  <si>
    <t>Dirección de Ingeniería</t>
  </si>
  <si>
    <t>Departamento de Precios Unitarios Extraordinarios</t>
  </si>
  <si>
    <t>Unidad de Contrataciones</t>
  </si>
  <si>
    <t>Departamento de Programación</t>
  </si>
  <si>
    <t>Subdirección de Operación de Sistema de Tratamiento de Agua Residual y Potabilización del Agua</t>
  </si>
  <si>
    <t>Departamento de Proyectos de Saneamiento y Potabilización</t>
  </si>
  <si>
    <t>Subdirección de Programación, Evaluación, Seguimiento, Estudios y Proyectos</t>
  </si>
  <si>
    <t>Unidad de Asuntos Jurídicos</t>
  </si>
  <si>
    <t>Subdirección de Construcción y Seguimiento de Obras</t>
  </si>
  <si>
    <t>Unidad Técnica de Evaluación del Desempeño</t>
  </si>
  <si>
    <t>Subdirección de Costos, Control de Información y Calidad de Obras</t>
  </si>
  <si>
    <t>DIRECCIÓN DE INGENIERÍA</t>
  </si>
  <si>
    <t>DIRECCIÓN DE GESTION INSTITUCIONAL DEL AGUA</t>
  </si>
  <si>
    <t>DIRECCIÓN DE PLANEACIÓN</t>
  </si>
  <si>
    <t>DIRECCIÓN GENERAL</t>
  </si>
  <si>
    <t>DIRECCIÓN DE ADMINISTRACIÓN</t>
  </si>
  <si>
    <t>DANIEL</t>
  </si>
  <si>
    <t>MA. NICANOR</t>
  </si>
  <si>
    <t>HENRRY</t>
  </si>
  <si>
    <t>OSCAR NOE</t>
  </si>
  <si>
    <t>IRMA</t>
  </si>
  <si>
    <t>BEATRIZ</t>
  </si>
  <si>
    <t>YOLOTZIN</t>
  </si>
  <si>
    <t>JOSE</t>
  </si>
  <si>
    <t>ANATOLIO</t>
  </si>
  <si>
    <t>ROSA GRISELA</t>
  </si>
  <si>
    <t>PRESILIANO</t>
  </si>
  <si>
    <t>ANTONIO</t>
  </si>
  <si>
    <t>JESUS</t>
  </si>
  <si>
    <t>UBALDO</t>
  </si>
  <si>
    <t>MIRIAM</t>
  </si>
  <si>
    <t>GABRIEL</t>
  </si>
  <si>
    <t>J. GUADALUPE</t>
  </si>
  <si>
    <t>FACUNDO</t>
  </si>
  <si>
    <t>EFRAIN</t>
  </si>
  <si>
    <t>CARLOS ANTONIO</t>
  </si>
  <si>
    <t>VICTOR URIEL</t>
  </si>
  <si>
    <t>EDUARDO</t>
  </si>
  <si>
    <t>MARICELA</t>
  </si>
  <si>
    <t>JOSE LUIS</t>
  </si>
  <si>
    <t>JORGE</t>
  </si>
  <si>
    <t>URIEL</t>
  </si>
  <si>
    <t>ORFA URANIA</t>
  </si>
  <si>
    <t>SERGIO</t>
  </si>
  <si>
    <t>ADIEL</t>
  </si>
  <si>
    <t>ROGELIO</t>
  </si>
  <si>
    <t>LEONARDO</t>
  </si>
  <si>
    <t>JUAN ANTONIO</t>
  </si>
  <si>
    <t>JAVIER</t>
  </si>
  <si>
    <t>JESUS MANUEL</t>
  </si>
  <si>
    <t>ALBERT</t>
  </si>
  <si>
    <t>ELIAS</t>
  </si>
  <si>
    <t>VALENTIN</t>
  </si>
  <si>
    <t>ABEL</t>
  </si>
  <si>
    <t>JULIO CESAR</t>
  </si>
  <si>
    <t>ALONSO</t>
  </si>
  <si>
    <t>LILIANA ELIZABETH</t>
  </si>
  <si>
    <t>JOSE CARLOS</t>
  </si>
  <si>
    <t>ANTONIO OCTAVIO</t>
  </si>
  <si>
    <t>LETICIA</t>
  </si>
  <si>
    <t>MARGARITO</t>
  </si>
  <si>
    <t>MARILUZ</t>
  </si>
  <si>
    <t>OSVALDO YAIR</t>
  </si>
  <si>
    <t>ELVIA</t>
  </si>
  <si>
    <t>VICTOR MANUEL</t>
  </si>
  <si>
    <t>ALBERTO</t>
  </si>
  <si>
    <t>LEONCIO</t>
  </si>
  <si>
    <t>ALEJANDRA</t>
  </si>
  <si>
    <t>VALENTE</t>
  </si>
  <si>
    <t>MENDOZA</t>
  </si>
  <si>
    <t>PINEDA</t>
  </si>
  <si>
    <t>HUERTA</t>
  </si>
  <si>
    <t>BERNANDINO</t>
  </si>
  <si>
    <t>BARRIOS</t>
  </si>
  <si>
    <t>ARCOS</t>
  </si>
  <si>
    <t>GONZALEZ</t>
  </si>
  <si>
    <t>CORTEZ</t>
  </si>
  <si>
    <t>GARCIA</t>
  </si>
  <si>
    <t>CASTAÑON</t>
  </si>
  <si>
    <t>RIOS</t>
  </si>
  <si>
    <t>QUIÑONEZ</t>
  </si>
  <si>
    <t>LOPEZ</t>
  </si>
  <si>
    <t>MALDONADO</t>
  </si>
  <si>
    <t>SERRANO</t>
  </si>
  <si>
    <t>NIETO</t>
  </si>
  <si>
    <t>CARRION</t>
  </si>
  <si>
    <t>ALEJO</t>
  </si>
  <si>
    <t>LUNA</t>
  </si>
  <si>
    <t>SANTIAGO</t>
  </si>
  <si>
    <t>AMATECO</t>
  </si>
  <si>
    <t>SOLANO</t>
  </si>
  <si>
    <t>SANCHEZ</t>
  </si>
  <si>
    <t>CASTRO</t>
  </si>
  <si>
    <t>MORENO</t>
  </si>
  <si>
    <t>BARROSO</t>
  </si>
  <si>
    <t>HERRERA</t>
  </si>
  <si>
    <t>PATRICIO</t>
  </si>
  <si>
    <t>TIBURCIO</t>
  </si>
  <si>
    <t>MAXIMINO</t>
  </si>
  <si>
    <t>GASTELUM</t>
  </si>
  <si>
    <t>FELIX</t>
  </si>
  <si>
    <t>BIBIANO</t>
  </si>
  <si>
    <t>RAMIREZ</t>
  </si>
  <si>
    <t>MARROQUIN</t>
  </si>
  <si>
    <t>ORTIZ</t>
  </si>
  <si>
    <t>CRISTINO</t>
  </si>
  <si>
    <t>CASIANO</t>
  </si>
  <si>
    <t>QUEBRADO</t>
  </si>
  <si>
    <t>ROMAN</t>
  </si>
  <si>
    <t>BARRAGAN</t>
  </si>
  <si>
    <t>FLORES</t>
  </si>
  <si>
    <t>VAZQUEZ</t>
  </si>
  <si>
    <t>CASARRUBIAS</t>
  </si>
  <si>
    <t>MARTINEZ</t>
  </si>
  <si>
    <t>LIQUIDANO</t>
  </si>
  <si>
    <t>PEGUEROS</t>
  </si>
  <si>
    <t>RODRIGUEZ</t>
  </si>
  <si>
    <t>TORRES</t>
  </si>
  <si>
    <t>ITURBIDE</t>
  </si>
  <si>
    <t>AURELIO</t>
  </si>
  <si>
    <t>DE AQUINO</t>
  </si>
  <si>
    <t>PEREZ</t>
  </si>
  <si>
    <t>APONTE</t>
  </si>
  <si>
    <t>SOTO</t>
  </si>
  <si>
    <t>JACINTO</t>
  </si>
  <si>
    <t>SILVA</t>
  </si>
  <si>
    <t>GODINES</t>
  </si>
  <si>
    <t>AGUIRRE</t>
  </si>
  <si>
    <t>CHILAPA</t>
  </si>
  <si>
    <t>MIRANDA</t>
  </si>
  <si>
    <t>CARREÑO</t>
  </si>
  <si>
    <t>URIOSTEGUI</t>
  </si>
  <si>
    <t>PAULINO</t>
  </si>
  <si>
    <t>DE LOS SANTOS</t>
  </si>
  <si>
    <t>ALBARRAN</t>
  </si>
  <si>
    <t>BAUTISTA</t>
  </si>
  <si>
    <t>SALVADOR</t>
  </si>
  <si>
    <t>JIMENEZ</t>
  </si>
  <si>
    <t>CUEVAS</t>
  </si>
  <si>
    <t>ROJAS</t>
  </si>
  <si>
    <t>ADAME</t>
  </si>
  <si>
    <t>ROLDAN</t>
  </si>
  <si>
    <t>CUENCA</t>
  </si>
  <si>
    <t>GERVACIO</t>
  </si>
  <si>
    <t>LEON</t>
  </si>
  <si>
    <t>CANO</t>
  </si>
  <si>
    <t>NAVARRO</t>
  </si>
  <si>
    <t>NAVA</t>
  </si>
  <si>
    <t>CHARCO</t>
  </si>
  <si>
    <t>NABOR</t>
  </si>
  <si>
    <t>ZAVALETA</t>
  </si>
  <si>
    <t>BARRERA</t>
  </si>
  <si>
    <t>JAIMES</t>
  </si>
  <si>
    <t>INFANTE</t>
  </si>
  <si>
    <t>MORALES</t>
  </si>
  <si>
    <t>EUGENIO</t>
  </si>
  <si>
    <t>NAJERA</t>
  </si>
  <si>
    <t>BERNAL</t>
  </si>
  <si>
    <t>BERNABE</t>
  </si>
  <si>
    <t>México</t>
  </si>
  <si>
    <t>Guerrero</t>
  </si>
  <si>
    <t>Chilpancingo</t>
  </si>
  <si>
    <t>ACAPULCO DE JUAREZ</t>
  </si>
  <si>
    <t>CD. ALTAMIRANO</t>
  </si>
  <si>
    <t>TENEXPA</t>
  </si>
  <si>
    <t>EL PAPAYO</t>
  </si>
  <si>
    <t>LLANO ZAPOTE</t>
  </si>
  <si>
    <t>QUETZALAPA</t>
  </si>
  <si>
    <t>SAN LUIS ACATLAN</t>
  </si>
  <si>
    <t>HUITZUCO DE LOS FIGUEROA</t>
  </si>
  <si>
    <t>TECUICIAPA</t>
  </si>
  <si>
    <t>TETITLAN</t>
  </si>
  <si>
    <t>COPANATOYAC</t>
  </si>
  <si>
    <t>MEXICO</t>
  </si>
  <si>
    <t>CHILAPA DE ALVAREZ</t>
  </si>
  <si>
    <t>EL PORVENIR</t>
  </si>
  <si>
    <t>COYUCA DE BENITEZ</t>
  </si>
  <si>
    <t>TETIPAC</t>
  </si>
  <si>
    <t>SANTA ROSA DE LIMA</t>
  </si>
  <si>
    <t>TECOANAPA</t>
  </si>
  <si>
    <t>CRUZ DE GALLO</t>
  </si>
  <si>
    <t>APAXTLA</t>
  </si>
  <si>
    <t>EL PARAISO</t>
  </si>
  <si>
    <t>TASAJERAS</t>
  </si>
  <si>
    <t>TEPECOACUILCO</t>
  </si>
  <si>
    <t>TIANQUIZOLCO</t>
  </si>
  <si>
    <t>EL ASERRADERO</t>
  </si>
  <si>
    <t>PLAN DE GUADALUPE</t>
  </si>
  <si>
    <t>TORO MUERTO</t>
  </si>
  <si>
    <t>CUATRO CRUCES</t>
  </si>
  <si>
    <t>EDUARDO NERI</t>
  </si>
  <si>
    <t>COPALILLO</t>
  </si>
  <si>
    <t>QUECHULTENANGO</t>
  </si>
  <si>
    <t>CUALAC</t>
  </si>
  <si>
    <t>ARCELIA DEL PROGRESO</t>
  </si>
  <si>
    <t>TEMALACATZINGO</t>
  </si>
  <si>
    <t>CUTZAMALA DE PINZON</t>
  </si>
  <si>
    <t>EL MOGOTE</t>
  </si>
  <si>
    <t>TLACOACHISTLAHUACA</t>
  </si>
  <si>
    <t>TECPAN DE GALEANA</t>
  </si>
  <si>
    <t>SAN JERONIMO</t>
  </si>
  <si>
    <t>RANCHO CUANANCHINICHA</t>
  </si>
  <si>
    <t>MOCHITLAN</t>
  </si>
  <si>
    <t>BUENAVISTA DE CUELLAR</t>
  </si>
  <si>
    <t>TELOLOAPAN</t>
  </si>
  <si>
    <t>ATLAMAJALCINGO DEL MONTE</t>
  </si>
  <si>
    <t>AYUTLA</t>
  </si>
  <si>
    <t>EL TICUI</t>
  </si>
  <si>
    <t>PETATLAN</t>
  </si>
  <si>
    <t>TLALCHAPA</t>
  </si>
  <si>
    <t>JUAN R. ESCUDERO</t>
  </si>
  <si>
    <t>CHACALAPA DE LOS BRAVO</t>
  </si>
  <si>
    <t>ZITLALA</t>
  </si>
  <si>
    <t>TAXCO DE ALARCON</t>
  </si>
  <si>
    <t>Administracion</t>
  </si>
  <si>
    <t>Verificacion de la construccion del sistema de agua potable</t>
  </si>
  <si>
    <t>Capacitacion y adiestramiento en la desinfeccion del agua (CAO)</t>
  </si>
  <si>
    <t>Recorrido de obra de la construccion del sistema de agua potable</t>
  </si>
  <si>
    <t>Supervision de la construccion del sistema de agua potable</t>
  </si>
  <si>
    <t>Suministro de hipoclorito de sodio y calcio</t>
  </si>
  <si>
    <t>Verificacion de obra del sistema de agua potable</t>
  </si>
  <si>
    <t>Verificacion de la obra del sistema de agua potable</t>
  </si>
  <si>
    <t>Verificacion de los trabajos de la rehabilitacion del sistema de agua potable</t>
  </si>
  <si>
    <t>Traslado de personal para la capacitacion y adiestramiento en la desinfeccion del agua (CAO)</t>
  </si>
  <si>
    <t>Verificacion de la rehabilitacion de la PTAR</t>
  </si>
  <si>
    <t>Verificacion en la rehabilitacion del sistema de agua potable</t>
  </si>
  <si>
    <t>Supervision de la obra rehabilitacion del colector Caleta</t>
  </si>
  <si>
    <t>Verificacion de obra del sistema de alcantarillado sanitario</t>
  </si>
  <si>
    <t>Traslado de personal para revision de las diversas obras realizadas en la localidad</t>
  </si>
  <si>
    <t>Auxiliar de la verificacion de la construccion del sistema de agua potable</t>
  </si>
  <si>
    <t>Verificacion del sistema de agua potable</t>
  </si>
  <si>
    <t>Verificacion de la rehabilitacion del sistema de agua potable</t>
  </si>
  <si>
    <t>Departamento de Verificación y Operación de Obras</t>
  </si>
  <si>
    <t>Unidad de Transparencia y Género</t>
  </si>
  <si>
    <t>FRANCISCO</t>
  </si>
  <si>
    <t>CINDY ARALUZ</t>
  </si>
  <si>
    <t>JORGE AUGUSTO</t>
  </si>
  <si>
    <t>HERIBERTO</t>
  </si>
  <si>
    <t>NOEL</t>
  </si>
  <si>
    <t>ANDRES</t>
  </si>
  <si>
    <t>CLARA ELENA</t>
  </si>
  <si>
    <t>ROSA GUADALUPE</t>
  </si>
  <si>
    <t>IVAN</t>
  </si>
  <si>
    <t>BARRANCA</t>
  </si>
  <si>
    <t>SANJUAN</t>
  </si>
  <si>
    <t>MONTAÑO</t>
  </si>
  <si>
    <t>ABARCA</t>
  </si>
  <si>
    <t>CONTRERAS</t>
  </si>
  <si>
    <t>TERESA</t>
  </si>
  <si>
    <t>SALGADO</t>
  </si>
  <si>
    <t>BRAVO</t>
  </si>
  <si>
    <t>SANDOVAL</t>
  </si>
  <si>
    <t>ARROYO</t>
  </si>
  <si>
    <t>AZABAY</t>
  </si>
  <si>
    <t>Verificación de la obra del sistema de alcantarillado sanitario</t>
  </si>
  <si>
    <t>Auxiliar en la construccion der la tercera y ultima etapa del sistema de agua potable</t>
  </si>
  <si>
    <t>Visita al sitio de los trabajos de la licitacion No. LO-71-005-912062998-N-27-2023</t>
  </si>
  <si>
    <t>Visita con empresas participantes de la convocatoria federal No. 002</t>
  </si>
  <si>
    <t>Visita con empresas participántes de la convocatoria No. 003 Estatal</t>
  </si>
  <si>
    <t>Visita de obra con empresas participantes en la convocatoria estatal No. 003</t>
  </si>
  <si>
    <t>Traslado de personal para el sumunistro de hipoclorito de sodio y calcio</t>
  </si>
  <si>
    <t>Traslado de personal para revision de diversas obras realizadas en la localidad en com,pañia de la C. Gopbernadora</t>
  </si>
  <si>
    <t>Auxiliar para la verificacion de la construccion de la primera etapa de tres del sistema de agua potable</t>
  </si>
  <si>
    <t>Verificacion de la rehabilitacion del sistema de drenaje sanitario (Tercera etapa)</t>
  </si>
  <si>
    <t>Verificacion del sistema de obra de drenaje sanitario</t>
  </si>
  <si>
    <t>Visita al sitio de los trabajos de la licitacion No. LPNO-013-044-2023</t>
  </si>
  <si>
    <t>Verificacion de la rahabilitacion del sistema de agua potable</t>
  </si>
  <si>
    <t>Supervision de la rahabilitacion del sisterma de agua potable</t>
  </si>
  <si>
    <t>Evento conmemorativo dia mundial del medio ambiente</t>
  </si>
  <si>
    <t>Supervision de espacios de cultura del agua</t>
  </si>
  <si>
    <t>Supervision de la obra de construccion del sistema de agua potable</t>
  </si>
  <si>
    <t>Integracion del comita de obra de la construccion del sistema de agua potable</t>
  </si>
  <si>
    <t>Verificacion del sistema de drenaje sanitario</t>
  </si>
  <si>
    <t>Verificacion a la obra "Construccion de la tercera etapa de cinco de la ptar en zona Diamante"</t>
  </si>
  <si>
    <t>Verificacion a la obra Rehabilitacion del colector III sonora</t>
  </si>
  <si>
    <t>Supervision de la construccion de la segunda etapa y ultima del sistema de agua potable</t>
  </si>
  <si>
    <t>Traslado de personal para la verificacion de diversas obras en la localidad</t>
  </si>
  <si>
    <t>Entrega de documentacion en el diario oficial de la federacion</t>
  </si>
  <si>
    <t>Auxiliar en la verificacion a la obra Construccion de la tercera etapa de cinco de la PTAR en zona Diamante</t>
  </si>
  <si>
    <t>Auxiliar para la visita al sitio de los trabajos de la segunda etapa y ultima del sistema de agua potable</t>
  </si>
  <si>
    <t>Auxiliar para visita al sitio de la construccion de la primera etapa de tres del sistema de agua potable</t>
  </si>
  <si>
    <t>Traslado de personal para gira de trabajo con la C. Gobernadora</t>
  </si>
  <si>
    <t>Verificacion a la obra denominada construccion de la segunda etapa y ultima del sistema de agua potable</t>
  </si>
  <si>
    <t>Verificacion del sistema de alcantarillado sanitario</t>
  </si>
  <si>
    <t>Verificacion a la obra construccion de la tercera etapa de cinco de la PTAR zona diamante</t>
  </si>
  <si>
    <t>Trazo a empresa contratista para inicio de los trabajos en sistema de saneamiento</t>
  </si>
  <si>
    <t>Trazo de los trabajos en sistema de alcantarillado</t>
  </si>
  <si>
    <t>Verificacion del sistema de alcantarilaldo sanitario</t>
  </si>
  <si>
    <t>Trazo e inicio de obra para la construccion del sistema de agua potable</t>
  </si>
  <si>
    <t>Trazo e inicio de obra de la rehabilitacion del sistema de agua potable</t>
  </si>
  <si>
    <t>Verificacion de obra de la rehabilitacion del sistema de agua potable</t>
  </si>
  <si>
    <t>Traslado de personalpara la verificacion de diversas obras en la localidad</t>
  </si>
  <si>
    <t>Auxiliar en la verificacion del sistema de agua potable</t>
  </si>
  <si>
    <t>Traslado de personal para entrega de documentacion en conagua mexico</t>
  </si>
  <si>
    <t>Entrega de documentacion en conagua mexico</t>
  </si>
  <si>
    <t>Visita al sitio de los trabajos de la licitacion No. LPNO-013-049-2023</t>
  </si>
  <si>
    <t>Visita al sitio de los trabajos de la licitacion No. LPNO-013-050-2023</t>
  </si>
  <si>
    <t>Visita al sitio de los trabajos de la licitacion No. LPNO-013-052-2023</t>
  </si>
  <si>
    <t>Visita al sitio de los trabajos de la licitacion No. LPNO-013-053-2023</t>
  </si>
  <si>
    <t>Visita al sitio de los trabajos de la licitacion No. LPNO-013-057-2023</t>
  </si>
  <si>
    <t>Visita al sitio de los trabajos de la licitacion No. LPNO-013-058-2023</t>
  </si>
  <si>
    <t>Auxiliar en la verificacion  de la construccion del sistema de agua potable</t>
  </si>
  <si>
    <t>Visita al sitio de los trabajos de la licitacion No. LO-71-005-912062998-N-35-2023</t>
  </si>
  <si>
    <t>Auxiliar en la verificacion de obra del sistema de alcantarillado sanitario</t>
  </si>
  <si>
    <t>Auxiliar en la verificacion de la construccion del cuarto modulo de 60 LPS de la PTAR "Miramar"</t>
  </si>
  <si>
    <t>Dar trazo de la construccion del cuarto modulo de 60 LPS de la PTAR "Miramar"</t>
  </si>
  <si>
    <t>Supervision del sistema de alcantarillado sanitario</t>
  </si>
  <si>
    <t>Seguimiento a los desazolces del sistema de alcantarillado sanitario en la cabecera municipal</t>
  </si>
  <si>
    <t>Visita con empresas participantes de la convocatoria federal No. 005</t>
  </si>
  <si>
    <t>Traslado de personal para la verificacion de las obras realizadas en Tecpan y Coyuca</t>
  </si>
  <si>
    <t>Verificacion del sistema de saneamiento</t>
  </si>
  <si>
    <t>Verifiacion en la rehabilitacion de la PTAR de 15 LPS</t>
  </si>
  <si>
    <t>Visita de obra con empresas participantes en la convocatoria estatal No. 005</t>
  </si>
  <si>
    <t>Platicas de cultura del agua</t>
  </si>
  <si>
    <t>Auxiliar en la visita de la construcfcion del sistema de agua potable</t>
  </si>
  <si>
    <t>Supervision de la rehabilitacionde la PTAR</t>
  </si>
  <si>
    <t>Visita con empresas participantes de la convocatoria publica estatal No. 005-2023</t>
  </si>
  <si>
    <t>Auxiliar en la verificacion de la construccion del sistema de agua potable</t>
  </si>
  <si>
    <t>Verificacion de la construccion del segundo modulo de 7 LPS de capacidad de la PTAR</t>
  </si>
  <si>
    <t xml:space="preserve">Verificacion en la rehabilitacion de la PTAR de 15 LPS </t>
  </si>
  <si>
    <t>Trazo para inicio de los trabajos del alcantarillado sanitario</t>
  </si>
  <si>
    <t>Visita al sitio de los trabajode de la licitacion No. LPNO-013-064-2023</t>
  </si>
  <si>
    <t>Visita al sitio de los trabajode de la licitacion No. LPNO-013-066-2023</t>
  </si>
  <si>
    <t>Visita al sitio de los trabajode de la licitacion No. LPNO-013-067-2023</t>
  </si>
  <si>
    <t>Visita al sitio de los trabajode de la licitacion No. LPNO-013-068-2023</t>
  </si>
  <si>
    <t>Visita al sitio de los trabajode de la licitacion No. LPNO-013-069-2023</t>
  </si>
  <si>
    <t>Supervision de la obra "Rehabilitacion del colector III Sonora"</t>
  </si>
  <si>
    <t>Verificacion en la construccion de la primera etapa del sistema de agua potable</t>
  </si>
  <si>
    <t>Supervision de obra Construccion de la PTAR "Miramar"</t>
  </si>
  <si>
    <t>Auxiliar en la verificacion de obra del sistema de agua potable</t>
  </si>
  <si>
    <t>Visita al sitio de la obra Licitacion #5 estatal</t>
  </si>
  <si>
    <t>Verificacion de la obra denominada construccion de la PTAR</t>
  </si>
  <si>
    <t>Visita al sitio de ejecucion de los trabajos con empresas participantes</t>
  </si>
  <si>
    <t>Supervision del sistema de agua potable</t>
  </si>
  <si>
    <t>Traslado de personal para muestras de cloro libre (MCL)</t>
  </si>
  <si>
    <t>Muestras de cloro libre (MCL)</t>
  </si>
  <si>
    <t>Supervision de la obra Rehabilitacion del colector III sonora</t>
  </si>
  <si>
    <t>Auxiliar en la verificacion dfe la construccion del sistema de agua potable</t>
  </si>
  <si>
    <t>Auxiliar para verificacion de la rehabilitacion del sistema de drenaje sanitario</t>
  </si>
  <si>
    <t>Auxiliar para verificacion de la construccion del sistema de agua potable</t>
  </si>
  <si>
    <t>Supervision de laobra rehabilitacion del colector III Sonora</t>
  </si>
  <si>
    <t xml:space="preserve">Supervision de la obra rehabilitacion del colector Caleta </t>
  </si>
  <si>
    <t>Verificacion a la obra de construccion del cuarto modulo de 60 LPS</t>
  </si>
  <si>
    <t>Traslado de personal para revision de diversas obras realizadas en la localidad</t>
  </si>
  <si>
    <t xml:space="preserve">Auxiliar de la verificacion de la construccion del segundo modulo de 7LPS </t>
  </si>
  <si>
    <t>Verificacion topografica de la obra del sistema de agua potable</t>
  </si>
  <si>
    <t>Visita al sitio de los trabajos de la licitacion No. LPNO-013-076-2023</t>
  </si>
  <si>
    <t>Visita al sitio de los trabajos de la licitacion No. LPNO-013-077-2023</t>
  </si>
  <si>
    <t>Visita al sitio de los trabajos de la licitacion No. LPNO-013-078-2023</t>
  </si>
  <si>
    <t>Visita de obra con empresas participantes en la convocatoria publica estatal No. 007</t>
  </si>
  <si>
    <t>Supervision de la segunda etapa y ultima del sistema de agua potable</t>
  </si>
  <si>
    <t>Visita con empresas participantes de la convocatoria No.002 Federal</t>
  </si>
  <si>
    <t>Acudir a diligencia del juicio laboral 122/2008</t>
  </si>
  <si>
    <t>Auxiliar en la veriuficacion del sistema de agua potable</t>
  </si>
  <si>
    <t>Supervision de la construcciuon de la segunda etapa y ultima del sistema de agua potable</t>
  </si>
  <si>
    <t>Auxiliar para la construccion del sistema de agua potable</t>
  </si>
  <si>
    <t>Verificacion de la construccion de la segunda y ultima etapa del sistema de agua potable</t>
  </si>
  <si>
    <t>Supervision de la obra construccion del sistema de agua potable</t>
  </si>
  <si>
    <t>Auxiliar para la visita de la construccion del sistema de agua potable</t>
  </si>
  <si>
    <t>Auxiliar ne la verificacion de la construccion del sistema de agua potable</t>
  </si>
  <si>
    <t>Traslado de personal para operativo de saneamiento basico (OSB)</t>
  </si>
  <si>
    <t>Operativo de saneamiento basico (OSB)</t>
  </si>
  <si>
    <t>Traslado de personal en la gira de la c. gobernadora para la revisión de diversas obras en la cuidad</t>
  </si>
  <si>
    <t>Gira con la C. Gobernadora para la revision de diversas obras en la cuidad</t>
  </si>
  <si>
    <t>Veirficacion en la construccion de laprimera etapa del sistema de agua potable</t>
  </si>
  <si>
    <t>Traslado de personal para reunion a oficinas de PROTUR</t>
  </si>
  <si>
    <t>Auxiliar en el seguimiento a los desazolces del sistema de alcantarillado sanitario en la cabecera municipal</t>
  </si>
  <si>
    <t>verificacion de la obra de construccion del sistema de agua potable</t>
  </si>
  <si>
    <t>Visita para la reunion del sistema del agua potable</t>
  </si>
  <si>
    <t>Auxiliar en la verificacion del sistema de alcantarillado sanitario</t>
  </si>
  <si>
    <t>Construccion del segundo modulo de 7 LPS de capacidad de la PTAR</t>
  </si>
  <si>
    <t>Auxiliar en la visita de la construccion del sistema de alcantarillado sanitario</t>
  </si>
  <si>
    <t>Auxiliar para verificacion de la tercera etapa y ultima del alcantarillado sanitario</t>
  </si>
  <si>
    <t>Auxiliar para verificacion de la construccion de la segunda etapa y ultima del sistema de agua potable</t>
  </si>
  <si>
    <t>Auxiliar en la verificacion de la red de alcantarillado sanitario</t>
  </si>
  <si>
    <t>Auxiliar en la verificacion del saistema de agua potable</t>
  </si>
  <si>
    <t>Auxiliar en la verificacion de la segunda y ultima etapa del sistema de agua potable</t>
  </si>
  <si>
    <t>Auxiliar en la verificacion de la construccion de la tercera etapa y ultima del alcantarillado sanitario</t>
  </si>
  <si>
    <t>Licitacion No. LPNO-013-092-2023 de los trabajos Construccion de la tercera etapa de seis del sistema de drenaje sanitario</t>
  </si>
  <si>
    <t>Verificacion de la construccion de la tercera etapa de cinco de la PTAR</t>
  </si>
  <si>
    <t>Supervision de la obra: Rehabilitacion del colector Caleta</t>
  </si>
  <si>
    <t>Supervision de obra Rehabilitacion del colector Caleta</t>
  </si>
  <si>
    <t>Auxiliar en la verificacion de la construccion de alcantarillado sanitario</t>
  </si>
  <si>
    <t>Verificacion de la construccion de la primera etapa del sistema de agua potable</t>
  </si>
  <si>
    <t>verificacion de la obra de construccion del cuarto modulo de 60 LPS</t>
  </si>
  <si>
    <t>Visita con empresas participantes de la convocatoria publica estatal No. 008</t>
  </si>
  <si>
    <t>Reunion de trabajo en la secretaría de la función publica y en la auditoria superior de la federacion</t>
  </si>
  <si>
    <t>Visita al sitio de los trabajos de la licitacion No. LPNO-013-091-2023</t>
  </si>
  <si>
    <t>Supervision de la rehabilitacion del sistema de agua potable</t>
  </si>
  <si>
    <t>Auxiliar en la supervision de la obra del sistema de agua potable</t>
  </si>
  <si>
    <t>Visita con empresas participantes de la licitacion publica estatal No. LPNO-013-089-2023</t>
  </si>
  <si>
    <t>Reunion con personal de la semarnat en la localidad de acapulco</t>
  </si>
  <si>
    <t>Traslado de personal para la reunion con personal de la semarnat</t>
  </si>
  <si>
    <t>Revision de expedientes en el juzgado segundo de distrito del PJF y primera sala regional del tribunal de justicia administrativa del estado de guerrero</t>
  </si>
  <si>
    <t>Traslado de personal para la verificacion de las obras realizadas en la ciudad</t>
  </si>
  <si>
    <t>Visita con empresas participantes de la licitacion No. 8</t>
  </si>
  <si>
    <t>Supervision de obra construccion de la tercera etapa de cinco de la PTAR zona Diamante</t>
  </si>
  <si>
    <t>Verificacion del sistema de alvantarillado sanitario</t>
  </si>
  <si>
    <t>Auxiliar en la verificacion de la construccion del segundo modulo de 7 LPS</t>
  </si>
  <si>
    <t>Verificacion del sistema de alcantarillado</t>
  </si>
  <si>
    <t>Entrega de obra del contrato FISE-OP-AP-LP-UC-DI-024-2023</t>
  </si>
  <si>
    <t>Visita con empresas participantes de la convocatoria publica federal No. 005</t>
  </si>
  <si>
    <t>Verifiacion de la obra de rehabilitacion del sistema de agua potable</t>
  </si>
  <si>
    <t>Visita al sitio de los trabajos con empresas participantes de la obra construccion de la tercera etapa de cinco de la PTAR zona diamante</t>
  </si>
  <si>
    <t>Supervision de la construccion de la primera etapa del saneamiento</t>
  </si>
  <si>
    <t>Verificacion del termino de los trabajos de la construccion del sistema de agua potable</t>
  </si>
  <si>
    <t>Evento conmemorativo dia mundial de la limpieza de playas</t>
  </si>
  <si>
    <t>Licitacion No. LO-71-005-912062998-N-43-2023 de los trabajos construccion del drenaje sanitario</t>
  </si>
  <si>
    <t>Supervision a la obra construccion de la tercera etapa de cinco de la PTAR zona diamante</t>
  </si>
  <si>
    <t>Verificacion de la terminacion de los trabajos</t>
  </si>
  <si>
    <t>Auxiliar para verificacion de construccion de la primera etapa de dos del sistema de agua potable</t>
  </si>
  <si>
    <t>Auxiliar para verificacion de la rehabilitacion de la PTAR</t>
  </si>
  <si>
    <t>Visita al sitio para verificacion de la construccion del segundo modulo de 7 LPS</t>
  </si>
  <si>
    <t>Auxiliar para verificacion de la construccion de la tercera etapa y ultima del alcantarillado sanitario</t>
  </si>
  <si>
    <t>Visita con empresas participantes de la licitacion 9 estatal</t>
  </si>
  <si>
    <t>Rehabilitacion del sistema de drenaje sanitario</t>
  </si>
  <si>
    <t>Auxiliar en la verificacion de los trabajos de la construccion del sistema de agua potable</t>
  </si>
  <si>
    <t>Auxiliar de la verificacion de la construccion de segundo modulo de 7 LPS</t>
  </si>
  <si>
    <t>Supervision de la terminacion de los trabajos de obra construccion del sistema de agua potable</t>
  </si>
  <si>
    <t>Auxiliar para verificacion de la rehabilitacion del sistema de agua potable</t>
  </si>
  <si>
    <t>Verificacion de termino a la rehabilitacion del sistema de agua potable</t>
  </si>
  <si>
    <t>Traslado de personal para entrega de documentacion en oficinas de capama</t>
  </si>
  <si>
    <t>ROMITA</t>
  </si>
  <si>
    <t>ACAMIXTLA</t>
  </si>
  <si>
    <t>ARCELIA</t>
  </si>
  <si>
    <t>OLINALA</t>
  </si>
  <si>
    <t>JOSE JOAQUIN DE HERRERA</t>
  </si>
  <si>
    <t>ATOYAC / ACAPULCO / COYUCA</t>
  </si>
  <si>
    <t>COPALA</t>
  </si>
  <si>
    <t>XOCHIHUEHUETLAN</t>
  </si>
  <si>
    <t>ZIHUATANEJO</t>
  </si>
  <si>
    <t>SAN MARCOS</t>
  </si>
  <si>
    <t>JALEACA DE CATALAN</t>
  </si>
  <si>
    <t>SAN JUAN LAS JOYAS</t>
  </si>
  <si>
    <t>COCHOAPA</t>
  </si>
  <si>
    <t>TUXPAN</t>
  </si>
  <si>
    <t>TECPAN / COYUCA DE BENITEZ</t>
  </si>
  <si>
    <t>NUEVO PARAISO</t>
  </si>
  <si>
    <t>ATOYAC DE ALVAREZ</t>
  </si>
  <si>
    <t>CUAUTEPEC</t>
  </si>
  <si>
    <t>ATOYAC</t>
  </si>
  <si>
    <t>MARQUELIA</t>
  </si>
  <si>
    <t>COCULA</t>
  </si>
  <si>
    <t>ALPOYECA</t>
  </si>
  <si>
    <t>SAN MIGUEL TOTOLAPA</t>
  </si>
  <si>
    <t>ZIRANDARO</t>
  </si>
  <si>
    <t>CUAJINICUILAPA</t>
  </si>
  <si>
    <t>IGUALA DE LA INDEPENDENCIA</t>
  </si>
  <si>
    <t>CRUZ GRANDE</t>
  </si>
  <si>
    <t>MONTE ALEGRE</t>
  </si>
  <si>
    <t>HUAMXTITLAN YALPOYECA</t>
  </si>
  <si>
    <t>HUMUXTITRLAN Y ALPOYECA</t>
  </si>
  <si>
    <t>COCHOAPA EL GRANDE</t>
  </si>
  <si>
    <t>TLAXMALAC</t>
  </si>
  <si>
    <t>TLACOAPA</t>
  </si>
  <si>
    <t>ZAPOTITLAN TABLAS</t>
  </si>
  <si>
    <t>ALCOZAUCA</t>
  </si>
  <si>
    <t>TLAPEHUALA</t>
  </si>
  <si>
    <t>MALINALTEPEC</t>
  </si>
  <si>
    <t>TIXTLA DE GUERRERO</t>
  </si>
  <si>
    <t>SIRANDARO / SAN MIGUEL T</t>
  </si>
  <si>
    <t>BENITO JUAREZ</t>
  </si>
  <si>
    <t>PEDRO ASCENCIO / CUETZALA DEL PROGRESO</t>
  </si>
  <si>
    <t>IXCATEOPAN / IGUALA</t>
  </si>
  <si>
    <t>AZOYU</t>
  </si>
  <si>
    <t>TLAPA DE COMONFORT</t>
  </si>
  <si>
    <t>MARQUELIA / ACAPULCO</t>
  </si>
  <si>
    <t>AJUCHITLAN / TLALCHAPA</t>
  </si>
  <si>
    <t>COCHOPA</t>
  </si>
  <si>
    <t>LA SOLEDAD</t>
  </si>
  <si>
    <t>CUEXCONTLAN</t>
  </si>
  <si>
    <t>GRAL. CANUTO A. NERI</t>
  </si>
  <si>
    <t>PUNGARABATO</t>
  </si>
  <si>
    <t>CUALAC / CHILAPA</t>
  </si>
  <si>
    <t>HACIENDA DE CABAÑAS</t>
  </si>
  <si>
    <t>LA ROMITA</t>
  </si>
  <si>
    <t>BUENA VISTA</t>
  </si>
  <si>
    <t>XALPATLAHUAC</t>
  </si>
  <si>
    <t>AYUTLA DE LOS LIBRES</t>
  </si>
  <si>
    <t>ATOYAC / ACAPULCO</t>
  </si>
  <si>
    <t>i</t>
  </si>
  <si>
    <t>https://transparencia.guerrero.gob.mx/wp-content/uploads/2023/10/0641-inf.pdf</t>
  </si>
  <si>
    <t>https://transparencia.guerrero.gob.mx/wp-content/uploads/2023/10/0666-inf.pdf</t>
  </si>
  <si>
    <t>https://transparencia.guerrero.gob.mx/wp-content/uploads/2023/10/0684-inf.pdf</t>
  </si>
  <si>
    <t>https://transparencia.guerrero.gob.mx/wp-content/uploads/2023/10/0686-inf.pdf</t>
  </si>
  <si>
    <t>https://transparencia.guerrero.gob.mx/wp-content/uploads/2023/10/0689-inf.pdf</t>
  </si>
  <si>
    <t>https://transparencia.guerrero.gob.mx/wp-content/uploads/2023/10/0700-inf.pdf</t>
  </si>
  <si>
    <t>https://transparencia.guerrero.gob.mx/wp-content/uploads/2023/10/0701-inf.pdf</t>
  </si>
  <si>
    <t>https://transparencia.guerrero.gob.mx/wp-content/uploads/2023/10/0719-inf.pdf</t>
  </si>
  <si>
    <t>https://transparencia.guerrero.gob.mx/wp-content/uploads/2023/10/0726-inf.pdf</t>
  </si>
  <si>
    <t>https://transparencia.guerrero.gob.mx/wp-content/uploads/2023/10/0733-inf.pdf</t>
  </si>
  <si>
    <t>https://transparencia.guerrero.gob.mx/wp-content/uploads/2023/10/0739-inf.pdf</t>
  </si>
  <si>
    <t>https://transparencia.guerrero.gob.mx/wp-content/uploads/2023/10/0740-inf.pdf</t>
  </si>
  <si>
    <t>https://transparencia.guerrero.gob.mx/wp-content/uploads/2023/10/0741-inf.pdf</t>
  </si>
  <si>
    <t>https://transparencia.guerrero.gob.mx/wp-content/uploads/2023/10/0742-inf.pdf</t>
  </si>
  <si>
    <t>https://transparencia.guerrero.gob.mx/wp-content/uploads/2023/10/0743-inf.pdf</t>
  </si>
  <si>
    <t>https://transparencia.guerrero.gob.mx/wp-content/uploads/2023/10/0746-inf.pdf</t>
  </si>
  <si>
    <t>https://transparencia.guerrero.gob.mx/wp-content/uploads/2023/10/0748-inf.pdf</t>
  </si>
  <si>
    <t>https://transparencia.guerrero.gob.mx/wp-content/uploads/2023/10/0752-inf.pdf</t>
  </si>
  <si>
    <t>https://transparencia.guerrero.gob.mx/wp-content/uploads/2023/10/0775-inf.pdf</t>
  </si>
  <si>
    <t>https://transparencia.guerrero.gob.mx/wp-content/uploads/2023/03/Lineamientos-Generales-de-Viaticos-May-2021_COMPLETO.pdf</t>
  </si>
  <si>
    <t>https://transparencia.guerrero.gob.mx/wp-content/uploads/2023/10/0776-inf.pdf</t>
  </si>
  <si>
    <t>https://transparencia.guerrero.gob.mx/wp-content/uploads/2023/10/0780-inf.pdf</t>
  </si>
  <si>
    <t>https://transparencia.guerrero.gob.mx/wp-content/uploads/2023/10/0781-inf.pdf</t>
  </si>
  <si>
    <t>https://transparencia.guerrero.gob.mx/wp-content/uploads/2023/10/0782-inf.pdf</t>
  </si>
  <si>
    <t>https://transparencia.guerrero.gob.mx/wp-content/uploads/2023/10/0786-inf.pdf</t>
  </si>
  <si>
    <t>https://transparencia.guerrero.gob.mx/wp-content/uploads/2023/10/0791-inf.pdf</t>
  </si>
  <si>
    <t>https://transparencia.guerrero.gob.mx/wp-content/uploads/2023/10/0796-inf.pdf</t>
  </si>
  <si>
    <t>https://transparencia.guerrero.gob.mx/wp-content/uploads/2023/10/0797-inf.pdf</t>
  </si>
  <si>
    <t>https://transparencia.guerrero.gob.mx/wp-content/uploads/2023/10/0798-inf.pdf</t>
  </si>
  <si>
    <t>https://transparencia.guerrero.gob.mx/wp-content/uploads/2023/10/0799-inf.pdf</t>
  </si>
  <si>
    <t>https://transparencia.guerrero.gob.mx/wp-content/uploads/2023/10/0800-inf.pdf</t>
  </si>
  <si>
    <t>https://transparencia.guerrero.gob.mx/wp-content/uploads/2023/10/0802-inf.pdf</t>
  </si>
  <si>
    <t>https://transparencia.guerrero.gob.mx/wp-content/uploads/2023/10/0803-inf.pdf</t>
  </si>
  <si>
    <t>https://transparencia.guerrero.gob.mx/wp-content/uploads/2023/10/0804-inf.pdf</t>
  </si>
  <si>
    <t>https://transparencia.guerrero.gob.mx/wp-content/uploads/2023/10/0805-inf.pdf</t>
  </si>
  <si>
    <t>https://transparencia.guerrero.gob.mx/wp-content/uploads/2023/10/0806-inf.pdf</t>
  </si>
  <si>
    <t>https://transparencia.guerrero.gob.mx/wp-content/uploads/2023/10/0807-inf.pdf</t>
  </si>
  <si>
    <t>https://transparencia.guerrero.gob.mx/wp-content/uploads/2023/10/0808-inf.pdf</t>
  </si>
  <si>
    <t>https://transparencia.guerrero.gob.mx/wp-content/uploads/2023/10/0809-inf.pdf</t>
  </si>
  <si>
    <t>https://transparencia.guerrero.gob.mx/wp-content/uploads/2023/10/0810-inf.pdf</t>
  </si>
  <si>
    <t>https://transparencia.guerrero.gob.mx/wp-content/uploads/2023/10/0811-inf.pdf</t>
  </si>
  <si>
    <t>https://transparencia.guerrero.gob.mx/wp-content/uploads/2023/10/0812-inf.pdf</t>
  </si>
  <si>
    <t>https://transparencia.guerrero.gob.mx/wp-content/uploads/2023/10/0813-inf.pdf</t>
  </si>
  <si>
    <t>https://transparencia.guerrero.gob.mx/wp-content/uploads/2023/10/0814-inf.pdf</t>
  </si>
  <si>
    <t>https://transparencia.guerrero.gob.mx/wp-content/uploads/2023/10/0815-inff.pdf</t>
  </si>
  <si>
    <t>https://transparencia.guerrero.gob.mx/wp-content/uploads/2023/10/0816-inf.pdf</t>
  </si>
  <si>
    <t>https://transparencia.guerrero.gob.mx/wp-content/uploads/2023/10/0818-inf.pdf</t>
  </si>
  <si>
    <t>https://transparencia.guerrero.gob.mx/wp-content/uploads/2023/10/0819-inf.pdf</t>
  </si>
  <si>
    <t>https://transparencia.guerrero.gob.mx/wp-content/uploads/2023/10/0820-inf.pdf</t>
  </si>
  <si>
    <t>https://transparencia.guerrero.gob.mx/wp-content/uploads/2023/10/0777-inf.pdf</t>
  </si>
  <si>
    <t>https://transparencia.guerrero.gob.mx/wp-content/uploads/2023/10/0821-inf.pdf</t>
  </si>
  <si>
    <t>https://transparencia.guerrero.gob.mx/wp-content/uploads/2023/10/0822-inf.pdf</t>
  </si>
  <si>
    <t>https://transparencia.guerrero.gob.mx/wp-content/uploads/2023/10/0823-inf.pdf</t>
  </si>
  <si>
    <t>https://transparencia.guerrero.gob.mx/wp-content/uploads/2023/10/0824-inf.pdf</t>
  </si>
  <si>
    <t>https://transparencia.guerrero.gob.mx/wp-content/uploads/2023/10/0825-inf.pdf</t>
  </si>
  <si>
    <t>https://transparencia.guerrero.gob.mx/wp-content/uploads/2023/10/0826-inf.pdf</t>
  </si>
  <si>
    <t>https://transparencia.guerrero.gob.mx/wp-content/uploads/2023/10/0827-inf.pdf</t>
  </si>
  <si>
    <t>https://transparencia.guerrero.gob.mx/wp-content/uploads/2023/10/0828-inf.pdf</t>
  </si>
  <si>
    <t>https://transparencia.guerrero.gob.mx/wp-content/uploads/2023/10/0829-inf.pdf</t>
  </si>
  <si>
    <t>https://transparencia.guerrero.gob.mx/wp-content/uploads/2023/10/0830-inf.pdf</t>
  </si>
  <si>
    <t>https://transparencia.guerrero.gob.mx/wp-content/uploads/2023/10/0831-inf.pdf</t>
  </si>
  <si>
    <t>https://transparencia.guerrero.gob.mx/wp-content/uploads/2023/10/0832-inf.pdf</t>
  </si>
  <si>
    <t>https://transparencia.guerrero.gob.mx/wp-content/uploads/2023/10/0833-inf.pdf</t>
  </si>
  <si>
    <t>https://transparencia.guerrero.gob.mx/wp-content/uploads/2023/10/0834-inf.pdf</t>
  </si>
  <si>
    <t>https://transparencia.guerrero.gob.mx/wp-content/uploads/2023/10/0835-inf.pdf</t>
  </si>
  <si>
    <t>https://transparencia.guerrero.gob.mx/wp-content/uploads/2023/10/0837-inf.pdf</t>
  </si>
  <si>
    <t>https://transparencia.guerrero.gob.mx/wp-content/uploads/2023/10/0839-inf.pdf</t>
  </si>
  <si>
    <t>https://transparencia.guerrero.gob.mx/wp-content/uploads/2023/10/0840-inf.pdf</t>
  </si>
  <si>
    <t>https://transparencia.guerrero.gob.mx/wp-content/uploads/2023/10/0841-inf.pdf</t>
  </si>
  <si>
    <t>https://transparencia.guerrero.gob.mx/wp-content/uploads/2023/10/0842-inf.pdf</t>
  </si>
  <si>
    <t>https://transparencia.guerrero.gob.mx/wp-content/uploads/2023/10/0843-inf.pdf</t>
  </si>
  <si>
    <t>https://transparencia.guerrero.gob.mx/wp-content/uploads/2023/10/0844-inf.pdf</t>
  </si>
  <si>
    <t>https://transparencia.guerrero.gob.mx/wp-content/uploads/2023/10/0845-inf.pdf</t>
  </si>
  <si>
    <t>https://transparencia.guerrero.gob.mx/wp-content/uploads/2023/10/0846-inf.pdf</t>
  </si>
  <si>
    <t>https://transparencia.guerrero.gob.mx/wp-content/uploads/2023/10/0847-inf.pdf</t>
  </si>
  <si>
    <t>https://transparencia.guerrero.gob.mx/wp-content/uploads/2023/10/0848-inf.pdf</t>
  </si>
  <si>
    <t>https://transparencia.guerrero.gob.mx/wp-content/uploads/2023/10/0849-inf.pdf</t>
  </si>
  <si>
    <t>https://transparencia.guerrero.gob.mx/wp-content/uploads/2023/10/0850-inf.pdf</t>
  </si>
  <si>
    <t>https://transparencia.guerrero.gob.mx/wp-content/uploads/2023/10/0852-inf.pdf</t>
  </si>
  <si>
    <t>https://transparencia.guerrero.gob.mx/wp-content/uploads/2023/10/0853-inf.pdf</t>
  </si>
  <si>
    <t>https://transparencia.guerrero.gob.mx/wp-content/uploads/2023/10/0854-inf.pdf</t>
  </si>
  <si>
    <t>https://transparencia.guerrero.gob.mx/wp-content/uploads/2023/10/0855-inf.pdf</t>
  </si>
  <si>
    <t>https://transparencia.guerrero.gob.mx/wp-content/uploads/2023/10/0856-inf.pdf</t>
  </si>
  <si>
    <t>https://transparencia.guerrero.gob.mx/wp-content/uploads/2023/10/0857-inf.pdf</t>
  </si>
  <si>
    <t>https://transparencia.guerrero.gob.mx/wp-content/uploads/2023/10/0858-inf.pdf</t>
  </si>
  <si>
    <t>https://transparencia.guerrero.gob.mx/wp-content/uploads/2023/10/0859-inf.pdf</t>
  </si>
  <si>
    <t>https://transparencia.guerrero.gob.mx/wp-content/uploads/2023/10/0860-inf.pdf</t>
  </si>
  <si>
    <t>https://transparencia.guerrero.gob.mx/wp-content/uploads/2023/10/0861-inf.pdf</t>
  </si>
  <si>
    <t>https://transparencia.guerrero.gob.mx/wp-content/uploads/2023/10/0863-inf.pdf</t>
  </si>
  <si>
    <t>https://transparencia.guerrero.gob.mx/wp-content/uploads/2023/10/0864-inf.pdf</t>
  </si>
  <si>
    <t>https://transparencia.guerrero.gob.mx/wp-content/uploads/2023/10/0865-inf.pdf</t>
  </si>
  <si>
    <t>https://transparencia.guerrero.gob.mx/wp-content/uploads/2023/10/0869-inf.pdf</t>
  </si>
  <si>
    <t>https://transparencia.guerrero.gob.mx/wp-content/uploads/2023/10/0870-inf.pdf</t>
  </si>
  <si>
    <t>https://transparencia.guerrero.gob.mx/wp-content/uploads/2023/10/0871-inf.pdf</t>
  </si>
  <si>
    <t>https://transparencia.guerrero.gob.mx/wp-content/uploads/2023/10/0872-inf.pdf</t>
  </si>
  <si>
    <t>https://transparencia.guerrero.gob.mx/wp-content/uploads/2023/10/0873-inf.pdf</t>
  </si>
  <si>
    <t>https://transparencia.guerrero.gob.mx/wp-content/uploads/2023/10/0874-inf.pdf</t>
  </si>
  <si>
    <t>https://transparencia.guerrero.gob.mx/wp-content/uploads/2023/10/0877-inf.pdf</t>
  </si>
  <si>
    <t>https://transparencia.guerrero.gob.mx/wp-content/uploads/2023/10/0878-inf.pdf</t>
  </si>
  <si>
    <t>https://transparencia.guerrero.gob.mx/wp-content/uploads/2023/10/0879-inf.pdf</t>
  </si>
  <si>
    <t>https://transparencia.guerrero.gob.mx/wp-content/uploads/2023/10/0880-inf.pdf</t>
  </si>
  <si>
    <t>https://transparencia.guerrero.gob.mx/wp-content/uploads/2023/10/0881-inf.pdf</t>
  </si>
  <si>
    <t>https://transparencia.guerrero.gob.mx/wp-content/uploads/2023/10/0882-inf.pdf</t>
  </si>
  <si>
    <t>https://transparencia.guerrero.gob.mx/wp-content/uploads/2023/10/0883-inf.pdf</t>
  </si>
  <si>
    <t>https://transparencia.guerrero.gob.mx/wp-content/uploads/2023/10/0866-inf.pdf</t>
  </si>
  <si>
    <t>https://transparencia.guerrero.gob.mx/wp-content/uploads/2023/10/0867-inf.pdf</t>
  </si>
  <si>
    <t>https://transparencia.guerrero.gob.mx/wp-content/uploads/2023/10/0884-inf.pdf</t>
  </si>
  <si>
    <t>https://transparencia.guerrero.gob.mx/wp-content/uploads/2023/10/0885-inf.pdf</t>
  </si>
  <si>
    <t>https://transparencia.guerrero.gob.mx/wp-content/uploads/2023/10/0886-inf.pdf</t>
  </si>
  <si>
    <t>https://transparencia.guerrero.gob.mx/wp-content/uploads/2023/10/0887-inf.pdf</t>
  </si>
  <si>
    <t>https://transparencia.guerrero.gob.mx/wp-content/uploads/2023/10/0888-inf.pdf</t>
  </si>
  <si>
    <t>https://transparencia.guerrero.gob.mx/wp-content/uploads/2023/10/0889-inf.pdf</t>
  </si>
  <si>
    <t>https://transparencia.guerrero.gob.mx/wp-content/uploads/2023/10/0890-inf.pdf</t>
  </si>
  <si>
    <t>https://transparencia.guerrero.gob.mx/wp-content/uploads/2023/10/0892-inf.pdf</t>
  </si>
  <si>
    <t>https://transparencia.guerrero.gob.mx/wp-content/uploads/2023/10/0893-inf.pdf</t>
  </si>
  <si>
    <t>https://transparencia.guerrero.gob.mx/wp-content/uploads/2023/10/0894-inf.pdf</t>
  </si>
  <si>
    <t>https://transparencia.guerrero.gob.mx/wp-content/uploads/2023/10/0895-inf.pdf</t>
  </si>
  <si>
    <t>https://transparencia.guerrero.gob.mx/wp-content/uploads/2023/10/0896-inf.pdf</t>
  </si>
  <si>
    <t>https://transparencia.guerrero.gob.mx/wp-content/uploads/2023/10/0897-inf.pdf</t>
  </si>
  <si>
    <t>https://transparencia.guerrero.gob.mx/wp-content/uploads/2023/10/0898-inf.pdf</t>
  </si>
  <si>
    <t>https://transparencia.guerrero.gob.mx/wp-content/uploads/2023/10/0899-inf.pdf</t>
  </si>
  <si>
    <t>https://transparencia.guerrero.gob.mx/wp-content/uploads/2023/10/0900-inf.pdf</t>
  </si>
  <si>
    <t>https://transparencia.guerrero.gob.mx/wp-content/uploads/2023/10/0901-inf.pdf</t>
  </si>
  <si>
    <t>https://transparencia.guerrero.gob.mx/wp-content/uploads/2023/10/0902-inf.pdf</t>
  </si>
  <si>
    <t>https://transparencia.guerrero.gob.mx/wp-content/uploads/2023/10/0903-imf.pdf</t>
  </si>
  <si>
    <t>https://transparencia.guerrero.gob.mx/wp-content/uploads/2023/10/0904-inf.pdf</t>
  </si>
  <si>
    <t>https://transparencia.guerrero.gob.mx/wp-content/uploads/2023/10/0905-inf.pdf</t>
  </si>
  <si>
    <t>https://transparencia.guerrero.gob.mx/wp-content/uploads/2023/10/0906-inf.pdf</t>
  </si>
  <si>
    <t>https://transparencia.guerrero.gob.mx/wp-content/uploads/2023/10/0907-inf.pdf</t>
  </si>
  <si>
    <t>https://transparencia.guerrero.gob.mx/wp-content/uploads/2023/10/0908-inf.pdf</t>
  </si>
  <si>
    <t>https://transparencia.guerrero.gob.mx/wp-content/uploads/2023/10/0909-inf.pdf</t>
  </si>
  <si>
    <t>https://transparencia.guerrero.gob.mx/wp-content/uploads/2023/10/0910-inf.pdf</t>
  </si>
  <si>
    <t>https://transparencia.guerrero.gob.mx/wp-content/uploads/2023/10/0911-inf.pdf</t>
  </si>
  <si>
    <t>https://transparencia.guerrero.gob.mx/wp-content/uploads/2023/10/0912-inf.pdf</t>
  </si>
  <si>
    <t>https://transparencia.guerrero.gob.mx/wp-content/uploads/2023/10/0913-inf.pdf</t>
  </si>
  <si>
    <t>https://transparencia.guerrero.gob.mx/wp-content/uploads/2023/10/0914-inf.pdf</t>
  </si>
  <si>
    <t>https://transparencia.guerrero.gob.mx/wp-content/uploads/2023/10/0916-inf.pdf</t>
  </si>
  <si>
    <t>https://transparencia.guerrero.gob.mx/wp-content/uploads/2023/10/0917-inf.pdf</t>
  </si>
  <si>
    <t>https://transparencia.guerrero.gob.mx/wp-content/uploads/2023/10/0918-inf.pdf</t>
  </si>
  <si>
    <t>https://transparencia.guerrero.gob.mx/wp-content/uploads/2023/10/0919-inf.pdf</t>
  </si>
  <si>
    <t>https://transparencia.guerrero.gob.mx/wp-content/uploads/2023/10/0920-inf.pdf</t>
  </si>
  <si>
    <t>https://transparencia.guerrero.gob.mx/wp-content/uploads/2023/10/0922-inf.pdf</t>
  </si>
  <si>
    <t>https://transparencia.guerrero.gob.mx/wp-content/uploads/2023/10/0923-inf.pdf</t>
  </si>
  <si>
    <t>https://transparencia.guerrero.gob.mx/wp-content/uploads/2023/10/0924-inf.pdf</t>
  </si>
  <si>
    <t>https://transparencia.guerrero.gob.mx/wp-content/uploads/2023/10/0926-inf.pdf</t>
  </si>
  <si>
    <t>https://transparencia.guerrero.gob.mx/wp-content/uploads/2023/10/0928-inf.pdf</t>
  </si>
  <si>
    <t>https://transparencia.guerrero.gob.mx/wp-content/uploads/2023/10/0929-inf.pdf</t>
  </si>
  <si>
    <t>https://transparencia.guerrero.gob.mx/wp-content/uploads/2023/10/0930-inf.pdf</t>
  </si>
  <si>
    <t>https://transparencia.guerrero.gob.mx/wp-content/uploads/2023/10/0931-inf.pdf</t>
  </si>
  <si>
    <t>https://transparencia.guerrero.gob.mx/wp-content/uploads/2023/10/0932-inf.pdf</t>
  </si>
  <si>
    <t>https://transparencia.guerrero.gob.mx/wp-content/uploads/2023/10/0933-inf.pdf</t>
  </si>
  <si>
    <t>https://transparencia.guerrero.gob.mx/wp-content/uploads/2023/10/0934-inf.pdf</t>
  </si>
  <si>
    <t>https://transparencia.guerrero.gob.mx/wp-content/uploads/2023/10/0935-inf.pdf</t>
  </si>
  <si>
    <t>https://transparencia.guerrero.gob.mx/wp-content/uploads/2023/10/0936-inf.pdf</t>
  </si>
  <si>
    <t>https://transparencia.guerrero.gob.mx/wp-content/uploads/2023/10/0937-inf.pdf</t>
  </si>
  <si>
    <t>https://transparencia.guerrero.gob.mx/wp-content/uploads/2023/10/0938-inf.pdf</t>
  </si>
  <si>
    <t>https://transparencia.guerrero.gob.mx/wp-content/uploads/2023/10/0939-inf.pdf</t>
  </si>
  <si>
    <t>https://transparencia.guerrero.gob.mx/wp-content/uploads/2023/10/0940-inf.pdf</t>
  </si>
  <si>
    <t>https://transparencia.guerrero.gob.mx/wp-content/uploads/2023/10/0941-inf.pdf</t>
  </si>
  <si>
    <t>https://transparencia.guerrero.gob.mx/wp-content/uploads/2023/10/0942-inf.pdf</t>
  </si>
  <si>
    <t>https://transparencia.guerrero.gob.mx/wp-content/uploads/2023/10/0943-inf.pdf</t>
  </si>
  <si>
    <t>https://transparencia.guerrero.gob.mx/wp-content/uploads/2023/10/0944-inf.pdf</t>
  </si>
  <si>
    <t>https://transparencia.guerrero.gob.mx/wp-content/uploads/2023/10/0945-inf.pdf</t>
  </si>
  <si>
    <t>https://transparencia.guerrero.gob.mx/wp-content/uploads/2023/10/0921-inf.pdf</t>
  </si>
  <si>
    <t>https://transparencia.guerrero.gob.mx/wp-content/uploads/2023/10/0946-inf.pdf</t>
  </si>
  <si>
    <t>https://transparencia.guerrero.gob.mx/wp-content/uploads/2023/10/0947-inf.pdf</t>
  </si>
  <si>
    <t>https://transparencia.guerrero.gob.mx/wp-content/uploads/2023/10/0949-inf.pdf</t>
  </si>
  <si>
    <t>https://transparencia.guerrero.gob.mx/wp-content/uploads/2023/10/0950-inf.pdf</t>
  </si>
  <si>
    <t>https://transparencia.guerrero.gob.mx/wp-content/uploads/2023/10/0951-inf.pdf</t>
  </si>
  <si>
    <t>https://transparencia.guerrero.gob.mx/wp-content/uploads/2023/10/0952-inf.pdf</t>
  </si>
  <si>
    <t>https://transparencia.guerrero.gob.mx/wp-content/uploads/2023/10/0953-inf.pdf</t>
  </si>
  <si>
    <t>https://transparencia.guerrero.gob.mx/wp-content/uploads/2023/10/0955-inf.pdf</t>
  </si>
  <si>
    <t>https://transparencia.guerrero.gob.mx/wp-content/uploads/2023/10/0957-inf.pdf</t>
  </si>
  <si>
    <t>https://transparencia.guerrero.gob.mx/wp-content/uploads/2023/10/0959-inf.pdf</t>
  </si>
  <si>
    <t>https://transparencia.guerrero.gob.mx/wp-content/uploads/2023/10/0960-inf.pdf</t>
  </si>
  <si>
    <t>https://transparencia.guerrero.gob.mx/wp-content/uploads/2023/10/0961-inf.pdf</t>
  </si>
  <si>
    <t>https://transparencia.guerrero.gob.mx/wp-content/uploads/2023/10/0962-inf.pdf</t>
  </si>
  <si>
    <t>https://transparencia.guerrero.gob.mx/wp-content/uploads/2023/10/0963-inf.pdf</t>
  </si>
  <si>
    <t>https://transparencia.guerrero.gob.mx/wp-content/uploads/2023/10/0964-inf.pdf</t>
  </si>
  <si>
    <t>https://transparencia.guerrero.gob.mx/wp-content/uploads/2023/10/0965-inf.pdf</t>
  </si>
  <si>
    <t>https://transparencia.guerrero.gob.mx/wp-content/uploads/2023/10/0966-inf.pdf</t>
  </si>
  <si>
    <t>https://transparencia.guerrero.gob.mx/wp-content/uploads/2023/10/0967-inf.pdf</t>
  </si>
  <si>
    <t>https://transparencia.guerrero.gob.mx/wp-content/uploads/2023/10/0968-inf.pdf</t>
  </si>
  <si>
    <t>https://transparencia.guerrero.gob.mx/wp-content/uploads/2023/10/0970-inf.pdf</t>
  </si>
  <si>
    <t>https://transparencia.guerrero.gob.mx/wp-content/uploads/2023/10/0971-inf.pdf</t>
  </si>
  <si>
    <t>https://transparencia.guerrero.gob.mx/wp-content/uploads/2023/10/0972-inf.pdf</t>
  </si>
  <si>
    <t>https://transparencia.guerrero.gob.mx/wp-content/uploads/2023/10/0973-inf.pdf</t>
  </si>
  <si>
    <t>https://transparencia.guerrero.gob.mx/wp-content/uploads/2023/10/0974-inf.pdf</t>
  </si>
  <si>
    <t>https://transparencia.guerrero.gob.mx/wp-content/uploads/2023/10/0975-inf.pdf</t>
  </si>
  <si>
    <t>https://transparencia.guerrero.gob.mx/wp-content/uploads/2023/10/0956-inf.pdf</t>
  </si>
  <si>
    <t>https://transparencia.guerrero.gob.mx/wp-content/uploads/2023/10/0976-inf.pdf</t>
  </si>
  <si>
    <t>https://transparencia.guerrero.gob.mx/wp-content/uploads/2023/10/0977-inf.pdf</t>
  </si>
  <si>
    <t>https://transparencia.guerrero.gob.mx/wp-content/uploads/2023/10/0978-inf.pdf</t>
  </si>
  <si>
    <t>https://transparencia.guerrero.gob.mx/wp-content/uploads/2023/10/0979-inf.pdf</t>
  </si>
  <si>
    <t>https://transparencia.guerrero.gob.mx/wp-content/uploads/2023/10/0980-inf.pdf</t>
  </si>
  <si>
    <t>https://transparencia.guerrero.gob.mx/wp-content/uploads/2023/10/0981-inf.pdf</t>
  </si>
  <si>
    <t>https://transparencia.guerrero.gob.mx/wp-content/uploads/2023/10/0982-inf.pdf</t>
  </si>
  <si>
    <t>https://transparencia.guerrero.gob.mx/wp-content/uploads/2023/10/0983-inf.pdf</t>
  </si>
  <si>
    <t>https://transparencia.guerrero.gob.mx/wp-content/uploads/2023/10/0984-inf.pdf</t>
  </si>
  <si>
    <t>https://transparencia.guerrero.gob.mx/wp-content/uploads/2023/10/0985-inf.pdf</t>
  </si>
  <si>
    <t>https://transparencia.guerrero.gob.mx/wp-content/uploads/2023/10/0986-inf.pdf</t>
  </si>
  <si>
    <t>https://transparencia.guerrero.gob.mx/wp-content/uploads/2023/10/0987-inf.pdf</t>
  </si>
  <si>
    <t>https://transparencia.guerrero.gob.mx/wp-content/uploads/2023/10/0988-inf.pdf</t>
  </si>
  <si>
    <t>https://transparencia.guerrero.gob.mx/wp-content/uploads/2023/10/0989-inf.pdf</t>
  </si>
  <si>
    <t>https://transparencia.guerrero.gob.mx/wp-content/uploads/2023/10/0990-inf.pdf</t>
  </si>
  <si>
    <t>https://transparencia.guerrero.gob.mx/wp-content/uploads/2023/10/0991-inf.pdf</t>
  </si>
  <si>
    <t>https://transparencia.guerrero.gob.mx/wp-content/uploads/2023/10/0992-inf.pdf</t>
  </si>
  <si>
    <t>https://transparencia.guerrero.gob.mx/wp-content/uploads/2023/10/0993-inf.pdf</t>
  </si>
  <si>
    <t>https://transparencia.guerrero.gob.mx/wp-content/uploads/2023/10/0994-inf.pdf</t>
  </si>
  <si>
    <t>https://transparencia.guerrero.gob.mx/wp-content/uploads/2023/10/0995-inf.pdf</t>
  </si>
  <si>
    <t>https://transparencia.guerrero.gob.mx/wp-content/uploads/2023/10/0996-inf.pdf</t>
  </si>
  <si>
    <t>https://transparencia.guerrero.gob.mx/wp-content/uploads/2023/10/0997-inf.pdf</t>
  </si>
  <si>
    <t>https://transparencia.guerrero.gob.mx/wp-content/uploads/2023/10/0998-inf.pdf</t>
  </si>
  <si>
    <t>https://transparencia.guerrero.gob.mx/wp-content/uploads/2023/10/0999-inf.pdf</t>
  </si>
  <si>
    <t>https://transparencia.guerrero.gob.mx/wp-content/uploads/2023/10/1000-inf.pdf</t>
  </si>
  <si>
    <t>https://transparencia.guerrero.gob.mx/wp-content/uploads/2023/10/1001-inf.pdf</t>
  </si>
  <si>
    <t>https://transparencia.guerrero.gob.mx/wp-content/uploads/2023/10/1002-inf.pdf</t>
  </si>
  <si>
    <t>https://transparencia.guerrero.gob.mx/wp-content/uploads/2023/10/1003-inf.pdf</t>
  </si>
  <si>
    <t>https://transparencia.guerrero.gob.mx/wp-content/uploads/2023/10/1004-inf.pdf</t>
  </si>
  <si>
    <t>https://transparencia.guerrero.gob.mx/wp-content/uploads/2023/10/1006-inf.pdf</t>
  </si>
  <si>
    <t>https://transparencia.guerrero.gob.mx/wp-content/uploads/2023/10/1007-inf.pdf</t>
  </si>
  <si>
    <t>https://transparencia.guerrero.gob.mx/wp-content/uploads/2023/10/1008-inf.pdf</t>
  </si>
  <si>
    <t>https://transparencia.guerrero.gob.mx/wp-content/uploads/2023/10/1009-inf.pdf</t>
  </si>
  <si>
    <t>https://transparencia.guerrero.gob.mx/wp-content/uploads/2023/10/1010-inf.pdf</t>
  </si>
  <si>
    <t>https://transparencia.guerrero.gob.mx/wp-content/uploads/2023/10/1011-inf.pdf</t>
  </si>
  <si>
    <t>https://transparencia.guerrero.gob.mx/wp-content/uploads/2023/10/1012-inf.pdf</t>
  </si>
  <si>
    <t>https://transparencia.guerrero.gob.mx/wp-content/uploads/2023/10/1013-inf.pdf</t>
  </si>
  <si>
    <t>https://transparencia.guerrero.gob.mx/wp-content/uploads/2023/10/1014-inf.pdf</t>
  </si>
  <si>
    <t>https://transparencia.guerrero.gob.mx/wp-content/uploads/2023/10/1015-inf.pdf</t>
  </si>
  <si>
    <t>https://transparencia.guerrero.gob.mx/wp-content/uploads/2023/10/1016-inf.pdf</t>
  </si>
  <si>
    <t>https://transparencia.guerrero.gob.mx/wp-content/uploads/2023/10/1017-inf.pdf</t>
  </si>
  <si>
    <t>https://transparencia.guerrero.gob.mx/wp-content/uploads/2023/10/1018-inf.pdf</t>
  </si>
  <si>
    <t>https://transparencia.guerrero.gob.mx/wp-content/uploads/2023/10/1020-inf.pdf</t>
  </si>
  <si>
    <t>https://transparencia.guerrero.gob.mx/wp-content/uploads/2023/10/1021-inf.pdf</t>
  </si>
  <si>
    <t>https://transparencia.guerrero.gob.mx/wp-content/uploads/2023/10/1022-inf.pdf</t>
  </si>
  <si>
    <t>https://transparencia.guerrero.gob.mx/wp-content/uploads/2023/10/1023-inf.pdf</t>
  </si>
  <si>
    <t>https://transparencia.guerrero.gob.mx/wp-content/uploads/2023/10/1024-inf.pdf</t>
  </si>
  <si>
    <t>https://transparencia.guerrero.gob.mx/wp-content/uploads/2023/10/1025-inf.pdf</t>
  </si>
  <si>
    <t>https://transparencia.guerrero.gob.mx/wp-content/uploads/2023/10/1026-inf.pdf</t>
  </si>
  <si>
    <t>https://transparencia.guerrero.gob.mx/wp-content/uploads/2023/10/1027-inf.pdf</t>
  </si>
  <si>
    <t>https://transparencia.guerrero.gob.mx/wp-content/uploads/2023/10/1028-inf.pdf</t>
  </si>
  <si>
    <t>https://transparencia.guerrero.gob.mx/wp-content/uploads/2023/10/1029-inf.pdf</t>
  </si>
  <si>
    <t>https://transparencia.guerrero.gob.mx/wp-content/uploads/2023/10/1030-inf.pdf</t>
  </si>
  <si>
    <t>https://transparencia.guerrero.gob.mx/wp-content/uploads/2023/10/1031-inf.pdf</t>
  </si>
  <si>
    <t>https://transparencia.guerrero.gob.mx/wp-content/uploads/2023/10/1032-lnf.pdf</t>
  </si>
  <si>
    <t>https://transparencia.guerrero.gob.mx/wp-content/uploads/2023/10/1033-inf.pdf</t>
  </si>
  <si>
    <t>https://transparencia.guerrero.gob.mx/wp-content/uploads/2023/10/1034-inf.pdf</t>
  </si>
  <si>
    <t>https://transparencia.guerrero.gob.mx/wp-content/uploads/2023/10/1035-inf.pdf</t>
  </si>
  <si>
    <t>https://transparencia.guerrero.gob.mx/wp-content/uploads/2023/10/1038-inf.pdf</t>
  </si>
  <si>
    <t>https://transparencia.guerrero.gob.mx/wp-content/uploads/2023/10/1039-inf.pdf</t>
  </si>
  <si>
    <t>https://transparencia.guerrero.gob.mx/wp-content/uploads/2023/10/1040-inf.pdf</t>
  </si>
  <si>
    <t>https://transparencia.guerrero.gob.mx/wp-content/uploads/2023/10/1041-inf.pdf</t>
  </si>
  <si>
    <t>https://transparencia.guerrero.gob.mx/wp-content/uploads/2023/10/1042-inf.pdf</t>
  </si>
  <si>
    <t>https://transparencia.guerrero.gob.mx/wp-content/uploads/2023/10/1043-inf.pdf</t>
  </si>
  <si>
    <t>https://transparencia.guerrero.gob.mx/wp-content/uploads/2023/10/1044-inf.pdf</t>
  </si>
  <si>
    <t>https://transparencia.guerrero.gob.mx/wp-content/uploads/2023/10/1045-inf.pdf</t>
  </si>
  <si>
    <t>https://transparencia.guerrero.gob.mx/wp-content/uploads/2023/10/1046-inf.pdf</t>
  </si>
  <si>
    <t>https://transparencia.guerrero.gob.mx/wp-content/uploads/2023/10/1047-inf.pdf</t>
  </si>
  <si>
    <t>https://transparencia.guerrero.gob.mx/wp-content/uploads/2023/10/1048-inf.pdf</t>
  </si>
  <si>
    <t>https://transparencia.guerrero.gob.mx/wp-content/uploads/2023/10/1049-inf.pdf</t>
  </si>
  <si>
    <t>https://transparencia.guerrero.gob.mx/wp-content/uploads/2023/10/1050-inf.pdf</t>
  </si>
  <si>
    <t>https://transparencia.guerrero.gob.mx/wp-content/uploads/2023/10/1051-inf.pdf</t>
  </si>
  <si>
    <t>https://transparencia.guerrero.gob.mx/wp-content/uploads/2023/10/1052-inf.pdf</t>
  </si>
  <si>
    <t>https://transparencia.guerrero.gob.mx/wp-content/uploads/2023/10/1053-inf.pdf</t>
  </si>
  <si>
    <t>https://transparencia.guerrero.gob.mx/wp-content/uploads/2023/10/1054-inf.pdf</t>
  </si>
  <si>
    <t>https://transparencia.guerrero.gob.mx/wp-content/uploads/2023/10/1055-inf.pdf</t>
  </si>
  <si>
    <t>https://transparencia.guerrero.gob.mx/wp-content/uploads/2023/10/1056-inf.pdf</t>
  </si>
  <si>
    <t>https://transparencia.guerrero.gob.mx/wp-content/uploads/2023/10/1057-inf.pdf</t>
  </si>
  <si>
    <t>https://transparencia.guerrero.gob.mx/wp-content/uploads/2023/10/1058-inf.pdf</t>
  </si>
  <si>
    <t>https://transparencia.guerrero.gob.mx/wp-content/uploads/2023/10/1059-inf.pdf</t>
  </si>
  <si>
    <t>https://transparencia.guerrero.gob.mx/wp-content/uploads/2023/10/1060-inf.pdf</t>
  </si>
  <si>
    <t>https://transparencia.guerrero.gob.mx/wp-content/uploads/2023/10/1061-inf.pdf</t>
  </si>
  <si>
    <t>https://transparencia.guerrero.gob.mx/wp-content/uploads/2023/10/1062-inf.pdf</t>
  </si>
  <si>
    <t>https://transparencia.guerrero.gob.mx/wp-content/uploads/2023/10/1065-inf.pdf</t>
  </si>
  <si>
    <t>https://transparencia.guerrero.gob.mx/wp-content/uploads/2023/10/1066-inf.pdf</t>
  </si>
  <si>
    <t>https://transparencia.guerrero.gob.mx/wp-content/uploads/2023/10/1036-inf.pdf</t>
  </si>
  <si>
    <t>https://transparencia.guerrero.gob.mx/wp-content/uploads/2023/10/1037-inf.pdf</t>
  </si>
  <si>
    <t>https://transparencia.guerrero.gob.mx/wp-content/uploads/2023/10/1067-inf.pdf</t>
  </si>
  <si>
    <t>https://transparencia.guerrero.gob.mx/wp-content/uploads/2023/10/1068-inf.pdf</t>
  </si>
  <si>
    <t>https://transparencia.guerrero.gob.mx/wp-content/uploads/2023/10/1069-inf.pdf</t>
  </si>
  <si>
    <t>https://transparencia.guerrero.gob.mx/wp-content/uploads/2023/10/1070-inf.pdf</t>
  </si>
  <si>
    <t>https://transparencia.guerrero.gob.mx/wp-content/uploads/2023/10/1071-inf.pdf</t>
  </si>
  <si>
    <t>https://transparencia.guerrero.gob.mx/wp-content/uploads/2023/10/1072-inf.pdf</t>
  </si>
  <si>
    <t>https://transparencia.guerrero.gob.mx/wp-content/uploads/2023/10/1073-inf.pdf</t>
  </si>
  <si>
    <t>https://transparencia.guerrero.gob.mx/wp-content/uploads/2023/10/1074-inf.pdf</t>
  </si>
  <si>
    <t>https://transparencia.guerrero.gob.mx/wp-content/uploads/2023/10/1075-inf.pdf</t>
  </si>
  <si>
    <t>https://transparencia.guerrero.gob.mx/wp-content/uploads/2023/10/1077-inf.pdf</t>
  </si>
  <si>
    <t>https://transparencia.guerrero.gob.mx/wp-content/uploads/2023/10/1078-inf.pdf</t>
  </si>
  <si>
    <t>https://transparencia.guerrero.gob.mx/wp-content/uploads/2023/10/1079-inf.pdf</t>
  </si>
  <si>
    <t>https://transparencia.guerrero.gob.mx/wp-content/uploads/2023/10/1080-inf.pdf</t>
  </si>
  <si>
    <t>https://transparencia.guerrero.gob.mx/wp-content/uploads/2023/10/1081-inf.pdf</t>
  </si>
  <si>
    <t>https://transparencia.guerrero.gob.mx/wp-content/uploads/2023/10/1082-inf.pdf</t>
  </si>
  <si>
    <t>https://transparencia.guerrero.gob.mx/wp-content/uploads/2023/10/1083-inf.pdf</t>
  </si>
  <si>
    <t>https://transparencia.guerrero.gob.mx/wp-content/uploads/2023/10/1084-inf.pdf</t>
  </si>
  <si>
    <t>https://transparencia.guerrero.gob.mx/wp-content/uploads/2023/10/1085-inf.pdf</t>
  </si>
  <si>
    <t>https://transparencia.guerrero.gob.mx/wp-content/uploads/2023/10/1086-inf.pdf</t>
  </si>
  <si>
    <t>https://transparencia.guerrero.gob.mx/wp-content/uploads/2023/10/1087-inf.pdf</t>
  </si>
  <si>
    <t>https://transparencia.guerrero.gob.mx/wp-content/uploads/2023/10/1089-inf.pdf</t>
  </si>
  <si>
    <t>https://transparencia.guerrero.gob.mx/wp-content/uploads/2023/10/1090-inf.pdf</t>
  </si>
  <si>
    <t>https://transparencia.guerrero.gob.mx/wp-content/uploads/2023/10/1092-inf.pdf</t>
  </si>
  <si>
    <t>https://transparencia.guerrero.gob.mx/wp-content/uploads/2023/10/1093-inf.pdf</t>
  </si>
  <si>
    <t>https://transparencia.guerrero.gob.mx/wp-content/uploads/2023/10/1094-inf.pdf</t>
  </si>
  <si>
    <t>https://transparencia.guerrero.gob.mx/wp-content/uploads/2023/10/1095-inf.pdf</t>
  </si>
  <si>
    <t>https://transparencia.guerrero.gob.mx/wp-content/uploads/2023/10/1096-inf.pdf</t>
  </si>
  <si>
    <t>https://transparencia.guerrero.gob.mx/wp-content/uploads/2023/10/1097-inf.pdf</t>
  </si>
  <si>
    <t>https://transparencia.guerrero.gob.mx/wp-content/uploads/2023/10/1098-inf.pdf</t>
  </si>
  <si>
    <t>https://transparencia.guerrero.gob.mx/wp-content/uploads/2023/10/1100-inf.pdf</t>
  </si>
  <si>
    <t>https://transparencia.guerrero.gob.mx/wp-content/uploads/2023/10/1101-inf.pdf</t>
  </si>
  <si>
    <t>https://transparencia.guerrero.gob.mx/wp-content/uploads/2023/10/1102-inf.pdf</t>
  </si>
  <si>
    <t>https://transparencia.guerrero.gob.mx/wp-content/uploads/2023/10/1103-inf.pdf</t>
  </si>
  <si>
    <t>https://transparencia.guerrero.gob.mx/wp-content/uploads/2023/10/1104-inf.pdf</t>
  </si>
  <si>
    <t>https://transparencia.guerrero.gob.mx/wp-content/uploads/2023/10/1105-inf.pdf</t>
  </si>
  <si>
    <t>https://transparencia.guerrero.gob.mx/wp-content/uploads/2023/10/1106-inf.pdf</t>
  </si>
  <si>
    <t>https://transparencia.guerrero.gob.mx/wp-content/uploads/2023/10/1107-inf.pdf</t>
  </si>
  <si>
    <t>https://transparencia.guerrero.gob.mx/wp-content/uploads/2023/10/1109-inf.pdf</t>
  </si>
  <si>
    <t>https://transparencia.guerrero.gob.mx/wp-content/uploads/2023/10/1111-inf.pdf</t>
  </si>
  <si>
    <t>https://transparencia.guerrero.gob.mx/wp-content/uploads/2023/10/1112-inf.pdf</t>
  </si>
  <si>
    <t>https://transparencia.guerrero.gob.mx/wp-content/uploads/2023/10/1114-inf.pdf</t>
  </si>
  <si>
    <t>https://transparencia.guerrero.gob.mx/wp-content/uploads/2023/10/1115-if.pdf</t>
  </si>
  <si>
    <t>https://transparencia.guerrero.gob.mx/wp-content/uploads/2023/10/1116-inf.pdf</t>
  </si>
  <si>
    <t>https://transparencia.guerrero.gob.mx/wp-content/uploads/2023/10/1119-inf.pdf</t>
  </si>
  <si>
    <t>https://transparencia.guerrero.gob.mx/wp-content/uploads/2023/10/1120-inf.pdf</t>
  </si>
  <si>
    <t>https://transparencia.guerrero.gob.mx/wp-content/uploads/2023/10/1121-inf.pdf</t>
  </si>
  <si>
    <t>https://transparencia.guerrero.gob.mx/wp-content/uploads/2023/10/1122-inf.pdf</t>
  </si>
  <si>
    <t>https://transparencia.guerrero.gob.mx/wp-content/uploads/2023/10/1123-inf.pdf</t>
  </si>
  <si>
    <t>https://transparencia.guerrero.gob.mx/wp-content/uploads/2023/10/1124-inf.pdf</t>
  </si>
  <si>
    <t>https://transparencia.guerrero.gob.mx/wp-content/uploads/2023/10/1125-inf.pdf</t>
  </si>
  <si>
    <t>https://transparencia.guerrero.gob.mx/wp-content/uploads/2023/10/1126-inf.pdf</t>
  </si>
  <si>
    <t>https://transparencia.guerrero.gob.mx/wp-content/uploads/2023/10/1128-inf.pdf</t>
  </si>
  <si>
    <t>https://transparencia.guerrero.gob.mx/wp-content/uploads/2023/10/1129-inf.pdf</t>
  </si>
  <si>
    <t>https://transparencia.guerrero.gob.mx/wp-content/uploads/2023/10/1132-inf.pdf</t>
  </si>
  <si>
    <t>https://transparencia.guerrero.gob.mx/wp-content/uploads/2023/10/1133-inf.pdf</t>
  </si>
  <si>
    <t>https://transparencia.guerrero.gob.mx/wp-content/uploads/2023/10/1135-inf.pdf</t>
  </si>
  <si>
    <t>https://transparencia.guerrero.gob.mx/wp-content/uploads/2023/10/1137-inf.pdf</t>
  </si>
  <si>
    <t>https://transparencia.guerrero.gob.mx/wp-content/uploads/2023/10/1138-inf.pdf</t>
  </si>
  <si>
    <t>https://transparencia.guerrero.gob.mx/wp-content/uploads/2023/10/1139-inf.pdf</t>
  </si>
  <si>
    <t>https://transparencia.guerrero.gob.mx/wp-content/uploads/2023/10/1140-inf.pdf</t>
  </si>
  <si>
    <t>https://transparencia.guerrero.gob.mx/wp-content/uploads/2023/10/1141-inf.pdf</t>
  </si>
  <si>
    <t>https://transparencia.guerrero.gob.mx/wp-content/uploads/2023/10/1142-inf.pdf</t>
  </si>
  <si>
    <t>https://transparencia.guerrero.gob.mx/wp-content/uploads/2023/10/1143-inf.pdf</t>
  </si>
  <si>
    <t>https://transparencia.guerrero.gob.mx/wp-content/uploads/2023/10/1144-inf.pdf</t>
  </si>
  <si>
    <t>https://transparencia.guerrero.gob.mx/wp-content/uploads/2023/10/1145-inf.pdf</t>
  </si>
  <si>
    <t>https://transparencia.guerrero.gob.mx/wp-content/uploads/2023/10/1147-ind.pdf</t>
  </si>
  <si>
    <t>https://transparencia.guerrero.gob.mx/wp-content/uploads/2023/10/1148-inf.pdf</t>
  </si>
  <si>
    <t>https://transparencia.guerrero.gob.mx/wp-content/uploads/2023/10/1149-inf.pdf</t>
  </si>
  <si>
    <t>https://transparencia.guerrero.gob.mx/wp-content/uploads/2023/10/1151-inf.pdf</t>
  </si>
  <si>
    <t>https://transparencia.guerrero.gob.mx/wp-content/uploads/2023/10/1152-inf.pdf</t>
  </si>
  <si>
    <t>https://transparencia.guerrero.gob.mx/wp-content/uploads/2023/10/1153-inf.pdf</t>
  </si>
  <si>
    <t>https://transparencia.guerrero.gob.mx/wp-content/uploads/2023/10/1155-inf.pdf</t>
  </si>
  <si>
    <t>https://transparencia.guerrero.gob.mx/wp-content/uploads/2023/10/1156-inf.pdf</t>
  </si>
  <si>
    <t>https://transparencia.guerrero.gob.mx/wp-content/uploads/2023/10/1157-inf.pdf</t>
  </si>
  <si>
    <t>https://transparencia.guerrero.gob.mx/wp-content/uploads/2023/10/1158-inf.pdf</t>
  </si>
  <si>
    <t>https://transparencia.guerrero.gob.mx/wp-content/uploads/2023/10/1159-inf.pdf</t>
  </si>
  <si>
    <t>https://transparencia.guerrero.gob.mx/wp-content/uploads/2023/10/1160-inf.pdf</t>
  </si>
  <si>
    <t>https://transparencia.guerrero.gob.mx/wp-content/uploads/2023/10/1161-inf.pdf</t>
  </si>
  <si>
    <t>https://transparencia.guerrero.gob.mx/wp-content/uploads/2023/10/1162-inf.pdf</t>
  </si>
  <si>
    <t>https://transparencia.guerrero.gob.mx/wp-content/uploads/2023/10/1163-inf.pdf</t>
  </si>
  <si>
    <t>https://transparencia.guerrero.gob.mx/wp-content/uploads/2023/10/1164-inf.pdf</t>
  </si>
  <si>
    <t>https://transparencia.guerrero.gob.mx/wp-content/uploads/2023/10/1165-inf.pdf</t>
  </si>
  <si>
    <t>https://transparencia.guerrero.gob.mx/wp-content/uploads/2023/10/1166-inf.pdf</t>
  </si>
  <si>
    <t>https://transparencia.guerrero.gob.mx/wp-content/uploads/2023/10/1167-inf.pdf</t>
  </si>
  <si>
    <t>https://transparencia.guerrero.gob.mx/wp-content/uploads/2023/10/1168-inf.pdf</t>
  </si>
  <si>
    <t>https://transparencia.guerrero.gob.mx/wp-content/uploads/2023/10/1169-inf.pdf</t>
  </si>
  <si>
    <t>https://transparencia.guerrero.gob.mx/wp-content/uploads/2023/10/1146-inf.pdf</t>
  </si>
  <si>
    <t>https://transparencia.guerrero.gob.mx/wp-content/uploads/2023/10/1170-inf.pdf</t>
  </si>
  <si>
    <t>https://transparencia.guerrero.gob.mx/wp-content/uploads/2023/10/1171-inf.pdf</t>
  </si>
  <si>
    <t>https://transparencia.guerrero.gob.mx/wp-content/uploads/2023/10/1172-inf.pdf</t>
  </si>
  <si>
    <t>https://transparencia.guerrero.gob.mx/wp-content/uploads/2023/10/1173-inf.pdf</t>
  </si>
  <si>
    <t>https://transparencia.guerrero.gob.mx/wp-content/uploads/2023/10/1174-inf.pdf</t>
  </si>
  <si>
    <t>https://transparencia.guerrero.gob.mx/wp-content/uploads/2023/10/1175-inf.pdf</t>
  </si>
  <si>
    <t>https://transparencia.guerrero.gob.mx/wp-content/uploads/2023/10/1176-inf.pdf</t>
  </si>
  <si>
    <t>https://transparencia.guerrero.gob.mx/wp-content/uploads/2023/10/1177-inf.pdf</t>
  </si>
  <si>
    <t>https://transparencia.guerrero.gob.mx/wp-content/uploads/2023/10/1178-inf.pdf</t>
  </si>
  <si>
    <t>https://transparencia.guerrero.gob.mx/wp-content/uploads/2023/10/1179-inf.pdf</t>
  </si>
  <si>
    <t>https://transparencia.guerrero.gob.mx/wp-content/uploads/2023/10/1180-inf.pdf</t>
  </si>
  <si>
    <t>https://transparencia.guerrero.gob.mx/wp-content/uploads/2023/10/1181-inf.pdf</t>
  </si>
  <si>
    <t>https://transparencia.guerrero.gob.mx/wp-content/uploads/2023/10/1182-inf.pdf</t>
  </si>
  <si>
    <t>https://transparencia.guerrero.gob.mx/wp-content/uploads/2023/10/1183-inf.pdf</t>
  </si>
  <si>
    <t>https://transparencia.guerrero.gob.mx/wp-content/uploads/2023/10/1184-inf.pdf</t>
  </si>
  <si>
    <t>https://transparencia.guerrero.gob.mx/wp-content/uploads/2023/10/1185-inf.pdf</t>
  </si>
  <si>
    <t>https://transparencia.guerrero.gob.mx/wp-content/uploads/2023/10/1187-inf.pdf</t>
  </si>
  <si>
    <t>https://transparencia.guerrero.gob.mx/wp-content/uploads/2023/10/1188-inf.pdf</t>
  </si>
  <si>
    <t>https://transparencia.guerrero.gob.mx/wp-content/uploads/2023/10/1189-inf.pdf</t>
  </si>
  <si>
    <t>https://transparencia.guerrero.gob.mx/wp-content/uploads/2023/10/1190-inf.pdf</t>
  </si>
  <si>
    <t>https://transparencia.guerrero.gob.mx/wp-content/uploads/2023/10/1191-inf.pdf</t>
  </si>
  <si>
    <t>https://transparencia.guerrero.gob.mx/wp-content/uploads/2023/10/1192-inf.pdf</t>
  </si>
  <si>
    <t>https://transparencia.guerrero.gob.mx/wp-content/uploads/2023/10/1193-inf.pdf</t>
  </si>
  <si>
    <t>https://transparencia.guerrero.gob.mx/wp-content/uploads/2023/10/1194-inf.pdf</t>
  </si>
  <si>
    <t>https://transparencia.guerrero.gob.mx/wp-content/uploads/2023/10/1195-inf.pdf</t>
  </si>
  <si>
    <t>https://transparencia.guerrero.gob.mx/wp-content/uploads/2023/10/1196-inf.pdf</t>
  </si>
  <si>
    <t>https://transparencia.guerrero.gob.mx/wp-content/uploads/2023/10/1198-inf.pdf</t>
  </si>
  <si>
    <t>https://transparencia.guerrero.gob.mx/wp-content/uploads/2023/10/1199-inf.pdf</t>
  </si>
  <si>
    <t>https://transparencia.guerrero.gob.mx/wp-content/uploads/2023/10/1200-inf.pdf</t>
  </si>
  <si>
    <t>https://transparencia.guerrero.gob.mx/wp-content/uploads/2023/10/1201-inf.pdf</t>
  </si>
  <si>
    <t>https://transparencia.guerrero.gob.mx/wp-content/uploads/2023/10/1202-inf.pdf</t>
  </si>
  <si>
    <t>https://transparencia.guerrero.gob.mx/wp-content/uploads/2023/10/1203-inf.pdf</t>
  </si>
  <si>
    <t>https://transparencia.guerrero.gob.mx/wp-content/uploads/2023/10/1206-inf.pdf</t>
  </si>
  <si>
    <t>https://transparencia.guerrero.gob.mx/wp-content/uploads/2023/10/1207-inf.pdf</t>
  </si>
  <si>
    <t>https://transparencia.guerrero.gob.mx/wp-content/uploads/2023/10/1208-inf.pdf</t>
  </si>
  <si>
    <t>https://transparencia.guerrero.gob.mx/wp-content/uploads/2023/10/1209-inf.pdf</t>
  </si>
  <si>
    <t>https://transparencia.guerrero.gob.mx/wp-content/uploads/2023/10/1210-inf.pdf</t>
  </si>
  <si>
    <t>https://transparencia.guerrero.gob.mx/wp-content/uploads/2023/10/1212-inf.pdf</t>
  </si>
  <si>
    <t>https://transparencia.guerrero.gob.mx/wp-content/uploads/2023/10/1213-inf.pdf</t>
  </si>
  <si>
    <t>https://transparencia.guerrero.gob.mx/wp-content/uploads/2023/10/1214-inf.pdf</t>
  </si>
  <si>
    <t>https://transparencia.guerrero.gob.mx/wp-content/uploads/2023/10/1215-inf.pdf</t>
  </si>
  <si>
    <t>https://transparencia.guerrero.gob.mx/wp-content/uploads/2023/10/1216-inf.pdf</t>
  </si>
  <si>
    <t>https://transparencia.guerrero.gob.mx/wp-content/uploads/2023/10/1217-inf.pdf</t>
  </si>
  <si>
    <t>https://transparencia.guerrero.gob.mx/wp-content/uploads/2023/10/1218-inf.pdf</t>
  </si>
  <si>
    <t>https://transparencia.guerrero.gob.mx/wp-content/uploads/2023/10/1219-inf.pdf</t>
  </si>
  <si>
    <t>https://transparencia.guerrero.gob.mx/wp-content/uploads/2023/10/1223-inf.pdf</t>
  </si>
  <si>
    <t>https://transparencia.guerrero.gob.mx/wp-content/uploads/2023/10/1224-inf.pdf</t>
  </si>
  <si>
    <t>https://transparencia.guerrero.gob.mx/wp-content/uploads/2023/10/1225-inf.pdf</t>
  </si>
  <si>
    <t>https://transparencia.guerrero.gob.mx/wp-content/uploads/2023/10/1226-inf.pdf</t>
  </si>
  <si>
    <t>https://transparencia.guerrero.gob.mx/wp-content/uploads/2023/10/1227-inf.pdf</t>
  </si>
  <si>
    <t>https://transparencia.guerrero.gob.mx/wp-content/uploads/2023/10/1228-inf.pdf</t>
  </si>
  <si>
    <t>https://transparencia.guerrero.gob.mx/wp-content/uploads/2023/10/1229-inf.pdf</t>
  </si>
  <si>
    <t>https://transparencia.guerrero.gob.mx/wp-content/uploads/2023/10/1230-inf.pdf</t>
  </si>
  <si>
    <t>https://transparencia.guerrero.gob.mx/wp-content/uploads/2023/10/1231-inf.pdf</t>
  </si>
  <si>
    <t>https://transparencia.guerrero.gob.mx/wp-content/uploads/2023/10/1232-inf.pdf</t>
  </si>
  <si>
    <t>https://transparencia.guerrero.gob.mx/wp-content/uploads/2023/10/1233-inf.pdf</t>
  </si>
  <si>
    <t>https://transparencia.guerrero.gob.mx/wp-content/uploads/2023/10/1234-inf.pdf</t>
  </si>
  <si>
    <t>https://transparencia.guerrero.gob.mx/wp-content/uploads/2023/10/1235-inf.pdf</t>
  </si>
  <si>
    <t>https://transparencia.guerrero.gob.mx/wp-content/uploads/2023/10/1236-inf.pdf</t>
  </si>
  <si>
    <t>https://transparencia.guerrero.gob.mx/wp-content/uploads/2023/10/1237-inf.pdf</t>
  </si>
  <si>
    <t>https://transparencia.guerrero.gob.mx/wp-content/uploads/2023/10/1239-inf.pdf</t>
  </si>
  <si>
    <t>https://transparencia.guerrero.gob.mx/wp-content/uploads/2023/10/1240-inf.pdf</t>
  </si>
  <si>
    <t>https://transparencia.guerrero.gob.mx/wp-content/uploads/2023/10/1241-inf.pdf</t>
  </si>
  <si>
    <t>https://transparencia.guerrero.gob.mx/wp-content/uploads/2023/10/1242-inf.pdf</t>
  </si>
  <si>
    <t>https://transparencia.guerrero.gob.mx/wp-content/uploads/2023/10/1246-inf.pdf</t>
  </si>
  <si>
    <t>https://transparencia.guerrero.gob.mx/wp-content/uploads/2023/10/1247-inf.pdf</t>
  </si>
  <si>
    <t>https://transparencia.guerrero.gob.mx/wp-content/uploads/2023/10/1248-inf.pdf</t>
  </si>
  <si>
    <t>https://transparencia.guerrero.gob.mx/wp-content/uploads/2023/10/1249-inf.pdf</t>
  </si>
  <si>
    <t>https://transparencia.guerrero.gob.mx/wp-content/uploads/2023/10/1250-inf.pdf</t>
  </si>
  <si>
    <t>https://transparencia.guerrero.gob.mx/wp-content/uploads/2023/10/1251-inf.pdf</t>
  </si>
  <si>
    <t>https://transparencia.guerrero.gob.mx/wp-content/uploads/2023/10/1252-inf.pdf</t>
  </si>
  <si>
    <t>https://transparencia.guerrero.gob.mx/wp-content/uploads/2023/10/1253-inf.pdf</t>
  </si>
  <si>
    <t>https://transparencia.guerrero.gob.mx/wp-content/uploads/2023/10/1254-inf.pdf</t>
  </si>
  <si>
    <t>https://transparencia.guerrero.gob.mx/wp-content/uploads/2023/10/1255-inf.pdf</t>
  </si>
  <si>
    <t>https://transparencia.guerrero.gob.mx/wp-content/uploads/2023/10/1256-inf.pdf</t>
  </si>
  <si>
    <t>https://transparencia.guerrero.gob.mx/wp-content/uploads/2023/10/1258-inf.pdf</t>
  </si>
  <si>
    <t>https://transparencia.guerrero.gob.mx/wp-content/uploads/2023/10/1259-inf.pdf</t>
  </si>
  <si>
    <t>https://transparencia.guerrero.gob.mx/wp-content/uploads/2023/10/1260-inf.pdf</t>
  </si>
  <si>
    <t>https://transparencia.guerrero.gob.mx/wp-content/uploads/2023/10/1261-inf.pdf</t>
  </si>
  <si>
    <t>https://transparencia.guerrero.gob.mx/wp-content/uploads/2023/10/1262-inf.pdf</t>
  </si>
  <si>
    <t>https://transparencia.guerrero.gob.mx/wp-content/uploads/2023/10/1263-inf.pdf</t>
  </si>
  <si>
    <t>https://transparencia.guerrero.gob.mx/wp-content/uploads/2023/10/1264-inf.pdf</t>
  </si>
  <si>
    <t>https://transparencia.guerrero.gob.mx/wp-content/uploads/2023/10/1265-inf.pdf</t>
  </si>
  <si>
    <t>https://transparencia.guerrero.gob.mx/wp-content/uploads/2023/10/1266-inf.pdf</t>
  </si>
  <si>
    <t>https://transparencia.guerrero.gob.mx/wp-content/uploads/2023/10/1267-inf.pdf</t>
  </si>
  <si>
    <t>https://transparencia.guerrero.gob.mx/wp-content/uploads/2023/10/1268-inf.pdf</t>
  </si>
  <si>
    <t>https://transparencia.guerrero.gob.mx/wp-content/uploads/2023/10/1269-inf.pdf</t>
  </si>
  <si>
    <t>https://transparencia.guerrero.gob.mx/wp-content/uploads/2023/10/1270-inf.pdf</t>
  </si>
  <si>
    <t>https://transparencia.guerrero.gob.mx/wp-content/uploads/2023/10/1271-inf.pdf</t>
  </si>
  <si>
    <t>https://transparencia.guerrero.gob.mx/wp-content/uploads/2023/10/1272-inf.pdf</t>
  </si>
  <si>
    <t>https://transparencia.guerrero.gob.mx/wp-content/uploads/2023/10/1273-inf.pdf</t>
  </si>
  <si>
    <t>https://transparencia.guerrero.gob.mx/wp-content/uploads/2023/10/1274-ind.pdf</t>
  </si>
  <si>
    <t>https://transparencia.guerrero.gob.mx/wp-content/uploads/2023/10/1275-inf.pdf</t>
  </si>
  <si>
    <t>https://transparencia.guerrero.gob.mx/wp-content/uploads/2023/10/1276-inf.pdf</t>
  </si>
  <si>
    <t>https://transparencia.guerrero.gob.mx/wp-content/uploads/2023/10/1277-inf.pdf</t>
  </si>
  <si>
    <t>https://transparencia.guerrero.gob.mx/wp-content/uploads/2023/10/1278-inf.pdf</t>
  </si>
  <si>
    <t>https://transparencia.guerrero.gob.mx/wp-content/uploads/2023/10/1279-inf.pdf</t>
  </si>
  <si>
    <t>https://transparencia.guerrero.gob.mx/wp-content/uploads/2023/10/1281-inf.pdf</t>
  </si>
  <si>
    <t>https://transparencia.guerrero.gob.mx/wp-content/uploads/2023/10/1282-inf.pdf</t>
  </si>
  <si>
    <t>https://transparencia.guerrero.gob.mx/wp-content/uploads/2023/10/1283-inf.pdf</t>
  </si>
  <si>
    <t>https://transparencia.guerrero.gob.mx/wp-content/uploads/2023/10/1284-inf.pdf</t>
  </si>
  <si>
    <t>https://transparencia.guerrero.gob.mx/wp-content/uploads/2023/10/1285-inf.pdf</t>
  </si>
  <si>
    <t>https://transparencia.guerrero.gob.mx/wp-content/uploads/2023/10/1287-inf.pdf</t>
  </si>
  <si>
    <t>https://transparencia.guerrero.gob.mx/wp-content/uploads/2023/10/1288-inf.pdf</t>
  </si>
  <si>
    <t>https://transparencia.guerrero.gob.mx/wp-content/uploads/2023/10/1289-inf.pdf</t>
  </si>
  <si>
    <t>https://transparencia.guerrero.gob.mx/wp-content/uploads/2023/10/1290-inf.pdf</t>
  </si>
  <si>
    <t>https://transparencia.guerrero.gob.mx/wp-content/uploads/2023/10/1291-inf.pdf</t>
  </si>
  <si>
    <t>https://transparencia.guerrero.gob.mx/wp-content/uploads/2023/10/1292-inf.pdf</t>
  </si>
  <si>
    <t>https://transparencia.guerrero.gob.mx/wp-content/uploads/2023/10/1294-inf.pdf</t>
  </si>
  <si>
    <t>https://transparencia.guerrero.gob.mx/wp-content/uploads/2023/10/1295-inf.pdf</t>
  </si>
  <si>
    <t>https://transparencia.guerrero.gob.mx/wp-content/uploads/2023/10/1297-inf.pdf</t>
  </si>
  <si>
    <t>https://transparencia.guerrero.gob.mx/wp-content/uploads/2023/10/1298-inf.pdf</t>
  </si>
  <si>
    <t>https://transparencia.guerrero.gob.mx/wp-content/uploads/2023/10/1299-inf.pdf</t>
  </si>
  <si>
    <t>https://transparencia.guerrero.gob.mx/wp-content/uploads/2023/10/1300-inf.pdf</t>
  </si>
  <si>
    <t>https://transparencia.guerrero.gob.mx/wp-content/uploads/2023/10/1301-inf.pdf</t>
  </si>
  <si>
    <t>https://transparencia.guerrero.gob.mx/wp-content/uploads/2023/10/1305-inf.pdf</t>
  </si>
  <si>
    <t>https://transparencia.guerrero.gob.mx/wp-content/uploads/2023/10/1306-inf.pdf</t>
  </si>
  <si>
    <t>https://transparencia.guerrero.gob.mx/wp-content/uploads/2023/10/1307-inf.pdf</t>
  </si>
  <si>
    <t>https://transparencia.guerrero.gob.mx/wp-content/uploads/2023/10/1309-inf.pdf</t>
  </si>
  <si>
    <t>https://transparencia.guerrero.gob.mx/wp-content/uploads/2023/10/1310-inf.pdf</t>
  </si>
  <si>
    <t>https://transparencia.guerrero.gob.mx/wp-content/uploads/2023/10/1311-inf.pdf</t>
  </si>
  <si>
    <t>https://transparencia.guerrero.gob.mx/wp-content/uploads/2023/10/1312-inf.pdf</t>
  </si>
  <si>
    <t>https://transparencia.guerrero.gob.mx/wp-content/uploads/2023/10/1314-inf.pdf</t>
  </si>
  <si>
    <t>https://transparencia.guerrero.gob.mx/wp-content/uploads/2023/10/1316-inf.pdf</t>
  </si>
  <si>
    <t>https://transparencia.guerrero.gob.mx/wp-content/uploads/2023/10/1317-inf.pdf</t>
  </si>
  <si>
    <t>https://transparencia.guerrero.gob.mx/wp-content/uploads/2023/10/1318-inf.pdf</t>
  </si>
  <si>
    <t>https://transparencia.guerrero.gob.mx/wp-content/uploads/2023/10/1319-inf.pdf</t>
  </si>
  <si>
    <t>https://transparencia.guerrero.gob.mx/wp-content/uploads/2023/10/1320-inf.pdf</t>
  </si>
  <si>
    <t>https://transparencia.guerrero.gob.mx/wp-content/uploads/2023/10/1321-inf.pdf</t>
  </si>
  <si>
    <t>https://transparencia.guerrero.gob.mx/wp-content/uploads/2023/10/1322-inf.pdf</t>
  </si>
  <si>
    <t>https://transparencia.guerrero.gob.mx/wp-content/uploads/2023/10/1323-inf.pdf</t>
  </si>
  <si>
    <t>https://transparencia.guerrero.gob.mx/wp-content/uploads/2023/10/1324-inf.pdf</t>
  </si>
  <si>
    <t>https://transparencia.guerrero.gob.mx/wp-content/uploads/2023/10/1325-inf.pdf</t>
  </si>
  <si>
    <t>https://transparencia.guerrero.gob.mx/wp-content/uploads/2023/10/1326-inf.pdf</t>
  </si>
  <si>
    <t>https://transparencia.guerrero.gob.mx/wp-content/uploads/2023/10/1328-inf.pdf</t>
  </si>
  <si>
    <t>https://transparencia.guerrero.gob.mx/wp-content/uploads/2023/10/1329-inf.pdf</t>
  </si>
  <si>
    <t>https://transparencia.guerrero.gob.mx/wp-content/uploads/2023/10/1330-inf.pdf</t>
  </si>
  <si>
    <t>https://transparencia.guerrero.gob.mx/wp-content/uploads/2023/10/1331-inf.pdf</t>
  </si>
  <si>
    <t>https://transparencia.guerrero.gob.mx/wp-content/uploads/2023/10/1333-inf.pdf</t>
  </si>
  <si>
    <t>https://transparencia.guerrero.gob.mx/wp-content/uploads/2023/10/1338-inf.pdf</t>
  </si>
  <si>
    <t>https://transparencia.guerrero.gob.mx/wp-content/uploads/2023/10/1339-inf.pdf</t>
  </si>
  <si>
    <t>https://transparencia.guerrero.gob.mx/wp-content/uploads/2023/10/1340-inf.pdf</t>
  </si>
  <si>
    <t>https://transparencia.guerrero.gob.mx/wp-content/uploads/2023/10/1344-inf.pdf</t>
  </si>
  <si>
    <t>https://transparencia.guerrero.gob.mx/wp-content/uploads/2023/10/1345-inf.pdf</t>
  </si>
  <si>
    <t>https://transparencia.guerrero.gob.mx/wp-content/uploads/2023/10/1346-inf.pdf</t>
  </si>
  <si>
    <t>https://transparencia.guerrero.gob.mx/wp-content/uploads/2023/10/1349-inf.pdf</t>
  </si>
  <si>
    <t>https://transparencia.guerrero.gob.mx/wp-content/uploads/2023/10/1350-inf.pdf</t>
  </si>
  <si>
    <t>https://transparencia.guerrero.gob.mx/wp-content/uploads/2023/10/1351-inf.pdf</t>
  </si>
  <si>
    <t>https://transparencia.guerrero.gob.mx/wp-content/uploads/2023/10/1352-inf.pdf</t>
  </si>
  <si>
    <t>https://transparencia.guerrero.gob.mx/wp-content/uploads/2023/10/1353-inf.pdf</t>
  </si>
  <si>
    <t>https://transparencia.guerrero.gob.mx/wp-content/uploads/2023/10/1354-inf.pdf</t>
  </si>
  <si>
    <t>https://transparencia.guerrero.gob.mx/wp-content/uploads/2023/10/1357-inf.pdf</t>
  </si>
  <si>
    <t>https://transparencia.guerrero.gob.mx/wp-content/uploads/2023/10/1358-inf.pdf</t>
  </si>
  <si>
    <t>https://transparencia.guerrero.gob.mx/wp-content/uploads/2023/10/1360-inf.pdf</t>
  </si>
  <si>
    <t>https://transparencia.guerrero.gob.mx/wp-content/uploads/2023/10/1363-inf.pdf</t>
  </si>
  <si>
    <t>https://transparencia.guerrero.gob.mx/wp-content/uploads/2023/10/1364-inf.pdf</t>
  </si>
  <si>
    <t>https://transparencia.guerrero.gob.mx/wp-content/uploads/2023/10/1365-inf.pdf</t>
  </si>
  <si>
    <t>https://transparencia.guerrero.gob.mx/wp-content/uploads/2023/10/1367-inf.pdf</t>
  </si>
  <si>
    <t>https://transparencia.guerrero.gob.mx/wp-content/uploads/2023/10/1373-inf.pdf</t>
  </si>
  <si>
    <t>https://transparencia.guerrero.gob.mx/wp-content/uploads/2023/10/1374-inf.pdf</t>
  </si>
  <si>
    <t>https://transparencia.guerrero.gob.mx/wp-content/uploads/2023/10/1375-inf.pdf</t>
  </si>
  <si>
    <t>https://transparencia.guerrero.gob.mx/wp-content/uploads/2023/10/1377-inf.pdf</t>
  </si>
  <si>
    <t>https://transparencia.guerrero.gob.mx/wp-content/uploads/2023/10/1381-inf.pdf</t>
  </si>
  <si>
    <t>https://transparencia.guerrero.gob.mx/wp-content/uploads/2023/10/1382-inf.pdf</t>
  </si>
  <si>
    <t>https://transparencia.guerrero.gob.mx/wp-content/uploads/2023/10/1383-inf.pdf</t>
  </si>
  <si>
    <t>https://transparencia.guerrero.gob.mx/wp-content/uploads/2023/10/1384-inf.pdf</t>
  </si>
  <si>
    <t>https://transparencia.guerrero.gob.mx/wp-content/uploads/2023/10/1385-inf.pdf</t>
  </si>
  <si>
    <t>https://transparencia.guerrero.gob.mx/wp-content/uploads/2023/10/1389-inf.pdf</t>
  </si>
  <si>
    <t>https://transparencia.guerrero.gob.mx/wp-content/uploads/2023/10/1390-inf.pdf</t>
  </si>
  <si>
    <t>https://transparencia.guerrero.gob.mx/wp-content/uploads/2023/10/1393-inf.pdf</t>
  </si>
  <si>
    <t>https://transparencia.guerrero.gob.mx/wp-content/uploads/2023/10/1396-inf.pdf</t>
  </si>
  <si>
    <t>https://transparencia.guerrero.gob.mx/wp-content/uploads/2023/10/1397-inf.pdf</t>
  </si>
  <si>
    <t>https://transparencia.guerrero.gob.mx/wp-content/uploads/2023/10/1399-inf.pdf</t>
  </si>
  <si>
    <t>https://transparencia.guerrero.gob.mx/wp-content/uploads/2023/10/1400-inf.pdf</t>
  </si>
  <si>
    <t>https://transparencia.guerrero.gob.mx/wp-content/uploads/2023/10/1402-inf.pdf</t>
  </si>
  <si>
    <t>https://transparencia.guerrero.gob.mx/wp-content/uploads/2023/10/1403-inf.pdf</t>
  </si>
  <si>
    <t>https://transparencia.guerrero.gob.mx/wp-content/uploads/2023/10/1404-inf.pdf</t>
  </si>
  <si>
    <t>https://transparencia.guerrero.gob.mx/wp-content/uploads/2023/10/1405-inf.pdf</t>
  </si>
  <si>
    <t>https://transparencia.guerrero.gob.mx/wp-content/uploads/2023/10/1406-inf.pdf</t>
  </si>
  <si>
    <t>https://transparencia.guerrero.gob.mx/wp-content/uploads/2023/10/1410-inf.pdf</t>
  </si>
  <si>
    <t>https://transparencia.guerrero.gob.mx/wp-content/uploads/2023/10/1411-inf.pdf</t>
  </si>
  <si>
    <t>https://transparencia.guerrero.gob.mx/wp-content/uploads/2023/10/1412-inf.pdf</t>
  </si>
  <si>
    <t>https://transparencia.guerrero.gob.mx/wp-content/uploads/2023/10/1415-inf.pdf</t>
  </si>
  <si>
    <t>https://transparencia.guerrero.gob.mx/wp-content/uploads/2023/10/1418-inf.pdf</t>
  </si>
  <si>
    <t>https://transparencia.guerrero.gob.mx/wp-content/uploads/2023/10/1427-inf.pdf</t>
  </si>
  <si>
    <t>https://transparencia.guerrero.gob.mx/wp-content/uploads/2023/10/1428-inf.pdf</t>
  </si>
  <si>
    <t>https://transparencia.guerrero.gob.mx/wp-content/uploads/2023/10/1421-inf.pdf</t>
  </si>
  <si>
    <t>https://transparencia.guerrero.gob.mx/wp-content/uploads/2023/10/1426-inf.pdf</t>
  </si>
  <si>
    <t>https://transparencia.guerrero.gob.mx/wp-content/uploads/2023/10/0641.pdf</t>
  </si>
  <si>
    <t>https://transparencia.guerrero.gob.mx/wp-content/uploads/2023/10/0666.pdf</t>
  </si>
  <si>
    <t>https://transparencia.guerrero.gob.mx/wp-content/uploads/2023/10/0684.pdf</t>
  </si>
  <si>
    <t>https://transparencia.guerrero.gob.mx/wp-content/uploads/2023/10/0686.pdf</t>
  </si>
  <si>
    <t>https://transparencia.guerrero.gob.mx/wp-content/uploads/2023/10/0689.pdf</t>
  </si>
  <si>
    <t>https://transparencia.guerrero.gob.mx/wp-content/uploads/2023/10/0700.pdf</t>
  </si>
  <si>
    <t>https://transparencia.guerrero.gob.mx/wp-content/uploads/2023/10/0701.pdf</t>
  </si>
  <si>
    <t>https://transparencia.guerrero.gob.mx/wp-content/uploads/2023/10/0719.pdf</t>
  </si>
  <si>
    <t>https://transparencia.guerrero.gob.mx/wp-content/uploads/2023/10/0726.pdf</t>
  </si>
  <si>
    <t>https://transparencia.guerrero.gob.mx/wp-content/uploads/2023/10/0733.pdf</t>
  </si>
  <si>
    <t>https://transparencia.guerrero.gob.mx/wp-content/uploads/2023/10/0739.pdf</t>
  </si>
  <si>
    <t>https://transparencia.guerrero.gob.mx/wp-content/uploads/2023/10/0740.pdf</t>
  </si>
  <si>
    <t>https://transparencia.guerrero.gob.mx/wp-content/uploads/2023/10/0741.pdf</t>
  </si>
  <si>
    <t>https://transparencia.guerrero.gob.mx/wp-content/uploads/2023/10/0742.pdf</t>
  </si>
  <si>
    <t>https://transparencia.guerrero.gob.mx/wp-content/uploads/2023/10/0743.pdf</t>
  </si>
  <si>
    <t>https://transparencia.guerrero.gob.mx/wp-content/uploads/2023/10/0746.pdf</t>
  </si>
  <si>
    <t>https://transparencia.guerrero.gob.mx/wp-content/uploads/2023/10/0748.pdf</t>
  </si>
  <si>
    <t>https://transparencia.guerrero.gob.mx/wp-content/uploads/2023/10/0752.pdf</t>
  </si>
  <si>
    <t>https://transparencia.guerrero.gob.mx/wp-content/uploads/2023/10/0775.pdf</t>
  </si>
  <si>
    <t>https://transparencia.guerrero.gob.mx/wp-content/uploads/2023/10/0776.pdf</t>
  </si>
  <si>
    <t>https://transparencia.guerrero.gob.mx/wp-content/uploads/2023/10/0777.pdf</t>
  </si>
  <si>
    <t>https://transparencia.guerrero.gob.mx/wp-content/uploads/2023/10/0780.pdf</t>
  </si>
  <si>
    <t>https://transparencia.guerrero.gob.mx/wp-content/uploads/2023/10/0781.pdf</t>
  </si>
  <si>
    <t>https://transparencia.guerrero.gob.mx/wp-content/uploads/2023/10/0782.pdf</t>
  </si>
  <si>
    <t>https://transparencia.guerrero.gob.mx/wp-content/uploads/2023/10/0786.pdf</t>
  </si>
  <si>
    <t>https://transparencia.guerrero.gob.mx/wp-content/uploads/2023/10/0791.pdf</t>
  </si>
  <si>
    <t>https://transparencia.guerrero.gob.mx/wp-content/uploads/2023/10/0796.pdf</t>
  </si>
  <si>
    <t>https://transparencia.guerrero.gob.mx/wp-content/uploads/2023/10/0797.pdf</t>
  </si>
  <si>
    <t>https://transparencia.guerrero.gob.mx/wp-content/uploads/2023/10/0798.pdf</t>
  </si>
  <si>
    <t>https://transparencia.guerrero.gob.mx/wp-content/uploads/2023/10/0799.pdf</t>
  </si>
  <si>
    <t>https://transparencia.guerrero.gob.mx/wp-content/uploads/2023/10/0800.pdf</t>
  </si>
  <si>
    <t>https://transparencia.guerrero.gob.mx/wp-content/uploads/2023/10/0802.pdf</t>
  </si>
  <si>
    <t>https://transparencia.guerrero.gob.mx/wp-content/uploads/2023/10/0803.pdf</t>
  </si>
  <si>
    <t>https://transparencia.guerrero.gob.mx/wp-content/uploads/2023/10/0804.pdf</t>
  </si>
  <si>
    <t>https://transparencia.guerrero.gob.mx/wp-content/uploads/2023/10/0805.pdf</t>
  </si>
  <si>
    <t>https://transparencia.guerrero.gob.mx/wp-content/uploads/2023/10/0806.pdf</t>
  </si>
  <si>
    <t>https://transparencia.guerrero.gob.mx/wp-content/uploads/2023/10/0807.pdf</t>
  </si>
  <si>
    <t>https://transparencia.guerrero.gob.mx/wp-content/uploads/2023/10/0808.pdf</t>
  </si>
  <si>
    <t>https://transparencia.guerrero.gob.mx/wp-content/uploads/2023/10/0809.pdf</t>
  </si>
  <si>
    <t>https://transparencia.guerrero.gob.mx/wp-content/uploads/2023/10/0810.pdf</t>
  </si>
  <si>
    <t>https://transparencia.guerrero.gob.mx/wp-content/uploads/2023/10/0811.pdf</t>
  </si>
  <si>
    <t>https://transparencia.guerrero.gob.mx/wp-content/uploads/2023/10/0812.pdf</t>
  </si>
  <si>
    <t>https://transparencia.guerrero.gob.mx/wp-content/uploads/2023/10/0813.pdf</t>
  </si>
  <si>
    <t>https://transparencia.guerrero.gob.mx/wp-content/uploads/2023/10/0814.pdf</t>
  </si>
  <si>
    <t>https://transparencia.guerrero.gob.mx/wp-content/uploads/2023/10/0815.pdf</t>
  </si>
  <si>
    <t>https://transparencia.guerrero.gob.mx/wp-content/uploads/2023/10/0816.pdf</t>
  </si>
  <si>
    <t>https://transparencia.guerrero.gob.mx/wp-content/uploads/2023/10/0818.pdf</t>
  </si>
  <si>
    <t>https://transparencia.guerrero.gob.mx/wp-content/uploads/2023/10/0819.pdf</t>
  </si>
  <si>
    <t>https://transparencia.guerrero.gob.mx/wp-content/uploads/2023/10/0820.pdf</t>
  </si>
  <si>
    <t>https://transparencia.guerrero.gob.mx/wp-content/uploads/2023/10/0821.pdf</t>
  </si>
  <si>
    <t>https://transparencia.guerrero.gob.mx/wp-content/uploads/2023/10/0822.pdf</t>
  </si>
  <si>
    <t>https://transparencia.guerrero.gob.mx/wp-content/uploads/2023/10/0823.pdf</t>
  </si>
  <si>
    <t>https://transparencia.guerrero.gob.mx/wp-content/uploads/2023/10/0824.pdf</t>
  </si>
  <si>
    <t>https://transparencia.guerrero.gob.mx/wp-content/uploads/2023/10/0825.pdf</t>
  </si>
  <si>
    <t>https://transparencia.guerrero.gob.mx/wp-content/uploads/2023/10/0826.pdf</t>
  </si>
  <si>
    <t>https://transparencia.guerrero.gob.mx/wp-content/uploads/2023/10/0827.pdf</t>
  </si>
  <si>
    <t>https://transparencia.guerrero.gob.mx/wp-content/uploads/2023/10/0828.pdf</t>
  </si>
  <si>
    <t>https://transparencia.guerrero.gob.mx/wp-content/uploads/2023/10/0829.pdf</t>
  </si>
  <si>
    <t>https://transparencia.guerrero.gob.mx/wp-content/uploads/2023/10/0830.pdf</t>
  </si>
  <si>
    <t>https://transparencia.guerrero.gob.mx/wp-content/uploads/2023/10/0831.pdf</t>
  </si>
  <si>
    <t>https://transparencia.guerrero.gob.mx/wp-content/uploads/2023/10/0832.pdf</t>
  </si>
  <si>
    <t>https://transparencia.guerrero.gob.mx/wp-content/uploads/2023/10/0833.pdf</t>
  </si>
  <si>
    <t>https://transparencia.guerrero.gob.mx/wp-content/uploads/2023/10/0834.pdf</t>
  </si>
  <si>
    <t>https://transparencia.guerrero.gob.mx/wp-content/uploads/2023/10/0835.pdf</t>
  </si>
  <si>
    <t>https://transparencia.guerrero.gob.mx/wp-content/uploads/2023/10/0837.pdf</t>
  </si>
  <si>
    <t>https://transparencia.guerrero.gob.mx/wp-content/uploads/2023/10/0839.pdf</t>
  </si>
  <si>
    <t>https://transparencia.guerrero.gob.mx/wp-content/uploads/2023/10/0840.pdf</t>
  </si>
  <si>
    <t>https://transparencia.guerrero.gob.mx/wp-content/uploads/2023/10/0841.pdf</t>
  </si>
  <si>
    <t>https://transparencia.guerrero.gob.mx/wp-content/uploads/2023/10/0842.pdf</t>
  </si>
  <si>
    <t>https://transparencia.guerrero.gob.mx/wp-content/uploads/2023/10/0843.pdf</t>
  </si>
  <si>
    <t>https://transparencia.guerrero.gob.mx/wp-content/uploads/2023/10/0844.pdf</t>
  </si>
  <si>
    <t>https://transparencia.guerrero.gob.mx/wp-content/uploads/2023/10/0845.pdf</t>
  </si>
  <si>
    <t>https://transparencia.guerrero.gob.mx/wp-content/uploads/2023/10/0846.pdf</t>
  </si>
  <si>
    <t>https://transparencia.guerrero.gob.mx/wp-content/uploads/2023/10/0847.pdf</t>
  </si>
  <si>
    <t>https://transparencia.guerrero.gob.mx/wp-content/uploads/2023/10/0848.pdf</t>
  </si>
  <si>
    <t>https://transparencia.guerrero.gob.mx/wp-content/uploads/2023/10/0849.pdf</t>
  </si>
  <si>
    <t>https://transparencia.guerrero.gob.mx/wp-content/uploads/2023/10/0850.pdf</t>
  </si>
  <si>
    <t>https://transparencia.guerrero.gob.mx/wp-content/uploads/2023/10/0851.pdf</t>
  </si>
  <si>
    <t>https://transparencia.guerrero.gob.mx/wp-content/uploads/2023/10/0852.pdf</t>
  </si>
  <si>
    <t>https://transparencia.guerrero.gob.mx/wp-content/uploads/2023/10/0853.pdf</t>
  </si>
  <si>
    <t>https://transparencia.guerrero.gob.mx/wp-content/uploads/2023/10/0854.pdf</t>
  </si>
  <si>
    <t>https://transparencia.guerrero.gob.mx/wp-content/uploads/2023/10/0855.pdf</t>
  </si>
  <si>
    <t>https://transparencia.guerrero.gob.mx/wp-content/uploads/2023/10/0856.pdf</t>
  </si>
  <si>
    <t>https://transparencia.guerrero.gob.mx/wp-content/uploads/2023/10/0857.pdf</t>
  </si>
  <si>
    <t>https://transparencia.guerrero.gob.mx/wp-content/uploads/2023/10/0858.pdf</t>
  </si>
  <si>
    <t>https://transparencia.guerrero.gob.mx/wp-content/uploads/2023/10/0859.pdf</t>
  </si>
  <si>
    <t>https://transparencia.guerrero.gob.mx/wp-content/uploads/2023/10/0860.pdf</t>
  </si>
  <si>
    <t>https://transparencia.guerrero.gob.mx/wp-content/uploads/2023/10/0861.pdf</t>
  </si>
  <si>
    <t>https://transparencia.guerrero.gob.mx/wp-content/uploads/2023/10/0863.pdf</t>
  </si>
  <si>
    <t>https://transparencia.guerrero.gob.mx/wp-content/uploads/2023/10/0864.pdf</t>
  </si>
  <si>
    <t>https://transparencia.guerrero.gob.mx/wp-content/uploads/2023/10/0865.pdf</t>
  </si>
  <si>
    <t>https://transparencia.guerrero.gob.mx/wp-content/uploads/2023/10/0866.pdf</t>
  </si>
  <si>
    <t>https://transparencia.guerrero.gob.mx/wp-content/uploads/2023/10/0867.pdf</t>
  </si>
  <si>
    <t>https://transparencia.guerrero.gob.mx/wp-content/uploads/2023/10/0869.pdf</t>
  </si>
  <si>
    <t>https://transparencia.guerrero.gob.mx/wp-content/uploads/2023/10/0870.pdf</t>
  </si>
  <si>
    <t>https://transparencia.guerrero.gob.mx/wp-content/uploads/2023/10/0871.pdf</t>
  </si>
  <si>
    <t>https://transparencia.guerrero.gob.mx/wp-content/uploads/2023/10/0872.pdf</t>
  </si>
  <si>
    <t>https://transparencia.guerrero.gob.mx/wp-content/uploads/2023/10/0873.pdf</t>
  </si>
  <si>
    <t>https://transparencia.guerrero.gob.mx/wp-content/uploads/2023/10/0874.pdf</t>
  </si>
  <si>
    <t>https://transparencia.guerrero.gob.mx/wp-content/uploads/2023/10/0877.pdf</t>
  </si>
  <si>
    <t>https://transparencia.guerrero.gob.mx/wp-content/uploads/2023/10/0878.pdf</t>
  </si>
  <si>
    <t>https://transparencia.guerrero.gob.mx/wp-content/uploads/2023/10/0879.pdf</t>
  </si>
  <si>
    <t>https://transparencia.guerrero.gob.mx/wp-content/uploads/2023/10/0880.pdf</t>
  </si>
  <si>
    <t>https://transparencia.guerrero.gob.mx/wp-content/uploads/2023/10/0881.pdf</t>
  </si>
  <si>
    <t>https://transparencia.guerrero.gob.mx/wp-content/uploads/2023/10/0882.pdf</t>
  </si>
  <si>
    <t>https://transparencia.guerrero.gob.mx/wp-content/uploads/2023/10/0883.pdf</t>
  </si>
  <si>
    <t>https://transparencia.guerrero.gob.mx/wp-content/uploads/2023/10/0884.pdf</t>
  </si>
  <si>
    <t>https://transparencia.guerrero.gob.mx/wp-content/uploads/2023/10/0885.pdf</t>
  </si>
  <si>
    <t>https://transparencia.guerrero.gob.mx/wp-content/uploads/2023/10/0886.pdf</t>
  </si>
  <si>
    <t>https://transparencia.guerrero.gob.mx/wp-content/uploads/2023/10/0887.pdf</t>
  </si>
  <si>
    <t>https://transparencia.guerrero.gob.mx/wp-content/uploads/2023/10/0888.pdf</t>
  </si>
  <si>
    <t>https://transparencia.guerrero.gob.mx/wp-content/uploads/2023/10/0889.pdf</t>
  </si>
  <si>
    <t>https://transparencia.guerrero.gob.mx/wp-content/uploads/2023/10/0890.pdf</t>
  </si>
  <si>
    <t>https://transparencia.guerrero.gob.mx/wp-content/uploads/2023/10/0892.pdf</t>
  </si>
  <si>
    <t>https://transparencia.guerrero.gob.mx/wp-content/uploads/2023/10/0893.pdf</t>
  </si>
  <si>
    <t>https://transparencia.guerrero.gob.mx/wp-content/uploads/2023/10/0894.pdf</t>
  </si>
  <si>
    <t>https://transparencia.guerrero.gob.mx/wp-content/uploads/2023/10/0895.pdf</t>
  </si>
  <si>
    <t>https://transparencia.guerrero.gob.mx/wp-content/uploads/2023/10/0896.pdf</t>
  </si>
  <si>
    <t>https://transparencia.guerrero.gob.mx/wp-content/uploads/2023/10/0897.pdf</t>
  </si>
  <si>
    <t>https://transparencia.guerrero.gob.mx/wp-content/uploads/2023/10/0898.pdf</t>
  </si>
  <si>
    <t>https://transparencia.guerrero.gob.mx/wp-content/uploads/2023/10/0899.pdf</t>
  </si>
  <si>
    <t>https://transparencia.guerrero.gob.mx/wp-content/uploads/2023/10/0900.pdf</t>
  </si>
  <si>
    <t>https://transparencia.guerrero.gob.mx/wp-content/uploads/2023/10/0901.pdf</t>
  </si>
  <si>
    <t>https://transparencia.guerrero.gob.mx/wp-content/uploads/2023/10/0902.pdf</t>
  </si>
  <si>
    <t>https://transparencia.guerrero.gob.mx/wp-content/uploads/2023/10/0903.pdf</t>
  </si>
  <si>
    <t>https://transparencia.guerrero.gob.mx/wp-content/uploads/2023/10/0904.pdf</t>
  </si>
  <si>
    <t>https://transparencia.guerrero.gob.mx/wp-content/uploads/2023/10/0905.pdf</t>
  </si>
  <si>
    <t>https://transparencia.guerrero.gob.mx/wp-content/uploads/2023/10/0906.pdf</t>
  </si>
  <si>
    <t>https://transparencia.guerrero.gob.mx/wp-content/uploads/2023/10/0907.pdf</t>
  </si>
  <si>
    <t>https://transparencia.guerrero.gob.mx/wp-content/uploads/2023/10/0908.pdf</t>
  </si>
  <si>
    <t>https://transparencia.guerrero.gob.mx/wp-content/uploads/2023/10/0909.pdf</t>
  </si>
  <si>
    <t>https://transparencia.guerrero.gob.mx/wp-content/uploads/2023/10/0910.pdf</t>
  </si>
  <si>
    <t>https://transparencia.guerrero.gob.mx/wp-content/uploads/2023/10/0911.pdf</t>
  </si>
  <si>
    <t>https://transparencia.guerrero.gob.mx/wp-content/uploads/2023/10/0912.pdf</t>
  </si>
  <si>
    <t>https://transparencia.guerrero.gob.mx/wp-content/uploads/2023/10/0913.pdf</t>
  </si>
  <si>
    <t>https://transparencia.guerrero.gob.mx/wp-content/uploads/2023/10/0914.pdf</t>
  </si>
  <si>
    <t>https://transparencia.guerrero.gob.mx/wp-content/uploads/2023/10/0916.pdf</t>
  </si>
  <si>
    <t>https://transparencia.guerrero.gob.mx/wp-content/uploads/2023/10/0917.pdf</t>
  </si>
  <si>
    <t>https://transparencia.guerrero.gob.mx/wp-content/uploads/2023/10/0918.pdf</t>
  </si>
  <si>
    <t>https://transparencia.guerrero.gob.mx/wp-content/uploads/2023/10/0919.pdf</t>
  </si>
  <si>
    <t>https://transparencia.guerrero.gob.mx/wp-content/uploads/2023/10/0920.pdf</t>
  </si>
  <si>
    <t>https://transparencia.guerrero.gob.mx/wp-content/uploads/2023/10/0921.pdf</t>
  </si>
  <si>
    <t>https://transparencia.guerrero.gob.mx/wp-content/uploads/2023/10/0922.pdf</t>
  </si>
  <si>
    <t>https://transparencia.guerrero.gob.mx/wp-content/uploads/2023/10/0923.pdf</t>
  </si>
  <si>
    <t>https://transparencia.guerrero.gob.mx/wp-content/uploads/2023/10/0924.pdf</t>
  </si>
  <si>
    <t>https://transparencia.guerrero.gob.mx/wp-content/uploads/2023/10/0926.pdf</t>
  </si>
  <si>
    <t>https://transparencia.guerrero.gob.mx/wp-content/uploads/2023/10/0928.pdf</t>
  </si>
  <si>
    <t>https://transparencia.guerrero.gob.mx/wp-content/uploads/2023/10/0929.pdf</t>
  </si>
  <si>
    <t>https://transparencia.guerrero.gob.mx/wp-content/uploads/2023/10/0930.pdf</t>
  </si>
  <si>
    <t>https://transparencia.guerrero.gob.mx/wp-content/uploads/2023/10/0931.pdf</t>
  </si>
  <si>
    <t>https://transparencia.guerrero.gob.mx/wp-content/uploads/2023/10/0932.pdf</t>
  </si>
  <si>
    <t>https://transparencia.guerrero.gob.mx/wp-content/uploads/2023/10/0933.pdf</t>
  </si>
  <si>
    <t>https://transparencia.guerrero.gob.mx/wp-content/uploads/2023/10/0934.pdf</t>
  </si>
  <si>
    <t>https://transparencia.guerrero.gob.mx/wp-content/uploads/2023/10/0935.pdf</t>
  </si>
  <si>
    <t>https://transparencia.guerrero.gob.mx/wp-content/uploads/2023/10/0936.pdf</t>
  </si>
  <si>
    <t>https://transparencia.guerrero.gob.mx/wp-content/uploads/2023/10/0937.pdf</t>
  </si>
  <si>
    <t>https://transparencia.guerrero.gob.mx/wp-content/uploads/2023/10/0938.pdf</t>
  </si>
  <si>
    <t>https://transparencia.guerrero.gob.mx/wp-content/uploads/2023/10/0939.pdf</t>
  </si>
  <si>
    <t>https://transparencia.guerrero.gob.mx/wp-content/uploads/2023/10/0940.pdf</t>
  </si>
  <si>
    <t>https://transparencia.guerrero.gob.mx/wp-content/uploads/2023/10/0941.pdf</t>
  </si>
  <si>
    <t>https://transparencia.guerrero.gob.mx/wp-content/uploads/2023/10/0942.pdf</t>
  </si>
  <si>
    <t>https://transparencia.guerrero.gob.mx/wp-content/uploads/2023/10/0943.pdf</t>
  </si>
  <si>
    <t>https://transparencia.guerrero.gob.mx/wp-content/uploads/2023/10/0944.pdf</t>
  </si>
  <si>
    <t>https://transparencia.guerrero.gob.mx/wp-content/uploads/2023/10/0945.pdf</t>
  </si>
  <si>
    <t>https://transparencia.guerrero.gob.mx/wp-content/uploads/2023/10/0946.pdf</t>
  </si>
  <si>
    <t>https://transparencia.guerrero.gob.mx/wp-content/uploads/2023/10/0947.pdf</t>
  </si>
  <si>
    <t>https://transparencia.guerrero.gob.mx/wp-content/uploads/2023/10/0949.pdf</t>
  </si>
  <si>
    <t>https://transparencia.guerrero.gob.mx/wp-content/uploads/2023/10/0950.pdf</t>
  </si>
  <si>
    <t>https://transparencia.guerrero.gob.mx/wp-content/uploads/2023/10/0951.pdf</t>
  </si>
  <si>
    <t>https://transparencia.guerrero.gob.mx/wp-content/uploads/2023/10/0952.pdf</t>
  </si>
  <si>
    <t>https://transparencia.guerrero.gob.mx/wp-content/uploads/2023/10/0953.pdf</t>
  </si>
  <si>
    <t>https://transparencia.guerrero.gob.mx/wp-content/uploads/2023/10/0954.pdf</t>
  </si>
  <si>
    <t>https://transparencia.guerrero.gob.mx/wp-content/uploads/2023/10/0955.pdf</t>
  </si>
  <si>
    <t>https://transparencia.guerrero.gob.mx/wp-content/uploads/2023/10/0956.pdf</t>
  </si>
  <si>
    <t>https://transparencia.guerrero.gob.mx/wp-content/uploads/2023/10/0957.pdf</t>
  </si>
  <si>
    <t>https://transparencia.guerrero.gob.mx/wp-content/uploads/2023/10/0959.pdf</t>
  </si>
  <si>
    <t>https://transparencia.guerrero.gob.mx/wp-content/uploads/2023/10/0960.pdf</t>
  </si>
  <si>
    <t>https://transparencia.guerrero.gob.mx/wp-content/uploads/2023/10/0961.pdf</t>
  </si>
  <si>
    <t>https://transparencia.guerrero.gob.mx/wp-content/uploads/2023/10/0962.pdf</t>
  </si>
  <si>
    <t>https://transparencia.guerrero.gob.mx/wp-content/uploads/2023/10/0963.pdf</t>
  </si>
  <si>
    <t>https://transparencia.guerrero.gob.mx/wp-content/uploads/2023/10/0964.pdf</t>
  </si>
  <si>
    <t>https://transparencia.guerrero.gob.mx/wp-content/uploads/2023/10/0965.pdf</t>
  </si>
  <si>
    <t>https://transparencia.guerrero.gob.mx/wp-content/uploads/2023/10/0966.pdf</t>
  </si>
  <si>
    <t>https://transparencia.guerrero.gob.mx/wp-content/uploads/2023/10/0967.pdf</t>
  </si>
  <si>
    <t>https://transparencia.guerrero.gob.mx/wp-content/uploads/2023/10/0968.pdf</t>
  </si>
  <si>
    <t>https://transparencia.guerrero.gob.mx/wp-content/uploads/2023/10/0970.pdf</t>
  </si>
  <si>
    <t>https://transparencia.guerrero.gob.mx/wp-content/uploads/2023/10/0971.pdf</t>
  </si>
  <si>
    <t>https://transparencia.guerrero.gob.mx/wp-content/uploads/2023/10/0972.pdf</t>
  </si>
  <si>
    <t>https://transparencia.guerrero.gob.mx/wp-content/uploads/2023/10/0973.pdf</t>
  </si>
  <si>
    <t>https://transparencia.guerrero.gob.mx/wp-content/uploads/2023/10/0974.pdf</t>
  </si>
  <si>
    <t>https://transparencia.guerrero.gob.mx/wp-content/uploads/2023/10/0975.pdf</t>
  </si>
  <si>
    <t>https://transparencia.guerrero.gob.mx/wp-content/uploads/2023/10/0976.pdf</t>
  </si>
  <si>
    <t>https://transparencia.guerrero.gob.mx/wp-content/uploads/2023/10/0977.pdf</t>
  </si>
  <si>
    <t>https://transparencia.guerrero.gob.mx/wp-content/uploads/2023/10/0978.pdf</t>
  </si>
  <si>
    <t>https://transparencia.guerrero.gob.mx/wp-content/uploads/2023/10/0979.pdf</t>
  </si>
  <si>
    <t>https://transparencia.guerrero.gob.mx/wp-content/uploads/2023/10/0980.pdf</t>
  </si>
  <si>
    <t>https://transparencia.guerrero.gob.mx/wp-content/uploads/2023/10/0981.pdf</t>
  </si>
  <si>
    <t>https://transparencia.guerrero.gob.mx/wp-content/uploads/2023/10/0982.pdf</t>
  </si>
  <si>
    <t>https://transparencia.guerrero.gob.mx/wp-content/uploads/2023/10/0983.pdf</t>
  </si>
  <si>
    <t>https://transparencia.guerrero.gob.mx/wp-content/uploads/2023/10/0984.pdf</t>
  </si>
  <si>
    <t>https://transparencia.guerrero.gob.mx/wp-content/uploads/2023/10/0985.pdf</t>
  </si>
  <si>
    <t>https://transparencia.guerrero.gob.mx/wp-content/uploads/2023/10/0986.pdf</t>
  </si>
  <si>
    <t>https://transparencia.guerrero.gob.mx/wp-content/uploads/2023/10/0987.pdf</t>
  </si>
  <si>
    <t>https://transparencia.guerrero.gob.mx/wp-content/uploads/2023/10/0988.pdf</t>
  </si>
  <si>
    <t>https://transparencia.guerrero.gob.mx/wp-content/uploads/2023/10/0989.pdf</t>
  </si>
  <si>
    <t>https://transparencia.guerrero.gob.mx/wp-content/uploads/2023/10/0990.pdf</t>
  </si>
  <si>
    <t>https://transparencia.guerrero.gob.mx/wp-content/uploads/2023/10/0991.pdf</t>
  </si>
  <si>
    <t>https://transparencia.guerrero.gob.mx/wp-content/uploads/2023/10/0992.pdf</t>
  </si>
  <si>
    <t>https://transparencia.guerrero.gob.mx/wp-content/uploads/2023/10/0993.pdf</t>
  </si>
  <si>
    <t>https://transparencia.guerrero.gob.mx/wp-content/uploads/2023/10/0994.pdf</t>
  </si>
  <si>
    <t>https://transparencia.guerrero.gob.mx/wp-content/uploads/2023/10/0995.pdf</t>
  </si>
  <si>
    <t>https://transparencia.guerrero.gob.mx/wp-content/uploads/2023/10/0996.pdf</t>
  </si>
  <si>
    <t>https://transparencia.guerrero.gob.mx/wp-content/uploads/2023/10/0997.pdf</t>
  </si>
  <si>
    <t>https://transparencia.guerrero.gob.mx/wp-content/uploads/2023/10/0998.pdf</t>
  </si>
  <si>
    <t>https://transparencia.guerrero.gob.mx/wp-content/uploads/2023/10/0999.pdf</t>
  </si>
  <si>
    <t>https://transparencia.guerrero.gob.mx/wp-content/uploads/2023/10/1000.pdf</t>
  </si>
  <si>
    <t>https://transparencia.guerrero.gob.mx/wp-content/uploads/2023/10/1001.pdf</t>
  </si>
  <si>
    <t>https://transparencia.guerrero.gob.mx/wp-content/uploads/2023/10/1002.pdf</t>
  </si>
  <si>
    <t>https://transparencia.guerrero.gob.mx/wp-content/uploads/2023/10/1003.pdf</t>
  </si>
  <si>
    <t>https://transparencia.guerrero.gob.mx/wp-content/uploads/2023/10/1004.pdf</t>
  </si>
  <si>
    <t>https://transparencia.guerrero.gob.mx/wp-content/uploads/2023/10/1007.pdf</t>
  </si>
  <si>
    <t>https://transparencia.guerrero.gob.mx/wp-content/uploads/2023/10/1008.pdf</t>
  </si>
  <si>
    <t>https://transparencia.guerrero.gob.mx/wp-content/uploads/2023/10/1009.pdf</t>
  </si>
  <si>
    <t>https://transparencia.guerrero.gob.mx/wp-content/uploads/2023/10/1010.pdf</t>
  </si>
  <si>
    <t>https://transparencia.guerrero.gob.mx/wp-content/uploads/2023/10/1011.pdf</t>
  </si>
  <si>
    <t>https://transparencia.guerrero.gob.mx/wp-content/uploads/2023/10/1012.pdf</t>
  </si>
  <si>
    <t>https://transparencia.guerrero.gob.mx/wp-content/uploads/2023/10/1013.pdf</t>
  </si>
  <si>
    <t>https://transparencia.guerrero.gob.mx/wp-content/uploads/2023/10/1014.pdf</t>
  </si>
  <si>
    <t>https://transparencia.guerrero.gob.mx/wp-content/uploads/2023/10/1015.pdf</t>
  </si>
  <si>
    <t>https://transparencia.guerrero.gob.mx/wp-content/uploads/2023/10/1016.pdf</t>
  </si>
  <si>
    <t>https://transparencia.guerrero.gob.mx/wp-content/uploads/2023/10/1017.pdf</t>
  </si>
  <si>
    <t>https://transparencia.guerrero.gob.mx/wp-content/uploads/2023/10/1018.pdf</t>
  </si>
  <si>
    <t>https://transparencia.guerrero.gob.mx/wp-content/uploads/2023/10/1006.pdf</t>
  </si>
  <si>
    <t>https://transparencia.guerrero.gob.mx/wp-content/uploads/2023/10/1020.pdf</t>
  </si>
  <si>
    <t>https://transparencia.guerrero.gob.mx/wp-content/uploads/2023/10/1021.pdf</t>
  </si>
  <si>
    <t>https://transparencia.guerrero.gob.mx/wp-content/uploads/2023/10/1022.pdf</t>
  </si>
  <si>
    <t>https://transparencia.guerrero.gob.mx/wp-content/uploads/2023/10/1023.pdf</t>
  </si>
  <si>
    <t>https://transparencia.guerrero.gob.mx/wp-content/uploads/2023/10/1024.pdf</t>
  </si>
  <si>
    <t>https://transparencia.guerrero.gob.mx/wp-content/uploads/2023/10/1025.pdf</t>
  </si>
  <si>
    <t>https://transparencia.guerrero.gob.mx/wp-content/uploads/2023/10/1026.pdf</t>
  </si>
  <si>
    <t>https://transparencia.guerrero.gob.mx/wp-content/uploads/2023/10/1027.pdf</t>
  </si>
  <si>
    <t>https://transparencia.guerrero.gob.mx/wp-content/uploads/2023/10/1028.pdf</t>
  </si>
  <si>
    <t>https://transparencia.guerrero.gob.mx/wp-content/uploads/2023/10/1029.pdf</t>
  </si>
  <si>
    <t>https://transparencia.guerrero.gob.mx/wp-content/uploads/2023/10/1030.pdf</t>
  </si>
  <si>
    <t>https://transparencia.guerrero.gob.mx/wp-content/uploads/2023/10/1031.pdf</t>
  </si>
  <si>
    <t>https://transparencia.guerrero.gob.mx/wp-content/uploads/2023/10/1032.pdf</t>
  </si>
  <si>
    <t>https://transparencia.guerrero.gob.mx/wp-content/uploads/2023/10/1033.pdf</t>
  </si>
  <si>
    <t>https://transparencia.guerrero.gob.mx/wp-content/uploads/2023/10/1034.pdf</t>
  </si>
  <si>
    <t>https://transparencia.guerrero.gob.mx/wp-content/uploads/2023/10/1035.pdf</t>
  </si>
  <si>
    <t>https://transparencia.guerrero.gob.mx/wp-content/uploads/2023/10/1036.pdf</t>
  </si>
  <si>
    <t>https://transparencia.guerrero.gob.mx/wp-content/uploads/2023/10/1037.pdf</t>
  </si>
  <si>
    <t>https://transparencia.guerrero.gob.mx/wp-content/uploads/2023/10/1038.pdf</t>
  </si>
  <si>
    <t>https://transparencia.guerrero.gob.mx/wp-content/uploads/2023/10/1039.pdf</t>
  </si>
  <si>
    <t>https://transparencia.guerrero.gob.mx/wp-content/uploads/2023/10/1040.pdf</t>
  </si>
  <si>
    <t>https://transparencia.guerrero.gob.mx/wp-content/uploads/2023/10/1041.pdf</t>
  </si>
  <si>
    <t>https://transparencia.guerrero.gob.mx/wp-content/uploads/2023/10/1042.pdf</t>
  </si>
  <si>
    <t>https://transparencia.guerrero.gob.mx/wp-content/uploads/2023/10/1043.pdf</t>
  </si>
  <si>
    <t>https://transparencia.guerrero.gob.mx/wp-content/uploads/2023/10/1044.pdf</t>
  </si>
  <si>
    <t>https://transparencia.guerrero.gob.mx/wp-content/uploads/2023/10/1045.pdf</t>
  </si>
  <si>
    <t>https://transparencia.guerrero.gob.mx/wp-content/uploads/2023/10/1046.pdf</t>
  </si>
  <si>
    <t>https://transparencia.guerrero.gob.mx/wp-content/uploads/2023/10/1047.pdf</t>
  </si>
  <si>
    <t>https://transparencia.guerrero.gob.mx/wp-content/uploads/2023/10/1048.pdf</t>
  </si>
  <si>
    <t>https://transparencia.guerrero.gob.mx/wp-content/uploads/2023/10/1049.pdf</t>
  </si>
  <si>
    <t>https://transparencia.guerrero.gob.mx/wp-content/uploads/2023/10/1050.pdf</t>
  </si>
  <si>
    <t>https://transparencia.guerrero.gob.mx/wp-content/uploads/2023/10/1051.pdf</t>
  </si>
  <si>
    <t>https://transparencia.guerrero.gob.mx/wp-content/uploads/2023/10/1052.pdf</t>
  </si>
  <si>
    <t>https://transparencia.guerrero.gob.mx/wp-content/uploads/2023/10/1053.pdf</t>
  </si>
  <si>
    <t>https://transparencia.guerrero.gob.mx/wp-content/uploads/2023/10/1054.pdf</t>
  </si>
  <si>
    <t>https://transparencia.guerrero.gob.mx/wp-content/uploads/2023/10/1055.pdf</t>
  </si>
  <si>
    <t>https://transparencia.guerrero.gob.mx/wp-content/uploads/2023/10/1056.pdf</t>
  </si>
  <si>
    <t>https://transparencia.guerrero.gob.mx/wp-content/uploads/2023/10/1057.pdf</t>
  </si>
  <si>
    <t>https://transparencia.guerrero.gob.mx/wp-content/uploads/2023/10/1058.pdf</t>
  </si>
  <si>
    <t>https://transparencia.guerrero.gob.mx/wp-content/uploads/2023/10/1059.pdf</t>
  </si>
  <si>
    <t>https://transparencia.guerrero.gob.mx/wp-content/uploads/2023/10/1060.pdf</t>
  </si>
  <si>
    <t>https://transparencia.guerrero.gob.mx/wp-content/uploads/2023/10/1061.pdf</t>
  </si>
  <si>
    <t>https://transparencia.guerrero.gob.mx/wp-content/uploads/2023/10/1062.pdf</t>
  </si>
  <si>
    <t>https://transparencia.guerrero.gob.mx/wp-content/uploads/2023/10/1065.pdf</t>
  </si>
  <si>
    <t>https://transparencia.guerrero.gob.mx/wp-content/uploads/2023/10/1066.pdf</t>
  </si>
  <si>
    <t>https://transparencia.guerrero.gob.mx/wp-content/uploads/2023/10/1067.pdf</t>
  </si>
  <si>
    <t>https://transparencia.guerrero.gob.mx/wp-content/uploads/2023/10/1068.pdf</t>
  </si>
  <si>
    <t>https://transparencia.guerrero.gob.mx/wp-content/uploads/2023/10/1069.pdf</t>
  </si>
  <si>
    <t>https://transparencia.guerrero.gob.mx/wp-content/uploads/2023/10/1070.pdf</t>
  </si>
  <si>
    <t>https://transparencia.guerrero.gob.mx/wp-content/uploads/2023/10/1071.pdf</t>
  </si>
  <si>
    <t>https://transparencia.guerrero.gob.mx/wp-content/uploads/2023/10/1072.pdf</t>
  </si>
  <si>
    <t>https://transparencia.guerrero.gob.mx/wp-content/uploads/2023/10/1073.pdf</t>
  </si>
  <si>
    <t>https://transparencia.guerrero.gob.mx/wp-content/uploads/2023/10/1074.pdf</t>
  </si>
  <si>
    <t>https://transparencia.guerrero.gob.mx/wp-content/uploads/2023/10/1075.pdf</t>
  </si>
  <si>
    <t>https://transparencia.guerrero.gob.mx/wp-content/uploads/2023/10/1077.pdf</t>
  </si>
  <si>
    <t>https://transparencia.guerrero.gob.mx/wp-content/uploads/2023/10/1078.pdf</t>
  </si>
  <si>
    <t>https://transparencia.guerrero.gob.mx/wp-content/uploads/2023/10/1079.pdf</t>
  </si>
  <si>
    <t>https://transparencia.guerrero.gob.mx/wp-content/uploads/2023/10/1080.pdf</t>
  </si>
  <si>
    <t>https://transparencia.guerrero.gob.mx/wp-content/uploads/2023/10/1081.pdf</t>
  </si>
  <si>
    <t>https://transparencia.guerrero.gob.mx/wp-content/uploads/2023/10/1082.pdf</t>
  </si>
  <si>
    <t>https://transparencia.guerrero.gob.mx/wp-content/uploads/2023/10/1083.pdf</t>
  </si>
  <si>
    <t>https://transparencia.guerrero.gob.mx/wp-content/uploads/2023/10/1084.pdf</t>
  </si>
  <si>
    <t>https://transparencia.guerrero.gob.mx/wp-content/uploads/2023/10/1085.pdf</t>
  </si>
  <si>
    <t>https://transparencia.guerrero.gob.mx/wp-content/uploads/2023/10/1086.pdf</t>
  </si>
  <si>
    <t>https://transparencia.guerrero.gob.mx/wp-content/uploads/2023/10/1087.pdf</t>
  </si>
  <si>
    <t>https://transparencia.guerrero.gob.mx/wp-content/uploads/2023/10/1089.pdf</t>
  </si>
  <si>
    <t>https://transparencia.guerrero.gob.mx/wp-content/uploads/2023/10/1090.pdf</t>
  </si>
  <si>
    <t>https://transparencia.guerrero.gob.mx/wp-content/uploads/2023/10/1092.pdf</t>
  </si>
  <si>
    <t>https://transparencia.guerrero.gob.mx/wp-content/uploads/2023/10/1093.pdf</t>
  </si>
  <si>
    <t>https://transparencia.guerrero.gob.mx/wp-content/uploads/2023/10/1094.pdf</t>
  </si>
  <si>
    <t>https://transparencia.guerrero.gob.mx/wp-content/uploads/2023/10/1095.pdf</t>
  </si>
  <si>
    <t>https://transparencia.guerrero.gob.mx/wp-content/uploads/2023/10/1096.pdf</t>
  </si>
  <si>
    <t>https://transparencia.guerrero.gob.mx/wp-content/uploads/2023/10/1097.pdf</t>
  </si>
  <si>
    <t>https://transparencia.guerrero.gob.mx/wp-content/uploads/2023/10/1098.pdf</t>
  </si>
  <si>
    <t>https://transparencia.guerrero.gob.mx/wp-content/uploads/2023/10/1100.pdf</t>
  </si>
  <si>
    <t>https://transparencia.guerrero.gob.mx/wp-content/uploads/2023/10/1101.pdf</t>
  </si>
  <si>
    <t>https://transparencia.guerrero.gob.mx/wp-content/uploads/2023/10/1102.pdf</t>
  </si>
  <si>
    <t>https://transparencia.guerrero.gob.mx/wp-content/uploads/2023/10/1103.pdf</t>
  </si>
  <si>
    <t>https://transparencia.guerrero.gob.mx/wp-content/uploads/2023/10/1104.pdf</t>
  </si>
  <si>
    <t>https://transparencia.guerrero.gob.mx/wp-content/uploads/2023/10/1105.pdf</t>
  </si>
  <si>
    <t>https://transparencia.guerrero.gob.mx/wp-content/uploads/2023/10/1106.pdf</t>
  </si>
  <si>
    <t>https://transparencia.guerrero.gob.mx/wp-content/uploads/2023/10/1107.pdf</t>
  </si>
  <si>
    <t>https://transparencia.guerrero.gob.mx/wp-content/uploads/2023/10/1109.pdf</t>
  </si>
  <si>
    <t>https://transparencia.guerrero.gob.mx/wp-content/uploads/2023/10/1111.pdf</t>
  </si>
  <si>
    <t>https://transparencia.guerrero.gob.mx/wp-content/uploads/2023/10/1112.pdf</t>
  </si>
  <si>
    <t>https://transparencia.guerrero.gob.mx/wp-content/uploads/2023/10/1114.pdf</t>
  </si>
  <si>
    <t>https://transparencia.guerrero.gob.mx/wp-content/uploads/2023/10/1115.pdf</t>
  </si>
  <si>
    <t>https://transparencia.guerrero.gob.mx/wp-content/uploads/2023/10/1116.pdf</t>
  </si>
  <si>
    <t>https://transparencia.guerrero.gob.mx/wp-content/uploads/2023/10/1119.pdf</t>
  </si>
  <si>
    <t>https://transparencia.guerrero.gob.mx/wp-content/uploads/2023/10/1120.pdf</t>
  </si>
  <si>
    <t>https://transparencia.guerrero.gob.mx/wp-content/uploads/2023/10/1121.pdf</t>
  </si>
  <si>
    <t>https://transparencia.guerrero.gob.mx/wp-content/uploads/2023/10/1122.pdf</t>
  </si>
  <si>
    <t>https://transparencia.guerrero.gob.mx/wp-content/uploads/2023/10/1123.pdf</t>
  </si>
  <si>
    <t>https://transparencia.guerrero.gob.mx/wp-content/uploads/2023/10/1124.pdf</t>
  </si>
  <si>
    <t>https://transparencia.guerrero.gob.mx/wp-content/uploads/2023/10/1125.pdf</t>
  </si>
  <si>
    <t>https://transparencia.guerrero.gob.mx/wp-content/uploads/2023/10/1126.pdf</t>
  </si>
  <si>
    <t>https://transparencia.guerrero.gob.mx/wp-content/uploads/2023/10/1128.pdf</t>
  </si>
  <si>
    <t>https://transparencia.guerrero.gob.mx/wp-content/uploads/2023/10/1129.pdf</t>
  </si>
  <si>
    <t>https://transparencia.guerrero.gob.mx/wp-content/uploads/2023/10/1132.pdf</t>
  </si>
  <si>
    <t>https://transparencia.guerrero.gob.mx/wp-content/uploads/2023/10/1133.pdf</t>
  </si>
  <si>
    <t>https://transparencia.guerrero.gob.mx/wp-content/uploads/2023/10/1135.pdf</t>
  </si>
  <si>
    <t>https://transparencia.guerrero.gob.mx/wp-content/uploads/2023/10/1137.pdf</t>
  </si>
  <si>
    <t>https://transparencia.guerrero.gob.mx/wp-content/uploads/2023/10/1138.pdf</t>
  </si>
  <si>
    <t>https://transparencia.guerrero.gob.mx/wp-content/uploads/2023/10/1139.pdf</t>
  </si>
  <si>
    <t>https://transparencia.guerrero.gob.mx/wp-content/uploads/2023/10/1140.pdf</t>
  </si>
  <si>
    <t>https://transparencia.guerrero.gob.mx/wp-content/uploads/2023/10/1141.pdf</t>
  </si>
  <si>
    <t>https://transparencia.guerrero.gob.mx/wp-content/uploads/2023/10/1142.pdf</t>
  </si>
  <si>
    <t>https://transparencia.guerrero.gob.mx/wp-content/uploads/2023/10/1143.pdf</t>
  </si>
  <si>
    <t>https://transparencia.guerrero.gob.mx/wp-content/uploads/2023/10/1144.pdf</t>
  </si>
  <si>
    <t>https://transparencia.guerrero.gob.mx/wp-content/uploads/2023/10/1145.pdf</t>
  </si>
  <si>
    <t>https://transparencia.guerrero.gob.mx/wp-content/uploads/2023/10/1146.pdf</t>
  </si>
  <si>
    <t>https://transparencia.guerrero.gob.mx/wp-content/uploads/2023/10/1147.pdf</t>
  </si>
  <si>
    <t>https://transparencia.guerrero.gob.mx/wp-content/uploads/2023/10/1148.pdf</t>
  </si>
  <si>
    <t>https://transparencia.guerrero.gob.mx/wp-content/uploads/2023/10/1149.pdf</t>
  </si>
  <si>
    <t>https://transparencia.guerrero.gob.mx/wp-content/uploads/2023/10/1151.pdf</t>
  </si>
  <si>
    <t>https://transparencia.guerrero.gob.mx/wp-content/uploads/2023/10/1152.pdf</t>
  </si>
  <si>
    <t>https://transparencia.guerrero.gob.mx/wp-content/uploads/2023/10/1153.pdf</t>
  </si>
  <si>
    <t>https://transparencia.guerrero.gob.mx/wp-content/uploads/2023/10/1155.pdf</t>
  </si>
  <si>
    <t>https://transparencia.guerrero.gob.mx/wp-content/uploads/2023/10/1156.pdf</t>
  </si>
  <si>
    <t>https://transparencia.guerrero.gob.mx/wp-content/uploads/2023/10/1157.pdf</t>
  </si>
  <si>
    <t>https://transparencia.guerrero.gob.mx/wp-content/uploads/2023/10/1158.pdf</t>
  </si>
  <si>
    <t>https://transparencia.guerrero.gob.mx/wp-content/uploads/2023/10/1159.pdf</t>
  </si>
  <si>
    <t>https://transparencia.guerrero.gob.mx/wp-content/uploads/2023/10/1160.pdf</t>
  </si>
  <si>
    <t>https://transparencia.guerrero.gob.mx/wp-content/uploads/2023/10/1161.pdf</t>
  </si>
  <si>
    <t>https://transparencia.guerrero.gob.mx/wp-content/uploads/2023/10/1162.pdf</t>
  </si>
  <si>
    <t>https://transparencia.guerrero.gob.mx/wp-content/uploads/2023/10/1163.pdf</t>
  </si>
  <si>
    <t>https://transparencia.guerrero.gob.mx/wp-content/uploads/2023/10/1164.pdf</t>
  </si>
  <si>
    <t>https://transparencia.guerrero.gob.mx/wp-content/uploads/2023/10/1165.pdf</t>
  </si>
  <si>
    <t>https://transparencia.guerrero.gob.mx/wp-content/uploads/2023/10/1166.pdf</t>
  </si>
  <si>
    <t>https://transparencia.guerrero.gob.mx/wp-content/uploads/2023/10/1167.pdf</t>
  </si>
  <si>
    <t>https://transparencia.guerrero.gob.mx/wp-content/uploads/2023/10/1168.pdf</t>
  </si>
  <si>
    <t>https://transparencia.guerrero.gob.mx/wp-content/uploads/2023/10/1169.pdf</t>
  </si>
  <si>
    <t>https://transparencia.guerrero.gob.mx/wp-content/uploads/2023/10/1170.pdf</t>
  </si>
  <si>
    <t>https://transparencia.guerrero.gob.mx/wp-content/uploads/2023/10/1171.pdf</t>
  </si>
  <si>
    <t>https://transparencia.guerrero.gob.mx/wp-content/uploads/2023/10/1172.pdf</t>
  </si>
  <si>
    <t>https://transparencia.guerrero.gob.mx/wp-content/uploads/2023/10/1173.pdf</t>
  </si>
  <si>
    <t>https://transparencia.guerrero.gob.mx/wp-content/uploads/2023/10/1174.pdf</t>
  </si>
  <si>
    <t>https://transparencia.guerrero.gob.mx/wp-content/uploads/2023/10/1175.pdf</t>
  </si>
  <si>
    <t>https://transparencia.guerrero.gob.mx/wp-content/uploads/2023/10/1176.pdf</t>
  </si>
  <si>
    <t>https://transparencia.guerrero.gob.mx/wp-content/uploads/2023/10/1177.pdf</t>
  </si>
  <si>
    <t>https://transparencia.guerrero.gob.mx/wp-content/uploads/2023/10/1178.pdf</t>
  </si>
  <si>
    <t>https://transparencia.guerrero.gob.mx/wp-content/uploads/2023/10/1179.pdf</t>
  </si>
  <si>
    <t>https://transparencia.guerrero.gob.mx/wp-content/uploads/2023/10/1180.pdf</t>
  </si>
  <si>
    <t>https://transparencia.guerrero.gob.mx/wp-content/uploads/2023/10/1181.pdf</t>
  </si>
  <si>
    <t>https://transparencia.guerrero.gob.mx/wp-content/uploads/2023/10/1182.pdf</t>
  </si>
  <si>
    <t>https://transparencia.guerrero.gob.mx/wp-content/uploads/2023/10/1183.pdf</t>
  </si>
  <si>
    <t>https://transparencia.guerrero.gob.mx/wp-content/uploads/2023/10/1184.pdf</t>
  </si>
  <si>
    <t>https://transparencia.guerrero.gob.mx/wp-content/uploads/2023/10/1185.pdf</t>
  </si>
  <si>
    <t>https://transparencia.guerrero.gob.mx/wp-content/uploads/2023/10/1188.pdf</t>
  </si>
  <si>
    <t>https://transparencia.guerrero.gob.mx/wp-content/uploads/2023/10/1189.pdf</t>
  </si>
  <si>
    <t>https://transparencia.guerrero.gob.mx/wp-content/uploads/2023/10/1190.pdf</t>
  </si>
  <si>
    <t>https://transparencia.guerrero.gob.mx/wp-content/uploads/2023/10/1191.pdf</t>
  </si>
  <si>
    <t>https://transparencia.guerrero.gob.mx/wp-content/uploads/2023/10/1192.pdf</t>
  </si>
  <si>
    <t>https://transparencia.guerrero.gob.mx/wp-content/uploads/2023/10/1193.pdf</t>
  </si>
  <si>
    <t>https://transparencia.guerrero.gob.mx/wp-content/uploads/2023/10/1194.pdf</t>
  </si>
  <si>
    <t>https://transparencia.guerrero.gob.mx/wp-content/uploads/2023/10/1195.pdf</t>
  </si>
  <si>
    <t>https://transparencia.guerrero.gob.mx/wp-content/uploads/2023/10/1196.pdf</t>
  </si>
  <si>
    <t>https://transparencia.guerrero.gob.mx/wp-content/uploads/2023/10/1198.pdf</t>
  </si>
  <si>
    <t>https://transparencia.guerrero.gob.mx/wp-content/uploads/2023/10/1199.pdf</t>
  </si>
  <si>
    <t>https://transparencia.guerrero.gob.mx/wp-content/uploads/2023/10/1200.pdf</t>
  </si>
  <si>
    <t>https://transparencia.guerrero.gob.mx/wp-content/uploads/2023/10/1201.pdf</t>
  </si>
  <si>
    <t>https://transparencia.guerrero.gob.mx/wp-content/uploads/2023/10/1202.pdf</t>
  </si>
  <si>
    <t>https://transparencia.guerrero.gob.mx/wp-content/uploads/2023/10/1203.pdf</t>
  </si>
  <si>
    <t>https://transparencia.guerrero.gob.mx/wp-content/uploads/2023/10/1206.pdf</t>
  </si>
  <si>
    <t>https://transparencia.guerrero.gob.mx/wp-content/uploads/2023/10/1207.pdf</t>
  </si>
  <si>
    <t>https://transparencia.guerrero.gob.mx/wp-content/uploads/2023/10/1208.pdf</t>
  </si>
  <si>
    <t>https://transparencia.guerrero.gob.mx/wp-content/uploads/2023/10/1209.pdf</t>
  </si>
  <si>
    <t>https://transparencia.guerrero.gob.mx/wp-content/uploads/2023/10/1210.pdf</t>
  </si>
  <si>
    <t>https://transparencia.guerrero.gob.mx/wp-content/uploads/2023/10/1212.pdf</t>
  </si>
  <si>
    <t>https://transparencia.guerrero.gob.mx/wp-content/uploads/2023/10/1213.pdf</t>
  </si>
  <si>
    <t>https://transparencia.guerrero.gob.mx/wp-content/uploads/2023/10/1214.pdf</t>
  </si>
  <si>
    <t>https://transparencia.guerrero.gob.mx/wp-content/uploads/2023/10/1215.pdf</t>
  </si>
  <si>
    <t>https://transparencia.guerrero.gob.mx/wp-content/uploads/2023/10/1216.pdf</t>
  </si>
  <si>
    <t>https://transparencia.guerrero.gob.mx/wp-content/uploads/2023/10/1217.pdf</t>
  </si>
  <si>
    <t>https://transparencia.guerrero.gob.mx/wp-content/uploads/2023/10/1218.pdf</t>
  </si>
  <si>
    <t>https://transparencia.guerrero.gob.mx/wp-content/uploads/2023/10/1219.pdf</t>
  </si>
  <si>
    <t>https://transparencia.guerrero.gob.mx/wp-content/uploads/2023/10/1223.pdf</t>
  </si>
  <si>
    <t>https://transparencia.guerrero.gob.mx/wp-content/uploads/2023/10/1224.pdf</t>
  </si>
  <si>
    <t>https://transparencia.guerrero.gob.mx/wp-content/uploads/2023/10/1225.pdf</t>
  </si>
  <si>
    <t>https://transparencia.guerrero.gob.mx/wp-content/uploads/2023/10/1226.pdf</t>
  </si>
  <si>
    <t>https://transparencia.guerrero.gob.mx/wp-content/uploads/2023/10/1227.pdf</t>
  </si>
  <si>
    <t>https://transparencia.guerrero.gob.mx/wp-content/uploads/2023/10/1228.pdf</t>
  </si>
  <si>
    <t>https://transparencia.guerrero.gob.mx/wp-content/uploads/2023/10/1229.pdf</t>
  </si>
  <si>
    <t>https://transparencia.guerrero.gob.mx/wp-content/uploads/2023/10/1230.pdf</t>
  </si>
  <si>
    <t>https://transparencia.guerrero.gob.mx/wp-content/uploads/2023/10/1231.pdf</t>
  </si>
  <si>
    <t>https://transparencia.guerrero.gob.mx/wp-content/uploads/2023/10/1232.pdf</t>
  </si>
  <si>
    <t>https://transparencia.guerrero.gob.mx/wp-content/uploads/2023/10/1233.pdf</t>
  </si>
  <si>
    <t>https://transparencia.guerrero.gob.mx/wp-content/uploads/2023/10/1234.pdf</t>
  </si>
  <si>
    <t>https://transparencia.guerrero.gob.mx/wp-content/uploads/2023/10/1235.pdf</t>
  </si>
  <si>
    <t>https://transparencia.guerrero.gob.mx/wp-content/uploads/2023/10/1236.pdf</t>
  </si>
  <si>
    <t>https://transparencia.guerrero.gob.mx/wp-content/uploads/2023/10/1237.pdf</t>
  </si>
  <si>
    <t>https://transparencia.guerrero.gob.mx/wp-content/uploads/2023/10/1239.pdf</t>
  </si>
  <si>
    <t>https://transparencia.guerrero.gob.mx/wp-content/uploads/2023/10/1240.pdf</t>
  </si>
  <si>
    <t>https://transparencia.guerrero.gob.mx/wp-content/uploads/2023/10/1241.pdf</t>
  </si>
  <si>
    <t>https://transparencia.guerrero.gob.mx/wp-content/uploads/2023/10/1242.pdf</t>
  </si>
  <si>
    <t>https://transparencia.guerrero.gob.mx/wp-content/uploads/2023/10/1246.pdf</t>
  </si>
  <si>
    <t>https://transparencia.guerrero.gob.mx/wp-content/uploads/2023/10/1247.pdf</t>
  </si>
  <si>
    <t>https://transparencia.guerrero.gob.mx/wp-content/uploads/2023/10/1248.pdf</t>
  </si>
  <si>
    <t>https://transparencia.guerrero.gob.mx/wp-content/uploads/2023/10/1249.pdf</t>
  </si>
  <si>
    <t>https://transparencia.guerrero.gob.mx/wp-content/uploads/2023/10/1250.pdf</t>
  </si>
  <si>
    <t>https://transparencia.guerrero.gob.mx/wp-content/uploads/2023/10/1251.pdf</t>
  </si>
  <si>
    <t>https://transparencia.guerrero.gob.mx/wp-content/uploads/2023/10/1252.pdf</t>
  </si>
  <si>
    <t>https://transparencia.guerrero.gob.mx/wp-content/uploads/2023/10/1187.pdf</t>
  </si>
  <si>
    <t>https://transparencia.guerrero.gob.mx/wp-content/uploads/2023/10/1253.pdf</t>
  </si>
  <si>
    <t>https://transparencia.guerrero.gob.mx/wp-content/uploads/2023/10/1254.pdf</t>
  </si>
  <si>
    <t>https://transparencia.guerrero.gob.mx/wp-content/uploads/2023/10/1255.pdf</t>
  </si>
  <si>
    <t>https://transparencia.guerrero.gob.mx/wp-content/uploads/2023/10/1256.pdf</t>
  </si>
  <si>
    <t>https://transparencia.guerrero.gob.mx/wp-content/uploads/2023/10/1258.pdf</t>
  </si>
  <si>
    <t>https://transparencia.guerrero.gob.mx/wp-content/uploads/2023/10/1259.pdf</t>
  </si>
  <si>
    <t>https://transparencia.guerrero.gob.mx/wp-content/uploads/2023/10/1260.pdf</t>
  </si>
  <si>
    <t>https://transparencia.guerrero.gob.mx/wp-content/uploads/2023/10/1261.pdf</t>
  </si>
  <si>
    <t>https://transparencia.guerrero.gob.mx/wp-content/uploads/2023/10/1262.pdf</t>
  </si>
  <si>
    <t>https://transparencia.guerrero.gob.mx/wp-content/uploads/2023/10/1263.pdf</t>
  </si>
  <si>
    <t>https://transparencia.guerrero.gob.mx/wp-content/uploads/2023/10/1264.pdf</t>
  </si>
  <si>
    <t>https://transparencia.guerrero.gob.mx/wp-content/uploads/2023/10/1265.pdf</t>
  </si>
  <si>
    <t>https://transparencia.guerrero.gob.mx/wp-content/uploads/2023/10/1267.pdf</t>
  </si>
  <si>
    <t>https://transparencia.guerrero.gob.mx/wp-content/uploads/2023/10/1268.pdf</t>
  </si>
  <si>
    <t>https://transparencia.guerrero.gob.mx/wp-content/uploads/2023/10/1269.pdf</t>
  </si>
  <si>
    <t>https://transparencia.guerrero.gob.mx/wp-content/uploads/2023/10/1270.pdf</t>
  </si>
  <si>
    <t>https://transparencia.guerrero.gob.mx/wp-content/uploads/2023/10/1271.pdf</t>
  </si>
  <si>
    <t>https://transparencia.guerrero.gob.mx/wp-content/uploads/2023/10/1272.pdf</t>
  </si>
  <si>
    <t>https://transparencia.guerrero.gob.mx/wp-content/uploads/2023/10/1273.pdf</t>
  </si>
  <si>
    <t>https://transparencia.guerrero.gob.mx/wp-content/uploads/2023/10/1274.pdf</t>
  </si>
  <si>
    <t>https://transparencia.guerrero.gob.mx/wp-content/uploads/2023/10/1275.pdf</t>
  </si>
  <si>
    <t>https://transparencia.guerrero.gob.mx/wp-content/uploads/2023/10/1276.pdf</t>
  </si>
  <si>
    <t>https://transparencia.guerrero.gob.mx/wp-content/uploads/2023/10/1277.pdf</t>
  </si>
  <si>
    <t>https://transparencia.guerrero.gob.mx/wp-content/uploads/2023/10/1278.pdf</t>
  </si>
  <si>
    <t>https://transparencia.guerrero.gob.mx/wp-content/uploads/2023/10/1279.pdf</t>
  </si>
  <si>
    <t>https://transparencia.guerrero.gob.mx/wp-content/uploads/2023/10/1281.pdf</t>
  </si>
  <si>
    <t>https://transparencia.guerrero.gob.mx/wp-content/uploads/2023/10/1282.pdf</t>
  </si>
  <si>
    <t>https://transparencia.guerrero.gob.mx/wp-content/uploads/2023/10/1283.pdf</t>
  </si>
  <si>
    <t>https://transparencia.guerrero.gob.mx/wp-content/uploads/2023/10/1284.pdf</t>
  </si>
  <si>
    <t>https://transparencia.guerrero.gob.mx/wp-content/uploads/2023/10/1285.pdf</t>
  </si>
  <si>
    <t>https://transparencia.guerrero.gob.mx/wp-content/uploads/2023/10/1287.pdf</t>
  </si>
  <si>
    <t>https://transparencia.guerrero.gob.mx/wp-content/uploads/2023/10/1288.pdf</t>
  </si>
  <si>
    <t>https://transparencia.guerrero.gob.mx/wp-content/uploads/2023/10/1289.pdf</t>
  </si>
  <si>
    <t>https://transparencia.guerrero.gob.mx/wp-content/uploads/2023/10/1290.pdf</t>
  </si>
  <si>
    <t>https://transparencia.guerrero.gob.mx/wp-content/uploads/2023/10/1291.pdf</t>
  </si>
  <si>
    <t>https://transparencia.guerrero.gob.mx/wp-content/uploads/2023/10/1292.pdf</t>
  </si>
  <si>
    <t>https://transparencia.guerrero.gob.mx/wp-content/uploads/2023/10/1294.pdf</t>
  </si>
  <si>
    <t>https://transparencia.guerrero.gob.mx/wp-content/uploads/2023/10/1295.pdf</t>
  </si>
  <si>
    <t>https://transparencia.guerrero.gob.mx/wp-content/uploads/2023/10/1297.pdf</t>
  </si>
  <si>
    <t>https://transparencia.guerrero.gob.mx/wp-content/uploads/2023/10/1298.pdf</t>
  </si>
  <si>
    <t>https://transparencia.guerrero.gob.mx/wp-content/uploads/2023/10/1299.pdf</t>
  </si>
  <si>
    <t>https://transparencia.guerrero.gob.mx/wp-content/uploads/2023/10/1300.pdf</t>
  </si>
  <si>
    <t>https://transparencia.guerrero.gob.mx/wp-content/uploads/2023/10/1301.pdf</t>
  </si>
  <si>
    <t>https://transparencia.guerrero.gob.mx/wp-content/uploads/2023/10/1305.pdf</t>
  </si>
  <si>
    <t>https://transparencia.guerrero.gob.mx/wp-content/uploads/2023/10/1306.pdf</t>
  </si>
  <si>
    <t>https://transparencia.guerrero.gob.mx/wp-content/uploads/2023/10/1307.pdf</t>
  </si>
  <si>
    <t>https://transparencia.guerrero.gob.mx/wp-content/uploads/2023/10/1309.pdf</t>
  </si>
  <si>
    <t>https://transparencia.guerrero.gob.mx/wp-content/uploads/2023/10/1310.pdf</t>
  </si>
  <si>
    <t>https://transparencia.guerrero.gob.mx/wp-content/uploads/2023/10/1311.pdf</t>
  </si>
  <si>
    <t>https://transparencia.guerrero.gob.mx/wp-content/uploads/2023/10/1312.pdf</t>
  </si>
  <si>
    <t>https://transparencia.guerrero.gob.mx/wp-content/uploads/2023/10/1314.pdf</t>
  </si>
  <si>
    <t>https://transparencia.guerrero.gob.mx/wp-content/uploads/2023/10/1316.pdf</t>
  </si>
  <si>
    <t>https://transparencia.guerrero.gob.mx/wp-content/uploads/2023/10/1317.pdf</t>
  </si>
  <si>
    <t>https://transparencia.guerrero.gob.mx/wp-content/uploads/2023/10/1318.pdf</t>
  </si>
  <si>
    <t>https://transparencia.guerrero.gob.mx/wp-content/uploads/2023/10/1319.pdf</t>
  </si>
  <si>
    <t>https://transparencia.guerrero.gob.mx/wp-content/uploads/2023/10/1320.pdf</t>
  </si>
  <si>
    <t>https://transparencia.guerrero.gob.mx/wp-content/uploads/2023/10/1321.pdf</t>
  </si>
  <si>
    <t>https://transparencia.guerrero.gob.mx/wp-content/uploads/2023/10/1322.pdf</t>
  </si>
  <si>
    <t>https://transparencia.guerrero.gob.mx/wp-content/uploads/2023/10/1323.pdf</t>
  </si>
  <si>
    <t>https://transparencia.guerrero.gob.mx/wp-content/uploads/2023/10/1324.pdf</t>
  </si>
  <si>
    <t>https://transparencia.guerrero.gob.mx/wp-content/uploads/2023/10/1325.pdf</t>
  </si>
  <si>
    <t>https://transparencia.guerrero.gob.mx/wp-content/uploads/2023/10/1326.pdf</t>
  </si>
  <si>
    <t>https://transparencia.guerrero.gob.mx/wp-content/uploads/2023/10/1329.pdf</t>
  </si>
  <si>
    <t>https://transparencia.guerrero.gob.mx/wp-content/uploads/2023/10/1330.pdf</t>
  </si>
  <si>
    <t>https://transparencia.guerrero.gob.mx/wp-content/uploads/2023/10/1331.pdf</t>
  </si>
  <si>
    <t>https://transparencia.guerrero.gob.mx/wp-content/uploads/2023/10/1333.pdf</t>
  </si>
  <si>
    <t>https://transparencia.guerrero.gob.mx/wp-content/uploads/2023/10/1338.pdf</t>
  </si>
  <si>
    <t>https://transparencia.guerrero.gob.mx/wp-content/uploads/2023/10/1339.pdf</t>
  </si>
  <si>
    <t>https://transparencia.guerrero.gob.mx/wp-content/uploads/2023/10/1340.pdf</t>
  </si>
  <si>
    <t>https://transparencia.guerrero.gob.mx/wp-content/uploads/2023/10/1344.pdf</t>
  </si>
  <si>
    <t>https://transparencia.guerrero.gob.mx/wp-content/uploads/2023/10/1345.pdf</t>
  </si>
  <si>
    <t>https://transparencia.guerrero.gob.mx/wp-content/uploads/2023/10/1346.pdf</t>
  </si>
  <si>
    <t>https://transparencia.guerrero.gob.mx/wp-content/uploads/2023/10/1349.pdf</t>
  </si>
  <si>
    <t>https://transparencia.guerrero.gob.mx/wp-content/uploads/2023/10/1350.pdf</t>
  </si>
  <si>
    <t>https://transparencia.guerrero.gob.mx/wp-content/uploads/2023/10/1351.pdf</t>
  </si>
  <si>
    <t>https://transparencia.guerrero.gob.mx/wp-content/uploads/2023/10/1352.pdf</t>
  </si>
  <si>
    <t>https://transparencia.guerrero.gob.mx/wp-content/uploads/2023/10/1353.pdf</t>
  </si>
  <si>
    <t>https://transparencia.guerrero.gob.mx/wp-content/uploads/2023/10/1354.pdf</t>
  </si>
  <si>
    <t>https://transparencia.guerrero.gob.mx/wp-content/uploads/2023/10/1357.pdf</t>
  </si>
  <si>
    <t>https://transparencia.guerrero.gob.mx/wp-content/uploads/2023/10/1358.pdf</t>
  </si>
  <si>
    <t>https://transparencia.guerrero.gob.mx/wp-content/uploads/2023/10/1360.pdf</t>
  </si>
  <si>
    <t>https://transparencia.guerrero.gob.mx/wp-content/uploads/2023/10/1363.pdf</t>
  </si>
  <si>
    <t>https://transparencia.guerrero.gob.mx/wp-content/uploads/2023/10/1364.pdf</t>
  </si>
  <si>
    <t>https://transparencia.guerrero.gob.mx/wp-content/uploads/2023/10/1365.pdf</t>
  </si>
  <si>
    <t>https://transparencia.guerrero.gob.mx/wp-content/uploads/2023/10/1367.pdf</t>
  </si>
  <si>
    <t>https://transparencia.guerrero.gob.mx/wp-content/uploads/2023/10/1373.pdf</t>
  </si>
  <si>
    <t>https://transparencia.guerrero.gob.mx/wp-content/uploads/2023/10/1374.pdf</t>
  </si>
  <si>
    <t>https://transparencia.guerrero.gob.mx/wp-content/uploads/2023/10/1375.pdf</t>
  </si>
  <si>
    <t>https://transparencia.guerrero.gob.mx/wp-content/uploads/2023/10/1377.pdf</t>
  </si>
  <si>
    <t>https://transparencia.guerrero.gob.mx/wp-content/uploads/2023/10/1381.pdf</t>
  </si>
  <si>
    <t>https://transparencia.guerrero.gob.mx/wp-content/uploads/2023/10/1382.pdf</t>
  </si>
  <si>
    <t>https://transparencia.guerrero.gob.mx/wp-content/uploads/2023/10/1383.pdf</t>
  </si>
  <si>
    <t>https://transparencia.guerrero.gob.mx/wp-content/uploads/2023/10/1384.pdf</t>
  </si>
  <si>
    <t>https://transparencia.guerrero.gob.mx/wp-content/uploads/2023/10/1385.pdf</t>
  </si>
  <si>
    <t>https://transparencia.guerrero.gob.mx/wp-content/uploads/2023/10/1389.pdf</t>
  </si>
  <si>
    <t>https://transparencia.guerrero.gob.mx/wp-content/uploads/2023/10/1390.pdf</t>
  </si>
  <si>
    <t>https://transparencia.guerrero.gob.mx/wp-content/uploads/2023/10/1393.pdf</t>
  </si>
  <si>
    <t>https://transparencia.guerrero.gob.mx/wp-content/uploads/2023/10/1396.pdf</t>
  </si>
  <si>
    <t>https://transparencia.guerrero.gob.mx/wp-content/uploads/2023/10/1399.pdf</t>
  </si>
  <si>
    <t>https://transparencia.guerrero.gob.mx/wp-content/uploads/2023/10/1400.pdf</t>
  </si>
  <si>
    <t>https://transparencia.guerrero.gob.mx/wp-content/uploads/2023/10/1402.pdf</t>
  </si>
  <si>
    <t>https://transparencia.guerrero.gob.mx/wp-content/uploads/2023/10/1403.pdf</t>
  </si>
  <si>
    <t>https://transparencia.guerrero.gob.mx/wp-content/uploads/2023/10/1404.pdf</t>
  </si>
  <si>
    <t>https://transparencia.guerrero.gob.mx/wp-content/uploads/2023/10/1405.pdf</t>
  </si>
  <si>
    <t>https://transparencia.guerrero.gob.mx/wp-content/uploads/2023/10/1406.pdf</t>
  </si>
  <si>
    <t>https://transparencia.guerrero.gob.mx/wp-content/uploads/2023/10/1410.pdf</t>
  </si>
  <si>
    <t>https://transparencia.guerrero.gob.mx/wp-content/uploads/2023/10/1411.pdf</t>
  </si>
  <si>
    <t>https://transparencia.guerrero.gob.mx/wp-content/uploads/2023/10/1412.pdf</t>
  </si>
  <si>
    <t>https://transparencia.guerrero.gob.mx/wp-content/uploads/2023/10/1415.pdf</t>
  </si>
  <si>
    <t>https://transparencia.guerrero.gob.mx/wp-content/uploads/2023/10/1418.pdf</t>
  </si>
  <si>
    <t>https://transparencia.guerrero.gob.mx/wp-content/uploads/2023/10/1421.pdf</t>
  </si>
  <si>
    <t>https://transparencia.guerrero.gob.mx/wp-content/uploads/2023/10/1426.pdf</t>
  </si>
  <si>
    <t>https://transparencia.guerrero.gob.mx/wp-content/uploads/2023/10/1427.pdf</t>
  </si>
  <si>
    <t>https://transparencia.guerrero.gob.mx/wp-content/uploads/2023/10/1428.pdf</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</si>
  <si>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mencionada0666</t>
  </si>
  <si>
    <r>
      <t>Se Informa que de acuerdo a los Lineamientos Técnicos Generales para la publicación, homologación y estandarización de la información  de las obligaciones de  transparencia y en los</t>
    </r>
    <r>
      <rPr>
        <b/>
        <sz val="11"/>
        <color rgb="FF000000"/>
        <rFont val="Calibri"/>
        <family val="2"/>
        <scheme val="minor"/>
      </rPr>
      <t xml:space="preserve"> criterios sustantivos de contenido no menciona e</t>
    </r>
    <r>
      <rPr>
        <sz val="11"/>
        <color indexed="8"/>
        <rFont val="Calibri"/>
        <family val="2"/>
        <scheme val="minor"/>
      </rPr>
      <t>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  0641</t>
    </r>
  </si>
  <si>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mencionada0684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</si>
  <si>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mencionada0686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</si>
  <si>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mencionada0689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</si>
  <si>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mencionada700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</si>
  <si>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mencionada0701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</si>
  <si>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mencionada0719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</si>
  <si>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mencionada0726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</si>
  <si>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 0733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</si>
  <si>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mencionada0739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</si>
  <si>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mencionada0740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</si>
  <si>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mencionada0741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</si>
  <si>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mencionada0742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</si>
  <si>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mencionada0743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</si>
  <si>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mencionada0746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</si>
  <si>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mencionada0748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</si>
  <si>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mencionada0752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</si>
  <si>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mencionada0775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</si>
  <si>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mencionada0776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</si>
  <si>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mencionada0777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</si>
  <si>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mencionada0780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</si>
  <si>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mencionada0781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</si>
  <si>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mencionada0782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</si>
  <si>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mencionada0786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</si>
  <si>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mencionada0791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</si>
  <si>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mencionada0796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</si>
  <si>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mencionada0797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</si>
  <si>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mencionada0798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</si>
  <si>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mencionada0799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</si>
  <si>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mencionada0800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</si>
  <si>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mencionada0802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</si>
  <si>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mencionada0803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</si>
  <si>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mencionada0804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</si>
  <si>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mencionada0805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</si>
  <si>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mencionada0806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</si>
  <si>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mencionada0807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</si>
  <si>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mencionada0808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</si>
  <si>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mencionada0809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</si>
  <si>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mencionada0810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</si>
  <si>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mencionada0811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</si>
  <si>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mencionada0812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</si>
  <si>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mencionada0813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</si>
  <si>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mencionada0814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</si>
  <si>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mencionada815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</si>
  <si>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mencionada0816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</si>
  <si>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mencionada0818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</si>
  <si>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mencionada0819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</si>
  <si>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mencionada0820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</si>
  <si>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mencionada0821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</si>
  <si>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mencionada0822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</si>
  <si>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mencionada0823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</si>
  <si>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mencionada0824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</si>
  <si>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mencionada0825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</si>
  <si>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mencionada0826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</si>
  <si>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mencionada0827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</si>
  <si>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mencionada0828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</si>
  <si>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mencionada0829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</si>
  <si>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mencionada0830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</si>
  <si>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mencionada0832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</si>
  <si>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mencionada0833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</si>
  <si>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mencionada1428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</si>
  <si>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mencionada1427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</si>
  <si>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mencionada1426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</si>
  <si>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mencionada1421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</si>
  <si>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mencionada1418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</si>
  <si>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mencionada1415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</si>
  <si>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mencionada1412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</si>
  <si>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mencionada1411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</si>
  <si>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mencionada1410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</si>
  <si>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mencionada1406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</si>
  <si>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mencionada0834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</si>
  <si>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mencionada0835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</si>
  <si>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mencionada0837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</si>
  <si>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mencionada0838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</si>
  <si>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mencionada0839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</si>
  <si>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mencionada0840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</si>
  <si>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mencionada0841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</si>
  <si>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mencionada0842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</si>
  <si>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mencionada0843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</si>
  <si>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mencionada0844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</si>
  <si>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mencionada0845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</si>
  <si>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mencionada0846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</si>
  <si>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mencionada0847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</si>
  <si>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mencionada0848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</si>
  <si>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mencionada0849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</si>
  <si>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mencionada0850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</si>
  <si>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mencionada0851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</si>
  <si>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mencionada0852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</si>
  <si>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mencionada0853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</si>
  <si>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mencionada0854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</si>
  <si>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mencionada0855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</si>
  <si>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mencionada0856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</si>
  <si>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mencionada0857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</si>
  <si>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mencionada0858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</si>
  <si>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mencionada0859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</si>
  <si>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mencionada0860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</si>
  <si>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mencionada0861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</si>
  <si>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mencionada0863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</si>
  <si>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mencionada0864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</si>
  <si>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mencionada0865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</si>
  <si>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mencionada0866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</si>
  <si>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mencionada0867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</si>
  <si>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mencionada0869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</si>
  <si>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mencionada0870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</si>
  <si>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mencionada0871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</si>
  <si>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mencionada0872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</si>
  <si>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mencionada0873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</si>
  <si>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mencionada0874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</si>
  <si>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mencionada0877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</si>
  <si>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mencionada0878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</si>
  <si>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mencionada0879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</si>
  <si>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mencionada0880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</si>
  <si>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mencionada0881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</si>
  <si>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mencionada0882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</si>
  <si>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mencionada0883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</si>
  <si>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mencionada0884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</si>
  <si>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mencionada0885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</si>
  <si>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mencionada0886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</si>
  <si>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mencionada0887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</si>
  <si>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mencionada0888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</si>
  <si>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mencionada0889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</si>
  <si>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mencionada0890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</si>
  <si>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mencionada0892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</si>
  <si>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mencionada0893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</si>
  <si>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mencionada0894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</si>
  <si>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mencionada0895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</si>
  <si>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mencionada0896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</si>
  <si>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mencionada0897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</si>
  <si>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mencionada0898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</si>
  <si>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mencionada0899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</si>
  <si>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mencionada0900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</si>
  <si>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mencionada0901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</si>
  <si>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mencionada0902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</si>
  <si>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mencionada0903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</si>
  <si>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mencionada0904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</si>
  <si>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mencionada0905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</si>
  <si>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mencionada0906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</si>
  <si>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mencionada0907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</si>
  <si>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mencionada0908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</si>
  <si>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mencionada0909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</si>
  <si>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mencionada0910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</si>
  <si>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mencionada0911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</si>
  <si>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mencionada0912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</si>
  <si>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mencionada0913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</si>
  <si>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mencionada0914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</si>
  <si>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mencionada0916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</si>
  <si>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mencionada0917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</si>
  <si>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mencionada0918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</si>
  <si>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mencionada0919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</si>
  <si>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mencionada0920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</si>
  <si>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mencionada0921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</si>
  <si>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mencionada0922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</si>
  <si>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mencionada0923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</si>
  <si>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mencionada0924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</si>
  <si>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mencionada0926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</si>
  <si>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mencionada0928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</si>
  <si>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mencionada0929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</si>
  <si>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mencionada0930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</si>
  <si>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mencionada0931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</si>
  <si>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mencionada0932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</si>
  <si>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mencionada0933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</si>
  <si>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mencionada0934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</si>
  <si>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mencionada0935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</si>
  <si>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mencionada0936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</si>
  <si>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mencionada0937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</si>
  <si>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mencionada0938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</si>
  <si>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mencionada0939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</si>
  <si>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mencionada0940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</si>
  <si>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mencionada0941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</si>
  <si>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mencionada0942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</si>
  <si>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mencionada0943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</si>
  <si>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mencionada0944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</si>
  <si>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mencionada0945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</si>
  <si>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mencionada0946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</si>
  <si>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mencionada0947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</si>
  <si>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mencionada0949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</si>
  <si>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mencionada0950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</si>
  <si>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mencionada0951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</si>
  <si>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mencionada0952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</si>
  <si>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mencionada0953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</si>
  <si>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mencionada0954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</si>
  <si>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mencionada0955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</si>
  <si>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mencionada0956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</si>
  <si>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mencionada0957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</si>
  <si>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mencionada0959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</si>
  <si>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mencionada0960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</si>
  <si>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mencionada0961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</si>
  <si>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mencionada0962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</si>
  <si>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mencionada0963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</si>
  <si>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mencionada0964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</si>
  <si>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mencionada0965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</si>
  <si>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mencionada0966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</si>
  <si>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mencionada0967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</si>
  <si>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mencionada0968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</si>
  <si>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mencionada0970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</si>
  <si>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mencionada0971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</si>
  <si>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mencionada0972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</si>
  <si>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mencionada0973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</si>
  <si>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mencionada0974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</si>
  <si>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mencionada0975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</si>
  <si>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mencionada0976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</si>
  <si>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mencionada0977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</si>
  <si>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mencionada0978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</si>
  <si>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mencionada0979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</si>
  <si>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mencionada0980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</si>
  <si>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mencionada0981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</si>
  <si>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mencionada0982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</si>
  <si>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mencionada0983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</si>
  <si>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mencionada0984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</si>
  <si>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mencionada0985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</si>
  <si>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mencionada0986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</si>
  <si>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mencionada0987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</si>
  <si>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mencionada0988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</si>
  <si>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mencionada0989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</si>
  <si>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mencionada0990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</si>
  <si>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mencionada0991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</si>
  <si>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mencionada0992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</si>
  <si>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mencionada0993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</si>
  <si>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mencionada0994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</si>
  <si>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mencionada0995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</si>
  <si>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mencionada0996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</si>
  <si>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mencionada0997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</si>
  <si>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mencionada0998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</si>
  <si>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mencionada0999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</si>
  <si>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mencionada1000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</si>
  <si>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mencionada1001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</si>
  <si>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mencionada1002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</si>
  <si>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mencionada1003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</si>
  <si>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mencionada1004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</si>
  <si>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mencionada1006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</si>
  <si>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mencionada1007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</si>
  <si>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mencionada1008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</si>
  <si>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mencionada1009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</si>
  <si>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mencionada1010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</si>
  <si>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mencionada1011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</si>
  <si>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mencionada1012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</si>
  <si>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mencionada1013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</si>
  <si>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mencionada1014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</si>
  <si>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mencionada1015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</si>
  <si>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mencionada1016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</si>
  <si>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mencionada1017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</si>
  <si>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mencionada1018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</si>
  <si>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mencionada1020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</si>
  <si>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mencionada1021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</si>
  <si>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mencionada1022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</si>
  <si>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mencionada1023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</si>
  <si>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mencionada1024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</si>
  <si>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mencionada1025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</si>
  <si>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mencionada1026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</si>
  <si>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mencionada1027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</si>
  <si>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mencionada1028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</si>
  <si>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mencionada1029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</si>
  <si>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mencionada1030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</si>
  <si>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mencionada1031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</si>
  <si>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mencionada1032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</si>
  <si>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mencionada1033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</si>
  <si>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mencionada1034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</si>
  <si>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mencionada1035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</si>
  <si>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mencionada1036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</si>
  <si>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mencionada1037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</si>
  <si>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mencionada1038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</si>
  <si>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mencionada1039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</si>
  <si>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mencionada1040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</si>
  <si>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mencionada1041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</si>
  <si>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mencionada1042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</si>
  <si>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mencionada1043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</si>
  <si>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mencionada1044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</si>
  <si>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mencionada1045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</si>
  <si>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mencionada1046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</si>
  <si>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mencionada1047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</si>
  <si>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mencionada1048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</si>
  <si>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mencionada1049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</si>
  <si>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mencionada1050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</si>
  <si>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mencionada1051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</si>
  <si>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mencionada1052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</si>
  <si>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mencionada1053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</si>
  <si>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mencionada1054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</si>
  <si>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mencionada1055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</si>
  <si>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mencionada1056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</si>
  <si>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mencionada1057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</si>
  <si>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mencionada1058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</si>
  <si>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mencionada1059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</si>
  <si>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mencionada1060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</si>
  <si>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mencionada1061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</si>
  <si>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mencionada1062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</si>
  <si>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mencionada1065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</si>
  <si>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mencionada1066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</si>
  <si>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mencionada1067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</si>
  <si>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mencionada1068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</si>
  <si>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mencionada1069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</si>
  <si>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mencionada1070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</si>
  <si>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mencionada1071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</si>
  <si>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mencionada1072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</si>
  <si>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mencionada1073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</si>
  <si>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mencionada1074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</si>
  <si>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mencionada1075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</si>
  <si>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mencionada1077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</si>
  <si>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mencionada1078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</si>
  <si>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mencionada1079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</si>
  <si>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mencionada1080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</si>
  <si>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mencionada1081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</si>
  <si>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mencionada1082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</si>
  <si>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mencionada1083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</si>
  <si>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mencionada1084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</si>
  <si>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mencionada1085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</si>
  <si>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mencionada1086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</si>
  <si>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mencionada1087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</si>
  <si>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mencionada1089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</si>
  <si>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mencionada1090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</si>
  <si>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mencionada1092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</si>
  <si>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mencionada1093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</si>
  <si>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mencionada1094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</si>
  <si>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mencionada1095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</si>
  <si>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mencionada1096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</si>
  <si>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mencionada1097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</si>
  <si>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mencionada1098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</si>
  <si>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mencionada1100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</si>
  <si>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mencionada1101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</si>
  <si>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mencionada1102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</si>
  <si>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mencionada1103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</si>
  <si>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mencionada1104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</si>
  <si>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mencionada1105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</si>
  <si>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mencionada1106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</si>
  <si>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mencionada1107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</si>
  <si>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mencionada1109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</si>
  <si>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mencionada1111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</si>
  <si>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mencionada1112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</si>
  <si>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mencionada1114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</si>
  <si>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mencionada1115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</si>
  <si>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mencionada1116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</si>
  <si>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mencionada1119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</si>
  <si>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mencionada1120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</si>
  <si>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mencionada1121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</si>
  <si>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mencionada1122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</si>
  <si>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mencionada1123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</si>
  <si>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mencionada1124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</si>
  <si>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mencionada1125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</si>
  <si>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mencionada1126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</si>
  <si>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mencionada1128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</si>
  <si>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mencionada1129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</si>
  <si>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mencionada1132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</si>
  <si>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mencionada1133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</si>
  <si>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mencionada1135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</si>
  <si>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mencionada1137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</si>
  <si>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mencionada1138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</si>
  <si>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mencionada1139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</si>
  <si>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mencionada1140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</si>
  <si>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mencionada1141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</si>
  <si>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mencionada1142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</si>
  <si>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mencionada1143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</si>
  <si>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mencionada1144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</si>
  <si>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mencionada1145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</si>
  <si>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mencionada1146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</si>
  <si>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mencionada1147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</si>
  <si>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mencionada1148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</si>
  <si>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mencionada1149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</si>
  <si>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mencionada1151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</si>
  <si>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mencionada1152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</si>
  <si>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mencionada1153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</si>
  <si>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mencionada1155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</si>
  <si>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mencionada1156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</si>
  <si>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mencionada1157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</si>
  <si>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mencionada1158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</si>
  <si>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mencionada1159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</si>
  <si>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mencionada1160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</si>
  <si>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mencionada1161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</si>
  <si>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mencionada1162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</si>
  <si>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mencionada1163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</si>
  <si>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mencionada1164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</si>
  <si>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mencionada1165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</si>
  <si>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mencionada1166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</si>
  <si>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mencionada1167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</si>
  <si>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mencionada1168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</si>
  <si>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mencionada1169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</si>
  <si>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mencionada1170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</si>
  <si>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mencionada1171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</si>
  <si>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mencionada1172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</si>
  <si>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mencionada1173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</si>
  <si>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mencionada1174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</si>
  <si>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mencionada1175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</si>
  <si>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mencionada1176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</si>
  <si>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mencionada1177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</si>
  <si>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mencionada1178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</si>
  <si>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mencionada1179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</si>
  <si>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mencionada1180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</si>
  <si>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mencionada1181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</si>
  <si>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mencionada1182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</si>
  <si>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mencionada1183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</si>
  <si>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mencionada1184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</si>
  <si>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mencionada1185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</si>
  <si>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mencionada1187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</si>
  <si>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mencionada1188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</si>
  <si>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mencionada1189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</si>
  <si>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mencionada1190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</si>
  <si>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mencionada1191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</si>
  <si>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mencionada1192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</si>
  <si>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mencionada1193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</si>
  <si>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mencionada1194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</si>
  <si>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mencionada1195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</si>
  <si>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mencionada1196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</si>
  <si>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mencionada1198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</si>
  <si>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mencionada1199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</si>
  <si>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mencionada1200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</si>
  <si>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mencionada1201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</si>
  <si>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mencionada1202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</si>
  <si>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mencionada1203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</si>
  <si>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mencionada1206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</si>
  <si>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mencionada1207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</si>
  <si>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mencionada1208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</si>
  <si>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mencionada1209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</si>
  <si>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mencionada1210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</si>
  <si>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mencionada1212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</si>
  <si>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mencionada1213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</si>
  <si>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mencionada1214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</si>
  <si>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mencionada1215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</si>
  <si>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mencionada1216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</si>
  <si>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mencionada1217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</si>
  <si>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mencionada1218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</si>
  <si>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mencionada1219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</si>
  <si>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mencionada1223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</si>
  <si>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mencionada1224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</si>
  <si>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mencionada1225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</si>
  <si>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mencionada1226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</si>
  <si>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mencionada1227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</si>
  <si>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mencionada1228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</si>
  <si>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mencionada1229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</si>
  <si>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mencionada1230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</si>
  <si>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mencionada1231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</si>
  <si>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mencionada1232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</si>
  <si>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mencionada1233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</si>
  <si>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mencionada1234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</si>
  <si>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mencionada1235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</si>
  <si>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mencionada1236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</si>
  <si>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mencionada1237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</si>
  <si>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mencionada1239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</si>
  <si>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mencionada1240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</si>
  <si>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mencionada1241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</si>
  <si>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mencionada1242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</si>
  <si>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mencionada1246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</si>
  <si>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mencionada1247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</si>
  <si>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mencionada1248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</si>
  <si>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mencionada1249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</si>
  <si>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mencionada1250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</si>
  <si>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mencionada1251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</si>
  <si>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mencionada1252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</si>
  <si>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mencionada1253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</si>
  <si>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mencionada1254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</si>
  <si>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mencionada1255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</si>
  <si>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mencionada1256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</si>
  <si>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mencionada1258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</si>
  <si>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mencionada1259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</si>
  <si>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mencionada1260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</si>
  <si>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mencionada1261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</si>
  <si>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mencionada1262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</si>
  <si>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mencionada1263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</si>
  <si>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mencionada1264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</si>
  <si>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mencionada1265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</si>
  <si>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mencionada1266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</si>
  <si>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mencionada1267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</si>
  <si>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mencionada1268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</si>
  <si>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mencionada1269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</si>
  <si>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mencionada1270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</si>
  <si>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mencionada1271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</si>
  <si>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mencionada1272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</si>
  <si>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mencionada1273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</si>
  <si>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mencionada1274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</si>
  <si>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mencionada1275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</si>
  <si>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mencionada1276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</si>
  <si>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mencionada1277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</si>
  <si>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mencionada1278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</si>
  <si>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mencionada1279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</si>
  <si>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mencionada1281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</si>
  <si>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mencionada1282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</si>
  <si>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mencionada1283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</si>
  <si>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mencionada1284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</si>
  <si>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mencionada1285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</si>
  <si>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mencionada1287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</si>
  <si>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mencionada1288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</si>
  <si>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mencionada1289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</si>
  <si>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mencionada1290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</si>
  <si>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mencionada1291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</si>
  <si>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mencionada1292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</si>
  <si>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mencionada1294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</si>
  <si>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mencionada1295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</si>
  <si>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mencionada1297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</si>
  <si>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mencionada1298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</si>
  <si>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mencionada1299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</si>
  <si>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mencionada1300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</si>
  <si>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mencionada1301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</si>
  <si>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mencionada1305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</si>
  <si>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mencionada1306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</si>
  <si>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mencionada1307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</si>
  <si>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mencionada1309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</si>
  <si>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mencionada1310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</si>
  <si>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mencionada1311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</si>
  <si>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mencionada1312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</si>
  <si>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mencionada1314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</si>
  <si>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mencionada1316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</si>
  <si>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mencionada1317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</si>
  <si>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mencionada1318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</si>
  <si>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mencionada1319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</si>
  <si>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mencionada1320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</si>
  <si>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mencionada1321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</si>
  <si>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mencionada1322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</si>
  <si>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mencionada1323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</si>
  <si>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mencionada1324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</si>
  <si>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mencionada1325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</si>
  <si>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mencionada1326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</si>
  <si>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mencionada1328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</si>
  <si>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mencionada1329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</si>
  <si>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mencionada1330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</si>
  <si>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mencionada1331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</si>
  <si>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mencionada1333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</si>
  <si>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mencionada1338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</si>
  <si>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mencionada1339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</si>
  <si>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mencionada1340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</si>
  <si>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mencionada1344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</si>
  <si>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mencionada1345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</si>
  <si>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mencionada1346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</si>
  <si>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mencionada1349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</si>
  <si>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mencionada1350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</si>
  <si>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mencionada1351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</si>
  <si>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mencionada1352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</si>
  <si>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mencionada1353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</si>
  <si>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mencionada1354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</si>
  <si>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mencionada1357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</si>
  <si>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mencionada1358</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</si>
  <si>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mencionada1360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</si>
  <si>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mencionada1363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</si>
  <si>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mencionada1364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</si>
  <si>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mencionada1365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</si>
  <si>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mencionada1367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</si>
  <si>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mencionada1373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</si>
  <si>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mencionada1374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</si>
  <si>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mencionada1375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</si>
  <si>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mencionada1377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</si>
  <si>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mencionada1381</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</si>
  <si>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mencionada1382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</si>
  <si>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mencionada1383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</si>
  <si>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mencionada1384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</si>
  <si>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mencionada1385</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</si>
  <si>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mencionada1389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</si>
  <si>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mencionada1390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</si>
  <si>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mencionada1393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</si>
  <si>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mencionada1396</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</si>
  <si>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mencionada1397</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</si>
  <si>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mencionada1399</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</si>
  <si>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mencionada1400</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</si>
  <si>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mencionada1402</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</si>
  <si>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mencionada1403</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</si>
  <si>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mencionada1404</t>
  </si>
  <si>
    <t>Se Informa que de acuerdo a los Lineamientos Técnicos Generales para la publicación, homologación y estandarización de la información  de las obligaciones de  transparencia y en los criterios sustantivos de contenido no menciona en qué lugar se debe de colocar el OFICIO DE COMISIÓN, es por eso que se agrega en la COLUMNA de: HIPERVÍNCULO A LAS FATURAS O COMPROBANTES.
Asimismo, se aclara que el OFICIO DE COMISIÓN soporta el gasto de la comprobación de las facturas, donde en la hoja principal se describen los montos totales de dicho oficio, por lo tanto se agrega en la columna arriba mencionada1405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</si>
</sst>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13"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6"/>
      <color indexed="8"/>
      <name val="Calibri"/>
      <family val="2"/>
      <scheme val="minor"/>
    </font>
    <font>
      <sz val="14"/>
      <color theme="1"/>
      <name val="Arial"/>
      <family val="2"/>
    </font>
    <font>
      <sz val="16"/>
      <color theme="1"/>
      <name val="Calibri"/>
      <family val="2"/>
    </font>
    <font>
      <sz val="12"/>
      <color indexed="8"/>
      <name val="Arial"/>
      <family val="2"/>
    </font>
    <font>
      <sz val="12"/>
      <color indexed="8"/>
      <name val="Calibri"/>
      <family val="2"/>
      <scheme val="minor"/>
    </font>
    <font>
      <u/>
      <sz val="11"/>
      <color theme="10"/>
      <name val="Calibri"/>
      <family val="2"/>
      <scheme val="minor"/>
    </font>
    <font>
      <sz val="10"/>
      <color indexed="8"/>
      <name val="Arial"/>
      <family val="2"/>
    </font>
    <font>
      <sz val="12"/>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4">
    <xf numFmtId="0" fontId="0" fillId="0" borderId="0"/>
    <xf numFmtId="0" fontId="3" fillId="0" borderId="0"/>
    <xf numFmtId="43" fontId="3" fillId="0" borderId="0" applyFont="0" applyFill="0" applyBorder="0" applyAlignment="0" applyProtection="0"/>
    <xf numFmtId="0" fontId="9"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1" applyFont="1" applyAlignment="1">
      <alignment horizontal="center" vertical="center"/>
    </xf>
    <xf numFmtId="0" fontId="4" fillId="0" borderId="0" xfId="1" applyNumberFormat="1" applyFont="1" applyFill="1" applyBorder="1" applyAlignment="1">
      <alignment horizontal="center" vertical="center"/>
    </xf>
    <xf numFmtId="0" fontId="4" fillId="0" borderId="0" xfId="1" applyFont="1" applyFill="1" applyBorder="1" applyAlignment="1">
      <alignment horizontal="center" vertical="center"/>
    </xf>
    <xf numFmtId="43" fontId="5" fillId="0" borderId="0" xfId="1" applyNumberFormat="1" applyFont="1" applyFill="1" applyBorder="1" applyAlignment="1">
      <alignment horizontal="right" wrapText="1"/>
    </xf>
    <xf numFmtId="0" fontId="6" fillId="0" borderId="0" xfId="1" applyFont="1" applyFill="1" applyBorder="1" applyAlignment="1">
      <alignment horizontal="center" vertical="center" wrapText="1"/>
    </xf>
    <xf numFmtId="0" fontId="7" fillId="0" borderId="0" xfId="0" applyFont="1" applyFill="1" applyAlignment="1">
      <alignment horizontal="center" vertical="center"/>
    </xf>
    <xf numFmtId="14" fontId="7" fillId="0" borderId="0" xfId="0" applyNumberFormat="1" applyFont="1" applyFill="1" applyAlignment="1">
      <alignment horizontal="center" vertical="center"/>
    </xf>
    <xf numFmtId="0" fontId="7" fillId="0" borderId="0" xfId="0" applyFont="1" applyFill="1" applyAlignment="1">
      <alignment horizontal="center" vertical="center" wrapText="1"/>
    </xf>
    <xf numFmtId="0" fontId="7" fillId="0" borderId="0" xfId="0" applyFont="1" applyFill="1" applyAlignment="1">
      <alignment horizontal="left" vertical="center"/>
    </xf>
    <xf numFmtId="0" fontId="7" fillId="0" borderId="0" xfId="0" applyFont="1" applyFill="1" applyAlignment="1">
      <alignment horizontal="left" vertical="center" wrapText="1"/>
    </xf>
    <xf numFmtId="2" fontId="7" fillId="0" borderId="0" xfId="0" applyNumberFormat="1" applyFont="1" applyFill="1" applyAlignment="1">
      <alignment horizontal="center" vertical="center"/>
    </xf>
    <xf numFmtId="0" fontId="7" fillId="0" borderId="0" xfId="0" applyFont="1" applyFill="1" applyAlignment="1">
      <alignment horizontal="center"/>
    </xf>
    <xf numFmtId="14" fontId="8" fillId="0" borderId="0" xfId="0" applyNumberFormat="1" applyFont="1" applyFill="1" applyAlignment="1">
      <alignment horizontal="center" vertical="center"/>
    </xf>
    <xf numFmtId="14" fontId="0" fillId="0" borderId="0" xfId="0" applyNumberFormat="1" applyAlignment="1">
      <alignment horizontal="center" vertical="center"/>
    </xf>
    <xf numFmtId="14" fontId="10" fillId="0" borderId="0" xfId="0" applyNumberFormat="1" applyFont="1" applyFill="1" applyAlignment="1">
      <alignment horizontal="center" vertical="center"/>
    </xf>
    <xf numFmtId="14" fontId="8" fillId="0" borderId="0" xfId="2" applyNumberFormat="1" applyFont="1" applyFill="1" applyBorder="1" applyAlignment="1">
      <alignment horizontal="center" vertical="center"/>
    </xf>
    <xf numFmtId="49" fontId="7" fillId="0" borderId="0" xfId="0" applyNumberFormat="1" applyFont="1" applyFill="1" applyAlignment="1">
      <alignment horizontal="center" vertical="center" wrapText="1"/>
    </xf>
    <xf numFmtId="14" fontId="11" fillId="0" borderId="0" xfId="3" applyNumberFormat="1" applyFont="1" applyAlignment="1">
      <alignment horizontal="center" vertical="center"/>
    </xf>
    <xf numFmtId="164" fontId="8" fillId="0" borderId="0" xfId="2" applyNumberFormat="1" applyFont="1" applyFill="1" applyBorder="1" applyAlignment="1">
      <alignment horizontal="center"/>
    </xf>
    <xf numFmtId="0" fontId="9" fillId="0" borderId="0" xfId="3" applyAlignment="1">
      <alignment vertical="center"/>
    </xf>
    <xf numFmtId="0" fontId="9" fillId="0" borderId="0" xfId="3"/>
    <xf numFmtId="0" fontId="9" fillId="0" borderId="0" xfId="3" applyFill="1" applyBorder="1" applyAlignment="1">
      <alignment horizontal="center" vertical="center"/>
    </xf>
    <xf numFmtId="0" fontId="0" fillId="0" borderId="0" xfId="0"/>
    <xf numFmtId="0" fontId="0" fillId="0" borderId="0" xfId="0" applyAlignment="1">
      <alignment horizontal="justify"/>
    </xf>
    <xf numFmtId="0" fontId="2" fillId="3" borderId="1" xfId="0" applyFont="1" applyFill="1" applyBorder="1" applyAlignment="1">
      <alignment horizontal="justify" wrapText="1"/>
    </xf>
    <xf numFmtId="14" fontId="0" fillId="0" borderId="0" xfId="0" applyNumberFormat="1"/>
    <xf numFmtId="0" fontId="0" fillId="0" borderId="0" xfId="0" applyAlignment="1">
      <alignment horizontal="center" wrapText="1"/>
    </xf>
    <xf numFmtId="14" fontId="0" fillId="0" borderId="0" xfId="0" applyNumberFormat="1" applyAlignment="1">
      <alignment horizontal="center"/>
    </xf>
    <xf numFmtId="0" fontId="0" fillId="0" borderId="0" xfId="0"/>
    <xf numFmtId="2" fontId="8" fillId="0" borderId="0" xfId="2" applyNumberFormat="1" applyFont="1" applyFill="1" applyAlignment="1">
      <alignment horizontal="right" vertical="center"/>
    </xf>
    <xf numFmtId="2" fontId="8" fillId="0" borderId="0" xfId="2" applyNumberFormat="1" applyFont="1" applyFill="1" applyAlignment="1">
      <alignment horizontal="center" vertical="center"/>
    </xf>
    <xf numFmtId="2" fontId="0" fillId="0" borderId="0" xfId="2" applyNumberFormat="1" applyFont="1"/>
    <xf numFmtId="2" fontId="8" fillId="0" borderId="0" xfId="2" applyNumberFormat="1" applyFont="1" applyFill="1" applyBorder="1" applyAlignment="1">
      <alignment vertical="center"/>
    </xf>
    <xf numFmtId="2" fontId="0" fillId="0" borderId="0" xfId="2" applyNumberFormat="1" applyFont="1" applyAlignment="1">
      <alignment vertical="center"/>
    </xf>
    <xf numFmtId="0" fontId="9" fillId="0" borderId="0" xfId="3"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left"/>
    </xf>
    <xf numFmtId="0" fontId="2" fillId="3" borderId="3" xfId="0" applyFont="1" applyFill="1" applyBorder="1" applyAlignment="1">
      <alignment horizontal="left"/>
    </xf>
    <xf numFmtId="0" fontId="0" fillId="0" borderId="0" xfId="0" applyAlignment="1">
      <alignment horizontal="center" vertical="center" wrapText="1"/>
    </xf>
    <xf numFmtId="0" fontId="0" fillId="0" borderId="0" xfId="0" applyAlignment="1">
      <alignment horizontal="justify" vertical="center" wrapText="1"/>
    </xf>
  </cellXfs>
  <cellStyles count="4">
    <cellStyle name="Hipervínculo" xfId="3" builtinId="8"/>
    <cellStyle name="Millares" xfId="2" builtinId="3"/>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guerrero.gob.mx/wp-content/uploads/2023/10/0894-inf.pdf" TargetMode="External"/><Relationship Id="rId21" Type="http://schemas.openxmlformats.org/officeDocument/2006/relationships/hyperlink" Target="https://transparencia.guerrero.gob.mx/wp-content/uploads/2023/03/Lineamientos-Generales-de-Viaticos-May-2021_COMPLETO.pdf" TargetMode="External"/><Relationship Id="rId324" Type="http://schemas.openxmlformats.org/officeDocument/2006/relationships/hyperlink" Target="https://transparencia.guerrero.gob.mx/wp-content/uploads/2023/10/1121-inf.pdf" TargetMode="External"/><Relationship Id="rId531" Type="http://schemas.openxmlformats.org/officeDocument/2006/relationships/hyperlink" Target="https://transparencia.guerrero.gob.mx/wp-content/uploads/2023/10/1384-inf.pdf" TargetMode="External"/><Relationship Id="rId170" Type="http://schemas.openxmlformats.org/officeDocument/2006/relationships/hyperlink" Target="https://transparencia.guerrero.gob.mx/wp-content/uploads/2023/10/0951-inf.pdf" TargetMode="External"/><Relationship Id="rId268" Type="http://schemas.openxmlformats.org/officeDocument/2006/relationships/hyperlink" Target="https://transparencia.guerrero.gob.mx/wp-content/uploads/2023/10/1054-inf.pdf" TargetMode="External"/><Relationship Id="rId475" Type="http://schemas.openxmlformats.org/officeDocument/2006/relationships/hyperlink" Target="https://transparencia.guerrero.gob.mx/wp-content/uploads/2023/10/1295-inf.pdf" TargetMode="External"/><Relationship Id="rId32" Type="http://schemas.openxmlformats.org/officeDocument/2006/relationships/hyperlink" Target="https://transparencia.guerrero.gob.mx/wp-content/uploads/2023/10/0800-inf.pdf" TargetMode="External"/><Relationship Id="rId128" Type="http://schemas.openxmlformats.org/officeDocument/2006/relationships/hyperlink" Target="https://transparencia.guerrero.gob.mx/wp-content/uploads/2023/10/0905-inf.pdf" TargetMode="External"/><Relationship Id="rId335" Type="http://schemas.openxmlformats.org/officeDocument/2006/relationships/hyperlink" Target="https://transparencia.guerrero.gob.mx/wp-content/uploads/2023/10/1137-inf.pdf" TargetMode="External"/><Relationship Id="rId542" Type="http://schemas.openxmlformats.org/officeDocument/2006/relationships/hyperlink" Target="https://transparencia.guerrero.gob.mx/wp-content/uploads/2023/10/1404-inf.pdf" TargetMode="External"/><Relationship Id="rId181" Type="http://schemas.openxmlformats.org/officeDocument/2006/relationships/hyperlink" Target="https://transparencia.guerrero.gob.mx/wp-content/uploads/2023/10/0966-inf.pdf" TargetMode="External"/><Relationship Id="rId402" Type="http://schemas.openxmlformats.org/officeDocument/2006/relationships/hyperlink" Target="https://transparencia.guerrero.gob.mx/wp-content/uploads/2023/10/1210-inf.pdf" TargetMode="External"/><Relationship Id="rId279" Type="http://schemas.openxmlformats.org/officeDocument/2006/relationships/hyperlink" Target="https://transparencia.guerrero.gob.mx/wp-content/uploads/2023/10/1067-inf.pdf" TargetMode="External"/><Relationship Id="rId486" Type="http://schemas.openxmlformats.org/officeDocument/2006/relationships/hyperlink" Target="https://transparencia.guerrero.gob.mx/wp-content/uploads/2023/10/1311-inf.pdf" TargetMode="External"/><Relationship Id="rId43" Type="http://schemas.openxmlformats.org/officeDocument/2006/relationships/hyperlink" Target="https://transparencia.guerrero.gob.mx/wp-content/uploads/2023/10/0812-inf.pdf" TargetMode="External"/><Relationship Id="rId139" Type="http://schemas.openxmlformats.org/officeDocument/2006/relationships/hyperlink" Target="https://transparencia.guerrero.gob.mx/wp-content/uploads/2023/10/0917-inf.pdf" TargetMode="External"/><Relationship Id="rId346" Type="http://schemas.openxmlformats.org/officeDocument/2006/relationships/hyperlink" Target="https://transparencia.guerrero.gob.mx/wp-content/uploads/2023/10/1149-inf.pdf" TargetMode="External"/><Relationship Id="rId553" Type="http://schemas.openxmlformats.org/officeDocument/2006/relationships/hyperlink" Target="https://transparencia.guerrero.gob.mx/wp-content/uploads/2023/10/1426-inf.pdf" TargetMode="External"/><Relationship Id="rId192" Type="http://schemas.openxmlformats.org/officeDocument/2006/relationships/hyperlink" Target="https://transparencia.guerrero.gob.mx/wp-content/uploads/2023/10/0976-inf.pdf" TargetMode="External"/><Relationship Id="rId206" Type="http://schemas.openxmlformats.org/officeDocument/2006/relationships/hyperlink" Target="https://transparencia.guerrero.gob.mx/wp-content/uploads/2023/10/0990-inf.pdf" TargetMode="External"/><Relationship Id="rId413" Type="http://schemas.openxmlformats.org/officeDocument/2006/relationships/hyperlink" Target="https://transparencia.guerrero.gob.mx/wp-content/uploads/2023/10/1225-inf.pdf" TargetMode="External"/><Relationship Id="rId497" Type="http://schemas.openxmlformats.org/officeDocument/2006/relationships/hyperlink" Target="https://transparencia.guerrero.gob.mx/wp-content/uploads/2023/10/1324-inf.pdf" TargetMode="External"/><Relationship Id="rId357" Type="http://schemas.openxmlformats.org/officeDocument/2006/relationships/hyperlink" Target="https://transparencia.guerrero.gob.mx/wp-content/uploads/2023/10/1162-inf.pdf" TargetMode="External"/><Relationship Id="rId54" Type="http://schemas.openxmlformats.org/officeDocument/2006/relationships/hyperlink" Target="https://transparencia.guerrero.gob.mx/wp-content/uploads/2023/10/0823-inf.pdf" TargetMode="External"/><Relationship Id="rId96" Type="http://schemas.openxmlformats.org/officeDocument/2006/relationships/hyperlink" Target="https://transparencia.guerrero.gob.mx/wp-content/uploads/2023/10/0870-inf.pdf" TargetMode="External"/><Relationship Id="rId161" Type="http://schemas.openxmlformats.org/officeDocument/2006/relationships/hyperlink" Target="https://transparencia.guerrero.gob.mx/wp-content/uploads/2023/10/0942-inf.pdf" TargetMode="External"/><Relationship Id="rId217" Type="http://schemas.openxmlformats.org/officeDocument/2006/relationships/hyperlink" Target="https://transparencia.guerrero.gob.mx/wp-content/uploads/2023/10/1001-inf.pdf" TargetMode="External"/><Relationship Id="rId399" Type="http://schemas.openxmlformats.org/officeDocument/2006/relationships/hyperlink" Target="https://transparencia.guerrero.gob.mx/wp-content/uploads/2023/10/1207-inf.pdf" TargetMode="External"/><Relationship Id="rId259" Type="http://schemas.openxmlformats.org/officeDocument/2006/relationships/hyperlink" Target="https://transparencia.guerrero.gob.mx/wp-content/uploads/2023/10/1045-inf.pdf" TargetMode="External"/><Relationship Id="rId424" Type="http://schemas.openxmlformats.org/officeDocument/2006/relationships/hyperlink" Target="https://transparencia.guerrero.gob.mx/wp-content/uploads/2023/10/1236-inf.pdf" TargetMode="External"/><Relationship Id="rId466" Type="http://schemas.openxmlformats.org/officeDocument/2006/relationships/hyperlink" Target="https://transparencia.guerrero.gob.mx/wp-content/uploads/2023/10/1284-inf.pdf" TargetMode="External"/><Relationship Id="rId23" Type="http://schemas.openxmlformats.org/officeDocument/2006/relationships/hyperlink" Target="https://transparencia.guerrero.gob.mx/wp-content/uploads/2023/10/0780-inf.pdf" TargetMode="External"/><Relationship Id="rId119" Type="http://schemas.openxmlformats.org/officeDocument/2006/relationships/hyperlink" Target="https://transparencia.guerrero.gob.mx/wp-content/uploads/2023/10/0896-inf.pdf" TargetMode="External"/><Relationship Id="rId270" Type="http://schemas.openxmlformats.org/officeDocument/2006/relationships/hyperlink" Target="https://transparencia.guerrero.gob.mx/wp-content/uploads/2023/10/1056-inf.pdf" TargetMode="External"/><Relationship Id="rId326" Type="http://schemas.openxmlformats.org/officeDocument/2006/relationships/hyperlink" Target="https://transparencia.guerrero.gob.mx/wp-content/uploads/2023/10/1123-inf.pdf" TargetMode="External"/><Relationship Id="rId533" Type="http://schemas.openxmlformats.org/officeDocument/2006/relationships/hyperlink" Target="https://transparencia.guerrero.gob.mx/wp-content/uploads/2023/10/1389-inf.pdf" TargetMode="External"/><Relationship Id="rId65" Type="http://schemas.openxmlformats.org/officeDocument/2006/relationships/hyperlink" Target="https://transparencia.guerrero.gob.mx/wp-content/uploads/2023/10/0834-inf.pdf" TargetMode="External"/><Relationship Id="rId130" Type="http://schemas.openxmlformats.org/officeDocument/2006/relationships/hyperlink" Target="https://transparencia.guerrero.gob.mx/wp-content/uploads/2023/10/0907-inf.pdf" TargetMode="External"/><Relationship Id="rId368" Type="http://schemas.openxmlformats.org/officeDocument/2006/relationships/hyperlink" Target="https://transparencia.guerrero.gob.mx/wp-content/uploads/2023/10/1172-inf.pdf" TargetMode="External"/><Relationship Id="rId172" Type="http://schemas.openxmlformats.org/officeDocument/2006/relationships/hyperlink" Target="https://transparencia.guerrero.gob.mx/wp-content/uploads/2023/10/0953-inf.pdf" TargetMode="External"/><Relationship Id="rId228" Type="http://schemas.openxmlformats.org/officeDocument/2006/relationships/hyperlink" Target="https://transparencia.guerrero.gob.mx/wp-content/uploads/2023/10/1013-inf.pdf" TargetMode="External"/><Relationship Id="rId435" Type="http://schemas.openxmlformats.org/officeDocument/2006/relationships/hyperlink" Target="https://transparencia.guerrero.gob.mx/wp-content/uploads/2023/10/1251-inf.pdf" TargetMode="External"/><Relationship Id="rId477" Type="http://schemas.openxmlformats.org/officeDocument/2006/relationships/hyperlink" Target="https://transparencia.guerrero.gob.mx/wp-content/uploads/2023/10/1298-inf.pdf" TargetMode="External"/><Relationship Id="rId281" Type="http://schemas.openxmlformats.org/officeDocument/2006/relationships/hyperlink" Target="https://transparencia.guerrero.gob.mx/wp-content/uploads/2023/10/1069-inf.pdf" TargetMode="External"/><Relationship Id="rId337" Type="http://schemas.openxmlformats.org/officeDocument/2006/relationships/hyperlink" Target="https://transparencia.guerrero.gob.mx/wp-content/uploads/2023/10/1139-inf.pdf" TargetMode="External"/><Relationship Id="rId502" Type="http://schemas.openxmlformats.org/officeDocument/2006/relationships/hyperlink" Target="https://transparencia.guerrero.gob.mx/wp-content/uploads/2023/10/1330-inf.pdf" TargetMode="External"/><Relationship Id="rId34" Type="http://schemas.openxmlformats.org/officeDocument/2006/relationships/hyperlink" Target="https://transparencia.guerrero.gob.mx/wp-content/uploads/2023/10/0803-inf.pdf" TargetMode="External"/><Relationship Id="rId76" Type="http://schemas.openxmlformats.org/officeDocument/2006/relationships/hyperlink" Target="https://transparencia.guerrero.gob.mx/wp-content/uploads/2023/10/0847-inf.pdf" TargetMode="External"/><Relationship Id="rId141" Type="http://schemas.openxmlformats.org/officeDocument/2006/relationships/hyperlink" Target="https://transparencia.guerrero.gob.mx/wp-content/uploads/2023/10/0919-inf.pdf" TargetMode="External"/><Relationship Id="rId379" Type="http://schemas.openxmlformats.org/officeDocument/2006/relationships/hyperlink" Target="https://transparencia.guerrero.gob.mx/wp-content/uploads/2023/10/1183-inf.pdf" TargetMode="External"/><Relationship Id="rId544" Type="http://schemas.openxmlformats.org/officeDocument/2006/relationships/hyperlink" Target="https://transparencia.guerrero.gob.mx/wp-content/uploads/2023/10/1406-inf.pdf" TargetMode="External"/><Relationship Id="rId7" Type="http://schemas.openxmlformats.org/officeDocument/2006/relationships/hyperlink" Target="https://transparencia.guerrero.gob.mx/wp-content/uploads/2023/10/0701-inf.pdf" TargetMode="External"/><Relationship Id="rId183" Type="http://schemas.openxmlformats.org/officeDocument/2006/relationships/hyperlink" Target="https://transparencia.guerrero.gob.mx/wp-content/uploads/2023/10/0968-inf.pdf" TargetMode="External"/><Relationship Id="rId239" Type="http://schemas.openxmlformats.org/officeDocument/2006/relationships/hyperlink" Target="https://transparencia.guerrero.gob.mx/wp-content/uploads/2023/10/1025-inf.pdf" TargetMode="External"/><Relationship Id="rId390" Type="http://schemas.openxmlformats.org/officeDocument/2006/relationships/hyperlink" Target="https://transparencia.guerrero.gob.mx/wp-content/uploads/2023/10/1195-inf.pdf" TargetMode="External"/><Relationship Id="rId404" Type="http://schemas.openxmlformats.org/officeDocument/2006/relationships/hyperlink" Target="https://transparencia.guerrero.gob.mx/wp-content/uploads/2023/10/1213-inf.pdf" TargetMode="External"/><Relationship Id="rId446" Type="http://schemas.openxmlformats.org/officeDocument/2006/relationships/hyperlink" Target="https://transparencia.guerrero.gob.mx/wp-content/uploads/2023/10/1263-inf.pdf" TargetMode="External"/><Relationship Id="rId250" Type="http://schemas.openxmlformats.org/officeDocument/2006/relationships/hyperlink" Target="https://transparencia.guerrero.gob.mx/wp-content/uploads/2023/10/1036-inf.pdf" TargetMode="External"/><Relationship Id="rId292" Type="http://schemas.openxmlformats.org/officeDocument/2006/relationships/hyperlink" Target="https://transparencia.guerrero.gob.mx/wp-content/uploads/2023/10/1081-inf.pdf" TargetMode="External"/><Relationship Id="rId306" Type="http://schemas.openxmlformats.org/officeDocument/2006/relationships/hyperlink" Target="https://transparencia.guerrero.gob.mx/wp-content/uploads/2023/10/1097-inf.pdf" TargetMode="External"/><Relationship Id="rId488" Type="http://schemas.openxmlformats.org/officeDocument/2006/relationships/hyperlink" Target="https://transparencia.guerrero.gob.mx/wp-content/uploads/2023/10/1314-inf.pdf" TargetMode="External"/><Relationship Id="rId45" Type="http://schemas.openxmlformats.org/officeDocument/2006/relationships/hyperlink" Target="https://transparencia.guerrero.gob.mx/wp-content/uploads/2023/10/0814-inf.pdf" TargetMode="External"/><Relationship Id="rId87" Type="http://schemas.openxmlformats.org/officeDocument/2006/relationships/hyperlink" Target="https://transparencia.guerrero.gob.mx/wp-content/uploads/2023/10/0859-inf.pdf" TargetMode="External"/><Relationship Id="rId110" Type="http://schemas.openxmlformats.org/officeDocument/2006/relationships/hyperlink" Target="https://transparencia.guerrero.gob.mx/wp-content/uploads/2023/10/0886-inf.pdf" TargetMode="External"/><Relationship Id="rId348" Type="http://schemas.openxmlformats.org/officeDocument/2006/relationships/hyperlink" Target="https://transparencia.guerrero.gob.mx/wp-content/uploads/2023/10/1152-inf.pdf" TargetMode="External"/><Relationship Id="rId513" Type="http://schemas.openxmlformats.org/officeDocument/2006/relationships/hyperlink" Target="https://transparencia.guerrero.gob.mx/wp-content/uploads/2023/10/1351-inf.pdf" TargetMode="External"/><Relationship Id="rId152" Type="http://schemas.openxmlformats.org/officeDocument/2006/relationships/hyperlink" Target="https://transparencia.guerrero.gob.mx/wp-content/uploads/2023/10/0933-inf.pdf" TargetMode="External"/><Relationship Id="rId194" Type="http://schemas.openxmlformats.org/officeDocument/2006/relationships/hyperlink" Target="https://transparencia.guerrero.gob.mx/wp-content/uploads/2023/10/0978-inf.pdf" TargetMode="External"/><Relationship Id="rId208" Type="http://schemas.openxmlformats.org/officeDocument/2006/relationships/hyperlink" Target="https://transparencia.guerrero.gob.mx/wp-content/uploads/2023/10/0992-inf.pdf" TargetMode="External"/><Relationship Id="rId415" Type="http://schemas.openxmlformats.org/officeDocument/2006/relationships/hyperlink" Target="https://transparencia.guerrero.gob.mx/wp-content/uploads/2023/10/1227-inf.pdf" TargetMode="External"/><Relationship Id="rId457" Type="http://schemas.openxmlformats.org/officeDocument/2006/relationships/hyperlink" Target="https://transparencia.guerrero.gob.mx/wp-content/uploads/2023/10/1274-ind.pdf" TargetMode="External"/><Relationship Id="rId261" Type="http://schemas.openxmlformats.org/officeDocument/2006/relationships/hyperlink" Target="https://transparencia.guerrero.gob.mx/wp-content/uploads/2023/10/1047-inf.pdf" TargetMode="External"/><Relationship Id="rId499" Type="http://schemas.openxmlformats.org/officeDocument/2006/relationships/hyperlink" Target="https://transparencia.guerrero.gob.mx/wp-content/uploads/2023/10/1326-inf.pdf" TargetMode="External"/><Relationship Id="rId14" Type="http://schemas.openxmlformats.org/officeDocument/2006/relationships/hyperlink" Target="https://transparencia.guerrero.gob.mx/wp-content/uploads/2023/10/0742-inf.pdf" TargetMode="External"/><Relationship Id="rId56" Type="http://schemas.openxmlformats.org/officeDocument/2006/relationships/hyperlink" Target="https://transparencia.guerrero.gob.mx/wp-content/uploads/2023/10/0825-inf.pdf" TargetMode="External"/><Relationship Id="rId317" Type="http://schemas.openxmlformats.org/officeDocument/2006/relationships/hyperlink" Target="https://transparencia.guerrero.gob.mx/wp-content/uploads/2023/10/1111-inf.pdf" TargetMode="External"/><Relationship Id="rId359" Type="http://schemas.openxmlformats.org/officeDocument/2006/relationships/hyperlink" Target="https://transparencia.guerrero.gob.mx/wp-content/uploads/2023/10/1164-inf.pdf" TargetMode="External"/><Relationship Id="rId524" Type="http://schemas.openxmlformats.org/officeDocument/2006/relationships/hyperlink" Target="https://transparencia.guerrero.gob.mx/wp-content/uploads/2023/10/1373-inf.pdf" TargetMode="External"/><Relationship Id="rId98" Type="http://schemas.openxmlformats.org/officeDocument/2006/relationships/hyperlink" Target="https://transparencia.guerrero.gob.mx/wp-content/uploads/2023/10/0872-inf.pdf" TargetMode="External"/><Relationship Id="rId121" Type="http://schemas.openxmlformats.org/officeDocument/2006/relationships/hyperlink" Target="https://transparencia.guerrero.gob.mx/wp-content/uploads/2023/10/0898-inf.pdf" TargetMode="External"/><Relationship Id="rId163" Type="http://schemas.openxmlformats.org/officeDocument/2006/relationships/hyperlink" Target="https://transparencia.guerrero.gob.mx/wp-content/uploads/2023/10/0944-inf.pdf" TargetMode="External"/><Relationship Id="rId219" Type="http://schemas.openxmlformats.org/officeDocument/2006/relationships/hyperlink" Target="https://transparencia.guerrero.gob.mx/wp-content/uploads/2023/10/1003-inf.pdf" TargetMode="External"/><Relationship Id="rId370" Type="http://schemas.openxmlformats.org/officeDocument/2006/relationships/hyperlink" Target="https://transparencia.guerrero.gob.mx/wp-content/uploads/2023/10/1174-inf.pdf" TargetMode="External"/><Relationship Id="rId426" Type="http://schemas.openxmlformats.org/officeDocument/2006/relationships/hyperlink" Target="https://transparencia.guerrero.gob.mx/wp-content/uploads/2023/10/1239-inf.pdf" TargetMode="External"/><Relationship Id="rId230" Type="http://schemas.openxmlformats.org/officeDocument/2006/relationships/hyperlink" Target="https://transparencia.guerrero.gob.mx/wp-content/uploads/2023/10/1015-inf.pdf" TargetMode="External"/><Relationship Id="rId468" Type="http://schemas.openxmlformats.org/officeDocument/2006/relationships/hyperlink" Target="https://transparencia.guerrero.gob.mx/wp-content/uploads/2023/10/1287-inf.pdf" TargetMode="External"/><Relationship Id="rId25" Type="http://schemas.openxmlformats.org/officeDocument/2006/relationships/hyperlink" Target="https://transparencia.guerrero.gob.mx/wp-content/uploads/2023/10/0782-inf.pdf" TargetMode="External"/><Relationship Id="rId67" Type="http://schemas.openxmlformats.org/officeDocument/2006/relationships/hyperlink" Target="https://transparencia.guerrero.gob.mx/wp-content/uploads/2023/10/0837-inf.pdf" TargetMode="External"/><Relationship Id="rId272" Type="http://schemas.openxmlformats.org/officeDocument/2006/relationships/hyperlink" Target="https://transparencia.guerrero.gob.mx/wp-content/uploads/2023/10/1058-inf.pdf" TargetMode="External"/><Relationship Id="rId328" Type="http://schemas.openxmlformats.org/officeDocument/2006/relationships/hyperlink" Target="https://transparencia.guerrero.gob.mx/wp-content/uploads/2023/10/1125-inf.pdf" TargetMode="External"/><Relationship Id="rId535" Type="http://schemas.openxmlformats.org/officeDocument/2006/relationships/hyperlink" Target="https://transparencia.guerrero.gob.mx/wp-content/uploads/2023/10/1393-inf.pdf" TargetMode="External"/><Relationship Id="rId132" Type="http://schemas.openxmlformats.org/officeDocument/2006/relationships/hyperlink" Target="https://transparencia.guerrero.gob.mx/wp-content/uploads/2023/10/0909-inf.pdf" TargetMode="External"/><Relationship Id="rId174" Type="http://schemas.openxmlformats.org/officeDocument/2006/relationships/hyperlink" Target="https://transparencia.guerrero.gob.mx/wp-content/uploads/2023/10/0959-inf.pdf" TargetMode="External"/><Relationship Id="rId381" Type="http://schemas.openxmlformats.org/officeDocument/2006/relationships/hyperlink" Target="https://transparencia.guerrero.gob.mx/wp-content/uploads/2023/10/1185-inf.pdf" TargetMode="External"/><Relationship Id="rId241" Type="http://schemas.openxmlformats.org/officeDocument/2006/relationships/hyperlink" Target="https://transparencia.guerrero.gob.mx/wp-content/uploads/2023/10/1027-inf.pdf" TargetMode="External"/><Relationship Id="rId437" Type="http://schemas.openxmlformats.org/officeDocument/2006/relationships/hyperlink" Target="https://transparencia.guerrero.gob.mx/wp-content/uploads/2023/10/1253-inf.pdf" TargetMode="External"/><Relationship Id="rId479" Type="http://schemas.openxmlformats.org/officeDocument/2006/relationships/hyperlink" Target="https://transparencia.guerrero.gob.mx/wp-content/uploads/2023/10/1300-inf.pdf" TargetMode="External"/><Relationship Id="rId36" Type="http://schemas.openxmlformats.org/officeDocument/2006/relationships/hyperlink" Target="https://transparencia.guerrero.gob.mx/wp-content/uploads/2023/10/0805-inf.pdf" TargetMode="External"/><Relationship Id="rId283" Type="http://schemas.openxmlformats.org/officeDocument/2006/relationships/hyperlink" Target="https://transparencia.guerrero.gob.mx/wp-content/uploads/2023/10/1071-inf.pdf" TargetMode="External"/><Relationship Id="rId339" Type="http://schemas.openxmlformats.org/officeDocument/2006/relationships/hyperlink" Target="https://transparencia.guerrero.gob.mx/wp-content/uploads/2023/10/1141-inf.pdf" TargetMode="External"/><Relationship Id="rId490" Type="http://schemas.openxmlformats.org/officeDocument/2006/relationships/hyperlink" Target="https://transparencia.guerrero.gob.mx/wp-content/uploads/2023/10/1317-inf.pdf" TargetMode="External"/><Relationship Id="rId504" Type="http://schemas.openxmlformats.org/officeDocument/2006/relationships/hyperlink" Target="https://transparencia.guerrero.gob.mx/wp-content/uploads/2023/10/1333-inf.pdf" TargetMode="External"/><Relationship Id="rId546" Type="http://schemas.openxmlformats.org/officeDocument/2006/relationships/hyperlink" Target="https://transparencia.guerrero.gob.mx/wp-content/uploads/2023/10/1411-inf.pdf" TargetMode="External"/><Relationship Id="rId78" Type="http://schemas.openxmlformats.org/officeDocument/2006/relationships/hyperlink" Target="https://transparencia.guerrero.gob.mx/wp-content/uploads/2023/10/0849-inf.pdf" TargetMode="External"/><Relationship Id="rId101" Type="http://schemas.openxmlformats.org/officeDocument/2006/relationships/hyperlink" Target="https://transparencia.guerrero.gob.mx/wp-content/uploads/2023/10/0877-inf.pdf" TargetMode="External"/><Relationship Id="rId143" Type="http://schemas.openxmlformats.org/officeDocument/2006/relationships/hyperlink" Target="https://transparencia.guerrero.gob.mx/wp-content/uploads/2023/10/0922-inf.pdf" TargetMode="External"/><Relationship Id="rId185" Type="http://schemas.openxmlformats.org/officeDocument/2006/relationships/hyperlink" Target="https://transparencia.guerrero.gob.mx/wp-content/uploads/2023/10/0971-inf.pdf" TargetMode="External"/><Relationship Id="rId350" Type="http://schemas.openxmlformats.org/officeDocument/2006/relationships/hyperlink" Target="https://transparencia.guerrero.gob.mx/wp-content/uploads/2023/10/1155-inf.pdf" TargetMode="External"/><Relationship Id="rId406" Type="http://schemas.openxmlformats.org/officeDocument/2006/relationships/hyperlink" Target="https://transparencia.guerrero.gob.mx/wp-content/uploads/2023/10/1215-inf.pdf" TargetMode="External"/><Relationship Id="rId9" Type="http://schemas.openxmlformats.org/officeDocument/2006/relationships/hyperlink" Target="https://transparencia.guerrero.gob.mx/wp-content/uploads/2023/10/0726-inf.pdf" TargetMode="External"/><Relationship Id="rId210" Type="http://schemas.openxmlformats.org/officeDocument/2006/relationships/hyperlink" Target="https://transparencia.guerrero.gob.mx/wp-content/uploads/2023/10/0994-inf.pdf" TargetMode="External"/><Relationship Id="rId392" Type="http://schemas.openxmlformats.org/officeDocument/2006/relationships/hyperlink" Target="https://transparencia.guerrero.gob.mx/wp-content/uploads/2023/10/1198-inf.pdf" TargetMode="External"/><Relationship Id="rId448" Type="http://schemas.openxmlformats.org/officeDocument/2006/relationships/hyperlink" Target="https://transparencia.guerrero.gob.mx/wp-content/uploads/2023/10/1265-inf.pdf" TargetMode="External"/><Relationship Id="rId252" Type="http://schemas.openxmlformats.org/officeDocument/2006/relationships/hyperlink" Target="https://transparencia.guerrero.gob.mx/wp-content/uploads/2023/10/1038-inf.pdf" TargetMode="External"/><Relationship Id="rId294" Type="http://schemas.openxmlformats.org/officeDocument/2006/relationships/hyperlink" Target="https://transparencia.guerrero.gob.mx/wp-content/uploads/2023/10/1083-inf.pdf" TargetMode="External"/><Relationship Id="rId308" Type="http://schemas.openxmlformats.org/officeDocument/2006/relationships/hyperlink" Target="https://transparencia.guerrero.gob.mx/wp-content/uploads/2023/10/1100-inf.pdf" TargetMode="External"/><Relationship Id="rId515" Type="http://schemas.openxmlformats.org/officeDocument/2006/relationships/hyperlink" Target="https://transparencia.guerrero.gob.mx/wp-content/uploads/2023/10/1353-inf.pdf" TargetMode="External"/><Relationship Id="rId47" Type="http://schemas.openxmlformats.org/officeDocument/2006/relationships/hyperlink" Target="https://transparencia.guerrero.gob.mx/wp-content/uploads/2023/10/0816-inf.pdf" TargetMode="External"/><Relationship Id="rId89" Type="http://schemas.openxmlformats.org/officeDocument/2006/relationships/hyperlink" Target="https://transparencia.guerrero.gob.mx/wp-content/uploads/2023/10/0861-inf.pdf" TargetMode="External"/><Relationship Id="rId112" Type="http://schemas.openxmlformats.org/officeDocument/2006/relationships/hyperlink" Target="https://transparencia.guerrero.gob.mx/wp-content/uploads/2023/10/0888-inf.pdf" TargetMode="External"/><Relationship Id="rId154" Type="http://schemas.openxmlformats.org/officeDocument/2006/relationships/hyperlink" Target="https://transparencia.guerrero.gob.mx/wp-content/uploads/2023/10/0935-inf.pdf" TargetMode="External"/><Relationship Id="rId361" Type="http://schemas.openxmlformats.org/officeDocument/2006/relationships/hyperlink" Target="https://transparencia.guerrero.gob.mx/wp-content/uploads/2023/10/1166-inf.pdf" TargetMode="External"/><Relationship Id="rId196" Type="http://schemas.openxmlformats.org/officeDocument/2006/relationships/hyperlink" Target="https://transparencia.guerrero.gob.mx/wp-content/uploads/2023/10/0980-inf.pdf" TargetMode="External"/><Relationship Id="rId417" Type="http://schemas.openxmlformats.org/officeDocument/2006/relationships/hyperlink" Target="https://transparencia.guerrero.gob.mx/wp-content/uploads/2023/10/1229-inf.pdf" TargetMode="External"/><Relationship Id="rId459" Type="http://schemas.openxmlformats.org/officeDocument/2006/relationships/hyperlink" Target="https://transparencia.guerrero.gob.mx/wp-content/uploads/2023/10/1276-inf.pdf" TargetMode="External"/><Relationship Id="rId16" Type="http://schemas.openxmlformats.org/officeDocument/2006/relationships/hyperlink" Target="https://transparencia.guerrero.gob.mx/wp-content/uploads/2023/10/0746-inf.pdf" TargetMode="External"/><Relationship Id="rId221" Type="http://schemas.openxmlformats.org/officeDocument/2006/relationships/hyperlink" Target="https://transparencia.guerrero.gob.mx/wp-content/uploads/2023/10/1006-inf.pdf" TargetMode="External"/><Relationship Id="rId263" Type="http://schemas.openxmlformats.org/officeDocument/2006/relationships/hyperlink" Target="https://transparencia.guerrero.gob.mx/wp-content/uploads/2023/10/1049-inf.pdf" TargetMode="External"/><Relationship Id="rId319" Type="http://schemas.openxmlformats.org/officeDocument/2006/relationships/hyperlink" Target="https://transparencia.guerrero.gob.mx/wp-content/uploads/2023/10/1114-inf.pdf" TargetMode="External"/><Relationship Id="rId470" Type="http://schemas.openxmlformats.org/officeDocument/2006/relationships/hyperlink" Target="https://transparencia.guerrero.gob.mx/wp-content/uploads/2023/10/1289-inf.pdf" TargetMode="External"/><Relationship Id="rId526" Type="http://schemas.openxmlformats.org/officeDocument/2006/relationships/hyperlink" Target="https://transparencia.guerrero.gob.mx/wp-content/uploads/2023/10/1375-inf.pdf" TargetMode="External"/><Relationship Id="rId58" Type="http://schemas.openxmlformats.org/officeDocument/2006/relationships/hyperlink" Target="https://transparencia.guerrero.gob.mx/wp-content/uploads/2023/10/0827-inf.pdf" TargetMode="External"/><Relationship Id="rId123" Type="http://schemas.openxmlformats.org/officeDocument/2006/relationships/hyperlink" Target="https://transparencia.guerrero.gob.mx/wp-content/uploads/2023/10/0900-inf.pdf" TargetMode="External"/><Relationship Id="rId330" Type="http://schemas.openxmlformats.org/officeDocument/2006/relationships/hyperlink" Target="https://transparencia.guerrero.gob.mx/wp-content/uploads/2023/10/1128-inf.pdf" TargetMode="External"/><Relationship Id="rId165" Type="http://schemas.openxmlformats.org/officeDocument/2006/relationships/hyperlink" Target="https://transparencia.guerrero.gob.mx/wp-content/uploads/2023/10/0921-inf.pdf" TargetMode="External"/><Relationship Id="rId372" Type="http://schemas.openxmlformats.org/officeDocument/2006/relationships/hyperlink" Target="https://transparencia.guerrero.gob.mx/wp-content/uploads/2023/10/1176-inf.pdf" TargetMode="External"/><Relationship Id="rId428" Type="http://schemas.openxmlformats.org/officeDocument/2006/relationships/hyperlink" Target="https://transparencia.guerrero.gob.mx/wp-content/uploads/2023/10/1241-inf.pdf" TargetMode="External"/><Relationship Id="rId232" Type="http://schemas.openxmlformats.org/officeDocument/2006/relationships/hyperlink" Target="https://transparencia.guerrero.gob.mx/wp-content/uploads/2023/10/1017-inf.pdf" TargetMode="External"/><Relationship Id="rId274" Type="http://schemas.openxmlformats.org/officeDocument/2006/relationships/hyperlink" Target="https://transparencia.guerrero.gob.mx/wp-content/uploads/2023/10/1060-inf.pdf" TargetMode="External"/><Relationship Id="rId481" Type="http://schemas.openxmlformats.org/officeDocument/2006/relationships/hyperlink" Target="https://transparencia.guerrero.gob.mx/wp-content/uploads/2023/10/1305-inf.pdf" TargetMode="External"/><Relationship Id="rId27" Type="http://schemas.openxmlformats.org/officeDocument/2006/relationships/hyperlink" Target="https://transparencia.guerrero.gob.mx/wp-content/uploads/2023/10/0791-inf.pdf" TargetMode="External"/><Relationship Id="rId69" Type="http://schemas.openxmlformats.org/officeDocument/2006/relationships/hyperlink" Target="https://transparencia.guerrero.gob.mx/wp-content/uploads/2023/10/0840-inf.pdf" TargetMode="External"/><Relationship Id="rId134" Type="http://schemas.openxmlformats.org/officeDocument/2006/relationships/hyperlink" Target="https://transparencia.guerrero.gob.mx/wp-content/uploads/2023/10/0911-inf.pdf" TargetMode="External"/><Relationship Id="rId537" Type="http://schemas.openxmlformats.org/officeDocument/2006/relationships/hyperlink" Target="https://transparencia.guerrero.gob.mx/wp-content/uploads/2023/10/1397-inf.pdf" TargetMode="External"/><Relationship Id="rId80" Type="http://schemas.openxmlformats.org/officeDocument/2006/relationships/hyperlink" Target="https://transparencia.guerrero.gob.mx/wp-content/uploads/2023/10/0852-inf.pdf" TargetMode="External"/><Relationship Id="rId176" Type="http://schemas.openxmlformats.org/officeDocument/2006/relationships/hyperlink" Target="https://transparencia.guerrero.gob.mx/wp-content/uploads/2023/10/0961-inf.pdf" TargetMode="External"/><Relationship Id="rId341" Type="http://schemas.openxmlformats.org/officeDocument/2006/relationships/hyperlink" Target="https://transparencia.guerrero.gob.mx/wp-content/uploads/2023/10/1143-inf.pdf" TargetMode="External"/><Relationship Id="rId383" Type="http://schemas.openxmlformats.org/officeDocument/2006/relationships/hyperlink" Target="https://transparencia.guerrero.gob.mx/wp-content/uploads/2023/10/1188-inf.pdf" TargetMode="External"/><Relationship Id="rId439" Type="http://schemas.openxmlformats.org/officeDocument/2006/relationships/hyperlink" Target="https://transparencia.guerrero.gob.mx/wp-content/uploads/2023/10/1255-inf.pdf" TargetMode="External"/><Relationship Id="rId201" Type="http://schemas.openxmlformats.org/officeDocument/2006/relationships/hyperlink" Target="https://transparencia.guerrero.gob.mx/wp-content/uploads/2023/10/0985-inf.pdf" TargetMode="External"/><Relationship Id="rId243" Type="http://schemas.openxmlformats.org/officeDocument/2006/relationships/hyperlink" Target="https://transparencia.guerrero.gob.mx/wp-content/uploads/2023/10/1029-inf.pdf" TargetMode="External"/><Relationship Id="rId285" Type="http://schemas.openxmlformats.org/officeDocument/2006/relationships/hyperlink" Target="https://transparencia.guerrero.gob.mx/wp-content/uploads/2023/10/1073-inf.pdf" TargetMode="External"/><Relationship Id="rId450" Type="http://schemas.openxmlformats.org/officeDocument/2006/relationships/hyperlink" Target="https://transparencia.guerrero.gob.mx/wp-content/uploads/2023/10/1267-inf.pdf" TargetMode="External"/><Relationship Id="rId506" Type="http://schemas.openxmlformats.org/officeDocument/2006/relationships/hyperlink" Target="https://transparencia.guerrero.gob.mx/wp-content/uploads/2023/10/1339-inf.pdf" TargetMode="External"/><Relationship Id="rId38" Type="http://schemas.openxmlformats.org/officeDocument/2006/relationships/hyperlink" Target="https://transparencia.guerrero.gob.mx/wp-content/uploads/2023/10/0807-inf.pdf" TargetMode="External"/><Relationship Id="rId103" Type="http://schemas.openxmlformats.org/officeDocument/2006/relationships/hyperlink" Target="https://transparencia.guerrero.gob.mx/wp-content/uploads/2023/10/0879-inf.pdf" TargetMode="External"/><Relationship Id="rId310" Type="http://schemas.openxmlformats.org/officeDocument/2006/relationships/hyperlink" Target="https://transparencia.guerrero.gob.mx/wp-content/uploads/2023/10/1102-inf.pdf" TargetMode="External"/><Relationship Id="rId492" Type="http://schemas.openxmlformats.org/officeDocument/2006/relationships/hyperlink" Target="https://transparencia.guerrero.gob.mx/wp-content/uploads/2023/10/1319-inf.pdf" TargetMode="External"/><Relationship Id="rId548" Type="http://schemas.openxmlformats.org/officeDocument/2006/relationships/hyperlink" Target="https://transparencia.guerrero.gob.mx/wp-content/uploads/2023/10/1415-inf.pdf" TargetMode="External"/><Relationship Id="rId91" Type="http://schemas.openxmlformats.org/officeDocument/2006/relationships/hyperlink" Target="https://transparencia.guerrero.gob.mx/wp-content/uploads/2023/10/0864-inf.pdf" TargetMode="External"/><Relationship Id="rId145" Type="http://schemas.openxmlformats.org/officeDocument/2006/relationships/hyperlink" Target="https://transparencia.guerrero.gob.mx/wp-content/uploads/2023/10/0924-inf.pdf" TargetMode="External"/><Relationship Id="rId187" Type="http://schemas.openxmlformats.org/officeDocument/2006/relationships/hyperlink" Target="https://transparencia.guerrero.gob.mx/wp-content/uploads/2023/10/0973-inf.pdf" TargetMode="External"/><Relationship Id="rId352" Type="http://schemas.openxmlformats.org/officeDocument/2006/relationships/hyperlink" Target="https://transparencia.guerrero.gob.mx/wp-content/uploads/2023/10/1157-inf.pdf" TargetMode="External"/><Relationship Id="rId394" Type="http://schemas.openxmlformats.org/officeDocument/2006/relationships/hyperlink" Target="https://transparencia.guerrero.gob.mx/wp-content/uploads/2023/10/1200-inf.pdf" TargetMode="External"/><Relationship Id="rId408" Type="http://schemas.openxmlformats.org/officeDocument/2006/relationships/hyperlink" Target="https://transparencia.guerrero.gob.mx/wp-content/uploads/2023/10/1217-inf.pdf" TargetMode="External"/><Relationship Id="rId212" Type="http://schemas.openxmlformats.org/officeDocument/2006/relationships/hyperlink" Target="https://transparencia.guerrero.gob.mx/wp-content/uploads/2023/10/0996-inf.pdf" TargetMode="External"/><Relationship Id="rId254" Type="http://schemas.openxmlformats.org/officeDocument/2006/relationships/hyperlink" Target="https://transparencia.guerrero.gob.mx/wp-content/uploads/2023/10/1040-inf.pdf" TargetMode="External"/><Relationship Id="rId49" Type="http://schemas.openxmlformats.org/officeDocument/2006/relationships/hyperlink" Target="https://transparencia.guerrero.gob.mx/wp-content/uploads/2023/10/0819-inf.pdf" TargetMode="External"/><Relationship Id="rId114" Type="http://schemas.openxmlformats.org/officeDocument/2006/relationships/hyperlink" Target="https://transparencia.guerrero.gob.mx/wp-content/uploads/2023/10/0890-inf.pdf" TargetMode="External"/><Relationship Id="rId296" Type="http://schemas.openxmlformats.org/officeDocument/2006/relationships/hyperlink" Target="https://transparencia.guerrero.gob.mx/wp-content/uploads/2023/10/1085-inf.pdf" TargetMode="External"/><Relationship Id="rId461" Type="http://schemas.openxmlformats.org/officeDocument/2006/relationships/hyperlink" Target="https://transparencia.guerrero.gob.mx/wp-content/uploads/2023/10/1278-inf.pdf" TargetMode="External"/><Relationship Id="rId517" Type="http://schemas.openxmlformats.org/officeDocument/2006/relationships/hyperlink" Target="https://transparencia.guerrero.gob.mx/wp-content/uploads/2023/10/1357-inf.pdf" TargetMode="External"/><Relationship Id="rId60" Type="http://schemas.openxmlformats.org/officeDocument/2006/relationships/hyperlink" Target="https://transparencia.guerrero.gob.mx/wp-content/uploads/2023/10/0829-inf.pdf" TargetMode="External"/><Relationship Id="rId156" Type="http://schemas.openxmlformats.org/officeDocument/2006/relationships/hyperlink" Target="https://transparencia.guerrero.gob.mx/wp-content/uploads/2023/10/0937-inf.pdf" TargetMode="External"/><Relationship Id="rId198" Type="http://schemas.openxmlformats.org/officeDocument/2006/relationships/hyperlink" Target="https://transparencia.guerrero.gob.mx/wp-content/uploads/2023/10/0982-inf.pdf" TargetMode="External"/><Relationship Id="rId321" Type="http://schemas.openxmlformats.org/officeDocument/2006/relationships/hyperlink" Target="https://transparencia.guerrero.gob.mx/wp-content/uploads/2023/10/1116-inf.pdf" TargetMode="External"/><Relationship Id="rId363" Type="http://schemas.openxmlformats.org/officeDocument/2006/relationships/hyperlink" Target="https://transparencia.guerrero.gob.mx/wp-content/uploads/2023/10/1168-inf.pdf" TargetMode="External"/><Relationship Id="rId419" Type="http://schemas.openxmlformats.org/officeDocument/2006/relationships/hyperlink" Target="https://transparencia.guerrero.gob.mx/wp-content/uploads/2023/10/1231-inf.pdf" TargetMode="External"/><Relationship Id="rId223" Type="http://schemas.openxmlformats.org/officeDocument/2006/relationships/hyperlink" Target="https://transparencia.guerrero.gob.mx/wp-content/uploads/2023/10/1008-inf.pdf" TargetMode="External"/><Relationship Id="rId430" Type="http://schemas.openxmlformats.org/officeDocument/2006/relationships/hyperlink" Target="https://transparencia.guerrero.gob.mx/wp-content/uploads/2023/10/1246-inf.pdf" TargetMode="External"/><Relationship Id="rId18" Type="http://schemas.openxmlformats.org/officeDocument/2006/relationships/hyperlink" Target="https://transparencia.guerrero.gob.mx/wp-content/uploads/2023/10/0752-inf.pdf" TargetMode="External"/><Relationship Id="rId265" Type="http://schemas.openxmlformats.org/officeDocument/2006/relationships/hyperlink" Target="https://transparencia.guerrero.gob.mx/wp-content/uploads/2023/10/1051-inf.pdf" TargetMode="External"/><Relationship Id="rId472" Type="http://schemas.openxmlformats.org/officeDocument/2006/relationships/hyperlink" Target="https://transparencia.guerrero.gob.mx/wp-content/uploads/2023/10/1291-inf.pdf" TargetMode="External"/><Relationship Id="rId528" Type="http://schemas.openxmlformats.org/officeDocument/2006/relationships/hyperlink" Target="https://transparencia.guerrero.gob.mx/wp-content/uploads/2023/10/1381-inf.pdf" TargetMode="External"/><Relationship Id="rId125" Type="http://schemas.openxmlformats.org/officeDocument/2006/relationships/hyperlink" Target="https://transparencia.guerrero.gob.mx/wp-content/uploads/2023/10/0902-inf.pdf" TargetMode="External"/><Relationship Id="rId167" Type="http://schemas.openxmlformats.org/officeDocument/2006/relationships/hyperlink" Target="https://transparencia.guerrero.gob.mx/wp-content/uploads/2023/10/0947-inf.pdf" TargetMode="External"/><Relationship Id="rId332" Type="http://schemas.openxmlformats.org/officeDocument/2006/relationships/hyperlink" Target="https://transparencia.guerrero.gob.mx/wp-content/uploads/2023/10/1132-inf.pdf" TargetMode="External"/><Relationship Id="rId374" Type="http://schemas.openxmlformats.org/officeDocument/2006/relationships/hyperlink" Target="https://transparencia.guerrero.gob.mx/wp-content/uploads/2023/10/1178-inf.pdf" TargetMode="External"/><Relationship Id="rId71" Type="http://schemas.openxmlformats.org/officeDocument/2006/relationships/hyperlink" Target="https://transparencia.guerrero.gob.mx/wp-content/uploads/2023/10/0842-inf.pdf" TargetMode="External"/><Relationship Id="rId234" Type="http://schemas.openxmlformats.org/officeDocument/2006/relationships/hyperlink" Target="https://transparencia.guerrero.gob.mx/wp-content/uploads/2023/10/1020-inf.pdf" TargetMode="External"/><Relationship Id="rId2" Type="http://schemas.openxmlformats.org/officeDocument/2006/relationships/hyperlink" Target="https://transparencia.guerrero.gob.mx/wp-content/uploads/2023/10/0666-inf.pdf" TargetMode="External"/><Relationship Id="rId29" Type="http://schemas.openxmlformats.org/officeDocument/2006/relationships/hyperlink" Target="https://transparencia.guerrero.gob.mx/wp-content/uploads/2023/10/0797-inf.pdf" TargetMode="External"/><Relationship Id="rId276" Type="http://schemas.openxmlformats.org/officeDocument/2006/relationships/hyperlink" Target="https://transparencia.guerrero.gob.mx/wp-content/uploads/2023/10/1062-inf.pdf" TargetMode="External"/><Relationship Id="rId441" Type="http://schemas.openxmlformats.org/officeDocument/2006/relationships/hyperlink" Target="https://transparencia.guerrero.gob.mx/wp-content/uploads/2023/10/1258-inf.pdf" TargetMode="External"/><Relationship Id="rId483" Type="http://schemas.openxmlformats.org/officeDocument/2006/relationships/hyperlink" Target="https://transparencia.guerrero.gob.mx/wp-content/uploads/2023/10/1307-inf.pdf" TargetMode="External"/><Relationship Id="rId539" Type="http://schemas.openxmlformats.org/officeDocument/2006/relationships/hyperlink" Target="https://transparencia.guerrero.gob.mx/wp-content/uploads/2023/10/1400-inf.pdf" TargetMode="External"/><Relationship Id="rId40" Type="http://schemas.openxmlformats.org/officeDocument/2006/relationships/hyperlink" Target="https://transparencia.guerrero.gob.mx/wp-content/uploads/2023/10/0809-inf.pdf" TargetMode="External"/><Relationship Id="rId136" Type="http://schemas.openxmlformats.org/officeDocument/2006/relationships/hyperlink" Target="https://transparencia.guerrero.gob.mx/wp-content/uploads/2023/10/0913-inf.pdf" TargetMode="External"/><Relationship Id="rId178" Type="http://schemas.openxmlformats.org/officeDocument/2006/relationships/hyperlink" Target="https://transparencia.guerrero.gob.mx/wp-content/uploads/2023/10/0963-inf.pdf" TargetMode="External"/><Relationship Id="rId301" Type="http://schemas.openxmlformats.org/officeDocument/2006/relationships/hyperlink" Target="https://transparencia.guerrero.gob.mx/wp-content/uploads/2023/10/1092-inf.pdf" TargetMode="External"/><Relationship Id="rId343" Type="http://schemas.openxmlformats.org/officeDocument/2006/relationships/hyperlink" Target="https://transparencia.guerrero.gob.mx/wp-content/uploads/2023/10/1145-inf.pdf" TargetMode="External"/><Relationship Id="rId550" Type="http://schemas.openxmlformats.org/officeDocument/2006/relationships/hyperlink" Target="https://transparencia.guerrero.gob.mx/wp-content/uploads/2023/10/1427-inf.pdf" TargetMode="External"/><Relationship Id="rId82" Type="http://schemas.openxmlformats.org/officeDocument/2006/relationships/hyperlink" Target="https://transparencia.guerrero.gob.mx/wp-content/uploads/2023/10/0854-inf.pdf" TargetMode="External"/><Relationship Id="rId203" Type="http://schemas.openxmlformats.org/officeDocument/2006/relationships/hyperlink" Target="https://transparencia.guerrero.gob.mx/wp-content/uploads/2023/10/0987-inf.pdf" TargetMode="External"/><Relationship Id="rId385" Type="http://schemas.openxmlformats.org/officeDocument/2006/relationships/hyperlink" Target="https://transparencia.guerrero.gob.mx/wp-content/uploads/2023/10/1190-inf.pdf" TargetMode="External"/><Relationship Id="rId245" Type="http://schemas.openxmlformats.org/officeDocument/2006/relationships/hyperlink" Target="https://transparencia.guerrero.gob.mx/wp-content/uploads/2023/10/1031-inf.pdf" TargetMode="External"/><Relationship Id="rId287" Type="http://schemas.openxmlformats.org/officeDocument/2006/relationships/hyperlink" Target="https://transparencia.guerrero.gob.mx/wp-content/uploads/2023/10/1075-inf.pdf" TargetMode="External"/><Relationship Id="rId410" Type="http://schemas.openxmlformats.org/officeDocument/2006/relationships/hyperlink" Target="https://transparencia.guerrero.gob.mx/wp-content/uploads/2023/10/1219-inf.pdf" TargetMode="External"/><Relationship Id="rId452" Type="http://schemas.openxmlformats.org/officeDocument/2006/relationships/hyperlink" Target="https://transparencia.guerrero.gob.mx/wp-content/uploads/2023/10/1269-inf.pdf" TargetMode="External"/><Relationship Id="rId494" Type="http://schemas.openxmlformats.org/officeDocument/2006/relationships/hyperlink" Target="https://transparencia.guerrero.gob.mx/wp-content/uploads/2023/10/1321-inf.pdf" TargetMode="External"/><Relationship Id="rId508" Type="http://schemas.openxmlformats.org/officeDocument/2006/relationships/hyperlink" Target="https://transparencia.guerrero.gob.mx/wp-content/uploads/2023/10/1344-inf.pdf" TargetMode="External"/><Relationship Id="rId105" Type="http://schemas.openxmlformats.org/officeDocument/2006/relationships/hyperlink" Target="https://transparencia.guerrero.gob.mx/wp-content/uploads/2023/10/0881-inf.pdf" TargetMode="External"/><Relationship Id="rId147" Type="http://schemas.openxmlformats.org/officeDocument/2006/relationships/hyperlink" Target="https://transparencia.guerrero.gob.mx/wp-content/uploads/2023/10/0928-inf.pdf" TargetMode="External"/><Relationship Id="rId312" Type="http://schemas.openxmlformats.org/officeDocument/2006/relationships/hyperlink" Target="https://transparencia.guerrero.gob.mx/wp-content/uploads/2023/10/1104-inf.pdf" TargetMode="External"/><Relationship Id="rId354" Type="http://schemas.openxmlformats.org/officeDocument/2006/relationships/hyperlink" Target="https://transparencia.guerrero.gob.mx/wp-content/uploads/2023/10/1159-inf.pdf" TargetMode="External"/><Relationship Id="rId51" Type="http://schemas.openxmlformats.org/officeDocument/2006/relationships/hyperlink" Target="https://transparencia.guerrero.gob.mx/wp-content/uploads/2023/10/0777-inf.pdf" TargetMode="External"/><Relationship Id="rId93" Type="http://schemas.openxmlformats.org/officeDocument/2006/relationships/hyperlink" Target="https://transparencia.guerrero.gob.mx/wp-content/uploads/2023/10/0866-inf.pdf" TargetMode="External"/><Relationship Id="rId189" Type="http://schemas.openxmlformats.org/officeDocument/2006/relationships/hyperlink" Target="https://transparencia.guerrero.gob.mx/wp-content/uploads/2023/10/0975-inf.pdf" TargetMode="External"/><Relationship Id="rId396" Type="http://schemas.openxmlformats.org/officeDocument/2006/relationships/hyperlink" Target="https://transparencia.guerrero.gob.mx/wp-content/uploads/2023/10/1202-inf.pdf" TargetMode="External"/><Relationship Id="rId214" Type="http://schemas.openxmlformats.org/officeDocument/2006/relationships/hyperlink" Target="https://transparencia.guerrero.gob.mx/wp-content/uploads/2023/10/0998-inf.pdf" TargetMode="External"/><Relationship Id="rId256" Type="http://schemas.openxmlformats.org/officeDocument/2006/relationships/hyperlink" Target="https://transparencia.guerrero.gob.mx/wp-content/uploads/2023/10/1042-inf.pdf" TargetMode="External"/><Relationship Id="rId298" Type="http://schemas.openxmlformats.org/officeDocument/2006/relationships/hyperlink" Target="https://transparencia.guerrero.gob.mx/wp-content/uploads/2023/10/1087-inf.pdf" TargetMode="External"/><Relationship Id="rId421" Type="http://schemas.openxmlformats.org/officeDocument/2006/relationships/hyperlink" Target="https://transparencia.guerrero.gob.mx/wp-content/uploads/2023/10/1233-inf.pdf" TargetMode="External"/><Relationship Id="rId463" Type="http://schemas.openxmlformats.org/officeDocument/2006/relationships/hyperlink" Target="https://transparencia.guerrero.gob.mx/wp-content/uploads/2023/10/1281-inf.pdf" TargetMode="External"/><Relationship Id="rId519" Type="http://schemas.openxmlformats.org/officeDocument/2006/relationships/hyperlink" Target="https://transparencia.guerrero.gob.mx/wp-content/uploads/2023/10/1360-inf.pdf" TargetMode="External"/><Relationship Id="rId116" Type="http://schemas.openxmlformats.org/officeDocument/2006/relationships/hyperlink" Target="https://transparencia.guerrero.gob.mx/wp-content/uploads/2023/10/0893-inf.pdf" TargetMode="External"/><Relationship Id="rId158" Type="http://schemas.openxmlformats.org/officeDocument/2006/relationships/hyperlink" Target="https://transparencia.guerrero.gob.mx/wp-content/uploads/2023/10/0939-inf.pdf" TargetMode="External"/><Relationship Id="rId323" Type="http://schemas.openxmlformats.org/officeDocument/2006/relationships/hyperlink" Target="https://transparencia.guerrero.gob.mx/wp-content/uploads/2023/10/1120-inf.pdf" TargetMode="External"/><Relationship Id="rId530" Type="http://schemas.openxmlformats.org/officeDocument/2006/relationships/hyperlink" Target="https://transparencia.guerrero.gob.mx/wp-content/uploads/2023/10/1383-inf.pdf" TargetMode="External"/><Relationship Id="rId20" Type="http://schemas.openxmlformats.org/officeDocument/2006/relationships/hyperlink" Target="https://transparencia.guerrero.gob.mx/wp-content/uploads/2023/03/Lineamientos-Generales-de-Viaticos-May-2021_COMPLETO.pdf" TargetMode="External"/><Relationship Id="rId62" Type="http://schemas.openxmlformats.org/officeDocument/2006/relationships/hyperlink" Target="https://transparencia.guerrero.gob.mx/wp-content/uploads/2023/10/0831-inf.pdf" TargetMode="External"/><Relationship Id="rId365" Type="http://schemas.openxmlformats.org/officeDocument/2006/relationships/hyperlink" Target="https://transparencia.guerrero.gob.mx/wp-content/uploads/2023/10/1146-inf.pdf" TargetMode="External"/><Relationship Id="rId225" Type="http://schemas.openxmlformats.org/officeDocument/2006/relationships/hyperlink" Target="https://transparencia.guerrero.gob.mx/wp-content/uploads/2023/10/1010-inf.pdf" TargetMode="External"/><Relationship Id="rId267" Type="http://schemas.openxmlformats.org/officeDocument/2006/relationships/hyperlink" Target="https://transparencia.guerrero.gob.mx/wp-content/uploads/2023/10/1053-inf.pdf" TargetMode="External"/><Relationship Id="rId432" Type="http://schemas.openxmlformats.org/officeDocument/2006/relationships/hyperlink" Target="https://transparencia.guerrero.gob.mx/wp-content/uploads/2023/10/1248-inf.pdf" TargetMode="External"/><Relationship Id="rId474" Type="http://schemas.openxmlformats.org/officeDocument/2006/relationships/hyperlink" Target="https://transparencia.guerrero.gob.mx/wp-content/uploads/2023/10/1294-inf.pdf" TargetMode="External"/><Relationship Id="rId127" Type="http://schemas.openxmlformats.org/officeDocument/2006/relationships/hyperlink" Target="https://transparencia.guerrero.gob.mx/wp-content/uploads/2023/10/0904-inf.pdf" TargetMode="External"/><Relationship Id="rId31" Type="http://schemas.openxmlformats.org/officeDocument/2006/relationships/hyperlink" Target="https://transparencia.guerrero.gob.mx/wp-content/uploads/2023/10/0799-inf.pdf" TargetMode="External"/><Relationship Id="rId73" Type="http://schemas.openxmlformats.org/officeDocument/2006/relationships/hyperlink" Target="https://transparencia.guerrero.gob.mx/wp-content/uploads/2023/10/0844-inf.pdf" TargetMode="External"/><Relationship Id="rId169" Type="http://schemas.openxmlformats.org/officeDocument/2006/relationships/hyperlink" Target="https://transparencia.guerrero.gob.mx/wp-content/uploads/2023/10/0950-inf.pdf" TargetMode="External"/><Relationship Id="rId334" Type="http://schemas.openxmlformats.org/officeDocument/2006/relationships/hyperlink" Target="https://transparencia.guerrero.gob.mx/wp-content/uploads/2023/10/1135-inf.pdf" TargetMode="External"/><Relationship Id="rId376" Type="http://schemas.openxmlformats.org/officeDocument/2006/relationships/hyperlink" Target="https://transparencia.guerrero.gob.mx/wp-content/uploads/2023/10/1180-inf.pdf" TargetMode="External"/><Relationship Id="rId541" Type="http://schemas.openxmlformats.org/officeDocument/2006/relationships/hyperlink" Target="https://transparencia.guerrero.gob.mx/wp-content/uploads/2023/10/1403-inf.pdf" TargetMode="External"/><Relationship Id="rId4" Type="http://schemas.openxmlformats.org/officeDocument/2006/relationships/hyperlink" Target="https://transparencia.guerrero.gob.mx/wp-content/uploads/2023/10/0686-inf.pdf" TargetMode="External"/><Relationship Id="rId180" Type="http://schemas.openxmlformats.org/officeDocument/2006/relationships/hyperlink" Target="https://transparencia.guerrero.gob.mx/wp-content/uploads/2023/10/0965-inf.pdf" TargetMode="External"/><Relationship Id="rId236" Type="http://schemas.openxmlformats.org/officeDocument/2006/relationships/hyperlink" Target="https://transparencia.guerrero.gob.mx/wp-content/uploads/2023/10/1022-inf.pdf" TargetMode="External"/><Relationship Id="rId278" Type="http://schemas.openxmlformats.org/officeDocument/2006/relationships/hyperlink" Target="https://transparencia.guerrero.gob.mx/wp-content/uploads/2023/10/1066-inf.pdf" TargetMode="External"/><Relationship Id="rId401" Type="http://schemas.openxmlformats.org/officeDocument/2006/relationships/hyperlink" Target="https://transparencia.guerrero.gob.mx/wp-content/uploads/2023/10/1209-inf.pdf" TargetMode="External"/><Relationship Id="rId443" Type="http://schemas.openxmlformats.org/officeDocument/2006/relationships/hyperlink" Target="https://transparencia.guerrero.gob.mx/wp-content/uploads/2023/10/1260-inf.pdf" TargetMode="External"/><Relationship Id="rId303" Type="http://schemas.openxmlformats.org/officeDocument/2006/relationships/hyperlink" Target="https://transparencia.guerrero.gob.mx/wp-content/uploads/2023/10/1094-inf.pdf" TargetMode="External"/><Relationship Id="rId485" Type="http://schemas.openxmlformats.org/officeDocument/2006/relationships/hyperlink" Target="https://transparencia.guerrero.gob.mx/wp-content/uploads/2023/10/1310-inf.pdf" TargetMode="External"/><Relationship Id="rId42" Type="http://schemas.openxmlformats.org/officeDocument/2006/relationships/hyperlink" Target="https://transparencia.guerrero.gob.mx/wp-content/uploads/2023/10/0811-inf.pdf" TargetMode="External"/><Relationship Id="rId84" Type="http://schemas.openxmlformats.org/officeDocument/2006/relationships/hyperlink" Target="https://transparencia.guerrero.gob.mx/wp-content/uploads/2023/10/0856-inf.pdf" TargetMode="External"/><Relationship Id="rId138" Type="http://schemas.openxmlformats.org/officeDocument/2006/relationships/hyperlink" Target="https://transparencia.guerrero.gob.mx/wp-content/uploads/2023/10/0916-inf.pdf" TargetMode="External"/><Relationship Id="rId345" Type="http://schemas.openxmlformats.org/officeDocument/2006/relationships/hyperlink" Target="https://transparencia.guerrero.gob.mx/wp-content/uploads/2023/10/1148-inf.pdf" TargetMode="External"/><Relationship Id="rId387" Type="http://schemas.openxmlformats.org/officeDocument/2006/relationships/hyperlink" Target="https://transparencia.guerrero.gob.mx/wp-content/uploads/2023/10/1192-inf.pdf" TargetMode="External"/><Relationship Id="rId510" Type="http://schemas.openxmlformats.org/officeDocument/2006/relationships/hyperlink" Target="https://transparencia.guerrero.gob.mx/wp-content/uploads/2023/10/1346-inf.pdf" TargetMode="External"/><Relationship Id="rId552" Type="http://schemas.openxmlformats.org/officeDocument/2006/relationships/hyperlink" Target="https://transparencia.guerrero.gob.mx/wp-content/uploads/2023/10/1421-inf.pdf" TargetMode="External"/><Relationship Id="rId191" Type="http://schemas.openxmlformats.org/officeDocument/2006/relationships/hyperlink" Target="https://transparencia.guerrero.gob.mx/wp-content/uploads/2023/10/0955-inf.pdf" TargetMode="External"/><Relationship Id="rId205" Type="http://schemas.openxmlformats.org/officeDocument/2006/relationships/hyperlink" Target="https://transparencia.guerrero.gob.mx/wp-content/uploads/2023/10/0989-inf.pdf" TargetMode="External"/><Relationship Id="rId247" Type="http://schemas.openxmlformats.org/officeDocument/2006/relationships/hyperlink" Target="https://transparencia.guerrero.gob.mx/wp-content/uploads/2023/10/1033-inf.pdf" TargetMode="External"/><Relationship Id="rId412" Type="http://schemas.openxmlformats.org/officeDocument/2006/relationships/hyperlink" Target="https://transparencia.guerrero.gob.mx/wp-content/uploads/2023/10/1224-inf.pdf" TargetMode="External"/><Relationship Id="rId107" Type="http://schemas.openxmlformats.org/officeDocument/2006/relationships/hyperlink" Target="https://transparencia.guerrero.gob.mx/wp-content/uploads/2023/10/0883-inf.pdf" TargetMode="External"/><Relationship Id="rId289" Type="http://schemas.openxmlformats.org/officeDocument/2006/relationships/hyperlink" Target="https://transparencia.guerrero.gob.mx/wp-content/uploads/2023/10/1078-inf.pdf" TargetMode="External"/><Relationship Id="rId454" Type="http://schemas.openxmlformats.org/officeDocument/2006/relationships/hyperlink" Target="https://transparencia.guerrero.gob.mx/wp-content/uploads/2023/10/1271-inf.pdf" TargetMode="External"/><Relationship Id="rId496" Type="http://schemas.openxmlformats.org/officeDocument/2006/relationships/hyperlink" Target="https://transparencia.guerrero.gob.mx/wp-content/uploads/2023/10/1323-inf.pdf" TargetMode="External"/><Relationship Id="rId11" Type="http://schemas.openxmlformats.org/officeDocument/2006/relationships/hyperlink" Target="https://transparencia.guerrero.gob.mx/wp-content/uploads/2023/10/0739-inf.pdf" TargetMode="External"/><Relationship Id="rId53" Type="http://schemas.openxmlformats.org/officeDocument/2006/relationships/hyperlink" Target="https://transparencia.guerrero.gob.mx/wp-content/uploads/2023/10/0822-inf.pdf" TargetMode="External"/><Relationship Id="rId149" Type="http://schemas.openxmlformats.org/officeDocument/2006/relationships/hyperlink" Target="https://transparencia.guerrero.gob.mx/wp-content/uploads/2023/10/0930-inf.pdf" TargetMode="External"/><Relationship Id="rId314" Type="http://schemas.openxmlformats.org/officeDocument/2006/relationships/hyperlink" Target="https://transparencia.guerrero.gob.mx/wp-content/uploads/2023/10/1106-inf.pdf" TargetMode="External"/><Relationship Id="rId356" Type="http://schemas.openxmlformats.org/officeDocument/2006/relationships/hyperlink" Target="https://transparencia.guerrero.gob.mx/wp-content/uploads/2023/10/1161-inf.pdf" TargetMode="External"/><Relationship Id="rId398" Type="http://schemas.openxmlformats.org/officeDocument/2006/relationships/hyperlink" Target="https://transparencia.guerrero.gob.mx/wp-content/uploads/2023/10/1206-inf.pdf" TargetMode="External"/><Relationship Id="rId521" Type="http://schemas.openxmlformats.org/officeDocument/2006/relationships/hyperlink" Target="https://transparencia.guerrero.gob.mx/wp-content/uploads/2023/10/1364-inf.pdf" TargetMode="External"/><Relationship Id="rId95" Type="http://schemas.openxmlformats.org/officeDocument/2006/relationships/hyperlink" Target="https://transparencia.guerrero.gob.mx/wp-content/uploads/2023/10/0869-inf.pdf" TargetMode="External"/><Relationship Id="rId160" Type="http://schemas.openxmlformats.org/officeDocument/2006/relationships/hyperlink" Target="https://transparencia.guerrero.gob.mx/wp-content/uploads/2023/10/0941-inf.pdf" TargetMode="External"/><Relationship Id="rId216" Type="http://schemas.openxmlformats.org/officeDocument/2006/relationships/hyperlink" Target="https://transparencia.guerrero.gob.mx/wp-content/uploads/2023/10/1000-inf.pdf" TargetMode="External"/><Relationship Id="rId423" Type="http://schemas.openxmlformats.org/officeDocument/2006/relationships/hyperlink" Target="https://transparencia.guerrero.gob.mx/wp-content/uploads/2023/10/1235-inf.pdf" TargetMode="External"/><Relationship Id="rId258" Type="http://schemas.openxmlformats.org/officeDocument/2006/relationships/hyperlink" Target="https://transparencia.guerrero.gob.mx/wp-content/uploads/2023/10/1044-inf.pdf" TargetMode="External"/><Relationship Id="rId465" Type="http://schemas.openxmlformats.org/officeDocument/2006/relationships/hyperlink" Target="https://transparencia.guerrero.gob.mx/wp-content/uploads/2023/10/1283-inf.pdf" TargetMode="External"/><Relationship Id="rId22" Type="http://schemas.openxmlformats.org/officeDocument/2006/relationships/hyperlink" Target="https://transparencia.guerrero.gob.mx/wp-content/uploads/2023/10/0776-inf.pdf" TargetMode="External"/><Relationship Id="rId64" Type="http://schemas.openxmlformats.org/officeDocument/2006/relationships/hyperlink" Target="https://transparencia.guerrero.gob.mx/wp-content/uploads/2023/10/0833-inf.pdf" TargetMode="External"/><Relationship Id="rId118" Type="http://schemas.openxmlformats.org/officeDocument/2006/relationships/hyperlink" Target="https://transparencia.guerrero.gob.mx/wp-content/uploads/2023/10/0895-inf.pdf" TargetMode="External"/><Relationship Id="rId325" Type="http://schemas.openxmlformats.org/officeDocument/2006/relationships/hyperlink" Target="https://transparencia.guerrero.gob.mx/wp-content/uploads/2023/10/1122-inf.pdf" TargetMode="External"/><Relationship Id="rId367" Type="http://schemas.openxmlformats.org/officeDocument/2006/relationships/hyperlink" Target="https://transparencia.guerrero.gob.mx/wp-content/uploads/2023/10/1171-inf.pdf" TargetMode="External"/><Relationship Id="rId532" Type="http://schemas.openxmlformats.org/officeDocument/2006/relationships/hyperlink" Target="https://transparencia.guerrero.gob.mx/wp-content/uploads/2023/10/1385-inf.pdf" TargetMode="External"/><Relationship Id="rId171" Type="http://schemas.openxmlformats.org/officeDocument/2006/relationships/hyperlink" Target="https://transparencia.guerrero.gob.mx/wp-content/uploads/2023/10/0952-inf.pdf" TargetMode="External"/><Relationship Id="rId227" Type="http://schemas.openxmlformats.org/officeDocument/2006/relationships/hyperlink" Target="https://transparencia.guerrero.gob.mx/wp-content/uploads/2023/10/1012-inf.pdf" TargetMode="External"/><Relationship Id="rId269" Type="http://schemas.openxmlformats.org/officeDocument/2006/relationships/hyperlink" Target="https://transparencia.guerrero.gob.mx/wp-content/uploads/2023/10/1055-inf.pdf" TargetMode="External"/><Relationship Id="rId434" Type="http://schemas.openxmlformats.org/officeDocument/2006/relationships/hyperlink" Target="https://transparencia.guerrero.gob.mx/wp-content/uploads/2023/10/1250-inf.pdf" TargetMode="External"/><Relationship Id="rId476" Type="http://schemas.openxmlformats.org/officeDocument/2006/relationships/hyperlink" Target="https://transparencia.guerrero.gob.mx/wp-content/uploads/2023/10/1297-inf.pdf" TargetMode="External"/><Relationship Id="rId33" Type="http://schemas.openxmlformats.org/officeDocument/2006/relationships/hyperlink" Target="https://transparencia.guerrero.gob.mx/wp-content/uploads/2023/10/0802-inf.pdf" TargetMode="External"/><Relationship Id="rId129" Type="http://schemas.openxmlformats.org/officeDocument/2006/relationships/hyperlink" Target="https://transparencia.guerrero.gob.mx/wp-content/uploads/2023/10/0906-inf.pdf" TargetMode="External"/><Relationship Id="rId280" Type="http://schemas.openxmlformats.org/officeDocument/2006/relationships/hyperlink" Target="https://transparencia.guerrero.gob.mx/wp-content/uploads/2023/10/1068-inf.pdf" TargetMode="External"/><Relationship Id="rId336" Type="http://schemas.openxmlformats.org/officeDocument/2006/relationships/hyperlink" Target="https://transparencia.guerrero.gob.mx/wp-content/uploads/2023/10/1138-inf.pdf" TargetMode="External"/><Relationship Id="rId501" Type="http://schemas.openxmlformats.org/officeDocument/2006/relationships/hyperlink" Target="https://transparencia.guerrero.gob.mx/wp-content/uploads/2023/10/1329-inf.pdf" TargetMode="External"/><Relationship Id="rId543" Type="http://schemas.openxmlformats.org/officeDocument/2006/relationships/hyperlink" Target="https://transparencia.guerrero.gob.mx/wp-content/uploads/2023/10/1405-inf.pdf" TargetMode="External"/><Relationship Id="rId75" Type="http://schemas.openxmlformats.org/officeDocument/2006/relationships/hyperlink" Target="https://transparencia.guerrero.gob.mx/wp-content/uploads/2023/10/0846-inf.pdf" TargetMode="External"/><Relationship Id="rId140" Type="http://schemas.openxmlformats.org/officeDocument/2006/relationships/hyperlink" Target="https://transparencia.guerrero.gob.mx/wp-content/uploads/2023/10/0918-inf.pdf" TargetMode="External"/><Relationship Id="rId182" Type="http://schemas.openxmlformats.org/officeDocument/2006/relationships/hyperlink" Target="https://transparencia.guerrero.gob.mx/wp-content/uploads/2023/10/0967-inf.pdf" TargetMode="External"/><Relationship Id="rId378" Type="http://schemas.openxmlformats.org/officeDocument/2006/relationships/hyperlink" Target="https://transparencia.guerrero.gob.mx/wp-content/uploads/2023/10/1182-inf.pdf" TargetMode="External"/><Relationship Id="rId403" Type="http://schemas.openxmlformats.org/officeDocument/2006/relationships/hyperlink" Target="https://transparencia.guerrero.gob.mx/wp-content/uploads/2023/10/1212-inf.pdf" TargetMode="External"/><Relationship Id="rId6" Type="http://schemas.openxmlformats.org/officeDocument/2006/relationships/hyperlink" Target="https://transparencia.guerrero.gob.mx/wp-content/uploads/2023/10/0700-inf.pdf" TargetMode="External"/><Relationship Id="rId238" Type="http://schemas.openxmlformats.org/officeDocument/2006/relationships/hyperlink" Target="https://transparencia.guerrero.gob.mx/wp-content/uploads/2023/10/1024-inf.pdf" TargetMode="External"/><Relationship Id="rId445" Type="http://schemas.openxmlformats.org/officeDocument/2006/relationships/hyperlink" Target="https://transparencia.guerrero.gob.mx/wp-content/uploads/2023/10/1262-inf.pdf" TargetMode="External"/><Relationship Id="rId487" Type="http://schemas.openxmlformats.org/officeDocument/2006/relationships/hyperlink" Target="https://transparencia.guerrero.gob.mx/wp-content/uploads/2023/10/1312-inf.pdf" TargetMode="External"/><Relationship Id="rId291" Type="http://schemas.openxmlformats.org/officeDocument/2006/relationships/hyperlink" Target="https://transparencia.guerrero.gob.mx/wp-content/uploads/2023/10/1080-inf.pdf" TargetMode="External"/><Relationship Id="rId305" Type="http://schemas.openxmlformats.org/officeDocument/2006/relationships/hyperlink" Target="https://transparencia.guerrero.gob.mx/wp-content/uploads/2023/10/1096-inf.pdf" TargetMode="External"/><Relationship Id="rId347" Type="http://schemas.openxmlformats.org/officeDocument/2006/relationships/hyperlink" Target="https://transparencia.guerrero.gob.mx/wp-content/uploads/2023/10/1151-inf.pdf" TargetMode="External"/><Relationship Id="rId512" Type="http://schemas.openxmlformats.org/officeDocument/2006/relationships/hyperlink" Target="https://transparencia.guerrero.gob.mx/wp-content/uploads/2023/10/1350-inf.pdf" TargetMode="External"/><Relationship Id="rId44" Type="http://schemas.openxmlformats.org/officeDocument/2006/relationships/hyperlink" Target="https://transparencia.guerrero.gob.mx/wp-content/uploads/2023/10/0813-inf.pdf" TargetMode="External"/><Relationship Id="rId86" Type="http://schemas.openxmlformats.org/officeDocument/2006/relationships/hyperlink" Target="https://transparencia.guerrero.gob.mx/wp-content/uploads/2023/10/0858-inf.pdf" TargetMode="External"/><Relationship Id="rId151" Type="http://schemas.openxmlformats.org/officeDocument/2006/relationships/hyperlink" Target="https://transparencia.guerrero.gob.mx/wp-content/uploads/2023/10/0932-inf.pdf" TargetMode="External"/><Relationship Id="rId389" Type="http://schemas.openxmlformats.org/officeDocument/2006/relationships/hyperlink" Target="https://transparencia.guerrero.gob.mx/wp-content/uploads/2023/10/1194-inf.pdf" TargetMode="External"/><Relationship Id="rId554" Type="http://schemas.openxmlformats.org/officeDocument/2006/relationships/printerSettings" Target="../printerSettings/printerSettings1.bin"/><Relationship Id="rId193" Type="http://schemas.openxmlformats.org/officeDocument/2006/relationships/hyperlink" Target="https://transparencia.guerrero.gob.mx/wp-content/uploads/2023/10/0977-inf.pdf" TargetMode="External"/><Relationship Id="rId207" Type="http://schemas.openxmlformats.org/officeDocument/2006/relationships/hyperlink" Target="https://transparencia.guerrero.gob.mx/wp-content/uploads/2023/10/0991-inf.pdf" TargetMode="External"/><Relationship Id="rId249" Type="http://schemas.openxmlformats.org/officeDocument/2006/relationships/hyperlink" Target="https://transparencia.guerrero.gob.mx/wp-content/uploads/2023/10/1035-inf.pdf" TargetMode="External"/><Relationship Id="rId414" Type="http://schemas.openxmlformats.org/officeDocument/2006/relationships/hyperlink" Target="https://transparencia.guerrero.gob.mx/wp-content/uploads/2023/10/1226-inf.pdf" TargetMode="External"/><Relationship Id="rId456" Type="http://schemas.openxmlformats.org/officeDocument/2006/relationships/hyperlink" Target="https://transparencia.guerrero.gob.mx/wp-content/uploads/2023/10/1273-inf.pdf" TargetMode="External"/><Relationship Id="rId498" Type="http://schemas.openxmlformats.org/officeDocument/2006/relationships/hyperlink" Target="https://transparencia.guerrero.gob.mx/wp-content/uploads/2023/10/1325-inf.pdf" TargetMode="External"/><Relationship Id="rId13" Type="http://schemas.openxmlformats.org/officeDocument/2006/relationships/hyperlink" Target="https://transparencia.guerrero.gob.mx/wp-content/uploads/2023/10/0741-inf.pdf" TargetMode="External"/><Relationship Id="rId109" Type="http://schemas.openxmlformats.org/officeDocument/2006/relationships/hyperlink" Target="https://transparencia.guerrero.gob.mx/wp-content/uploads/2023/10/0885-inf.pdf" TargetMode="External"/><Relationship Id="rId260" Type="http://schemas.openxmlformats.org/officeDocument/2006/relationships/hyperlink" Target="https://transparencia.guerrero.gob.mx/wp-content/uploads/2023/10/1046-inf.pdf" TargetMode="External"/><Relationship Id="rId316" Type="http://schemas.openxmlformats.org/officeDocument/2006/relationships/hyperlink" Target="https://transparencia.guerrero.gob.mx/wp-content/uploads/2023/10/1109-inf.pdf" TargetMode="External"/><Relationship Id="rId523" Type="http://schemas.openxmlformats.org/officeDocument/2006/relationships/hyperlink" Target="https://transparencia.guerrero.gob.mx/wp-content/uploads/2023/10/1367-inf.pdf" TargetMode="External"/><Relationship Id="rId55" Type="http://schemas.openxmlformats.org/officeDocument/2006/relationships/hyperlink" Target="https://transparencia.guerrero.gob.mx/wp-content/uploads/2023/10/0824-inf.pdf" TargetMode="External"/><Relationship Id="rId97" Type="http://schemas.openxmlformats.org/officeDocument/2006/relationships/hyperlink" Target="https://transparencia.guerrero.gob.mx/wp-content/uploads/2023/10/0871-inf.pdf" TargetMode="External"/><Relationship Id="rId120" Type="http://schemas.openxmlformats.org/officeDocument/2006/relationships/hyperlink" Target="https://transparencia.guerrero.gob.mx/wp-content/uploads/2023/10/0897-inf.pdf" TargetMode="External"/><Relationship Id="rId358" Type="http://schemas.openxmlformats.org/officeDocument/2006/relationships/hyperlink" Target="https://transparencia.guerrero.gob.mx/wp-content/uploads/2023/10/1163-inf.pdf" TargetMode="External"/><Relationship Id="rId162" Type="http://schemas.openxmlformats.org/officeDocument/2006/relationships/hyperlink" Target="https://transparencia.guerrero.gob.mx/wp-content/uploads/2023/10/0943-inf.pdf" TargetMode="External"/><Relationship Id="rId218" Type="http://schemas.openxmlformats.org/officeDocument/2006/relationships/hyperlink" Target="https://transparencia.guerrero.gob.mx/wp-content/uploads/2023/10/1002-inf.pdf" TargetMode="External"/><Relationship Id="rId425" Type="http://schemas.openxmlformats.org/officeDocument/2006/relationships/hyperlink" Target="https://transparencia.guerrero.gob.mx/wp-content/uploads/2023/10/1237-inf.pdf" TargetMode="External"/><Relationship Id="rId467" Type="http://schemas.openxmlformats.org/officeDocument/2006/relationships/hyperlink" Target="https://transparencia.guerrero.gob.mx/wp-content/uploads/2023/10/1285-inf.pdf" TargetMode="External"/><Relationship Id="rId271" Type="http://schemas.openxmlformats.org/officeDocument/2006/relationships/hyperlink" Target="https://transparencia.guerrero.gob.mx/wp-content/uploads/2023/10/1057-inf.pdf" TargetMode="External"/><Relationship Id="rId24" Type="http://schemas.openxmlformats.org/officeDocument/2006/relationships/hyperlink" Target="https://transparencia.guerrero.gob.mx/wp-content/uploads/2023/10/0781-inf.pdf" TargetMode="External"/><Relationship Id="rId66" Type="http://schemas.openxmlformats.org/officeDocument/2006/relationships/hyperlink" Target="https://transparencia.guerrero.gob.mx/wp-content/uploads/2023/10/0835-inf.pdf" TargetMode="External"/><Relationship Id="rId131" Type="http://schemas.openxmlformats.org/officeDocument/2006/relationships/hyperlink" Target="https://transparencia.guerrero.gob.mx/wp-content/uploads/2023/10/0908-inf.pdf" TargetMode="External"/><Relationship Id="rId327" Type="http://schemas.openxmlformats.org/officeDocument/2006/relationships/hyperlink" Target="https://transparencia.guerrero.gob.mx/wp-content/uploads/2023/10/1124-inf.pdf" TargetMode="External"/><Relationship Id="rId369" Type="http://schemas.openxmlformats.org/officeDocument/2006/relationships/hyperlink" Target="https://transparencia.guerrero.gob.mx/wp-content/uploads/2023/10/1173-inf.pdf" TargetMode="External"/><Relationship Id="rId534" Type="http://schemas.openxmlformats.org/officeDocument/2006/relationships/hyperlink" Target="https://transparencia.guerrero.gob.mx/wp-content/uploads/2023/10/1390-inf.pdf" TargetMode="External"/><Relationship Id="rId173" Type="http://schemas.openxmlformats.org/officeDocument/2006/relationships/hyperlink" Target="https://transparencia.guerrero.gob.mx/wp-content/uploads/2023/10/0957-inf.pdf" TargetMode="External"/><Relationship Id="rId229" Type="http://schemas.openxmlformats.org/officeDocument/2006/relationships/hyperlink" Target="https://transparencia.guerrero.gob.mx/wp-content/uploads/2023/10/1014-inf.pdf" TargetMode="External"/><Relationship Id="rId380" Type="http://schemas.openxmlformats.org/officeDocument/2006/relationships/hyperlink" Target="https://transparencia.guerrero.gob.mx/wp-content/uploads/2023/10/1184-inf.pdf" TargetMode="External"/><Relationship Id="rId436" Type="http://schemas.openxmlformats.org/officeDocument/2006/relationships/hyperlink" Target="https://transparencia.guerrero.gob.mx/wp-content/uploads/2023/10/1252-inf.pdf" TargetMode="External"/><Relationship Id="rId240" Type="http://schemas.openxmlformats.org/officeDocument/2006/relationships/hyperlink" Target="https://transparencia.guerrero.gob.mx/wp-content/uploads/2023/10/1026-inf.pdf" TargetMode="External"/><Relationship Id="rId478" Type="http://schemas.openxmlformats.org/officeDocument/2006/relationships/hyperlink" Target="https://transparencia.guerrero.gob.mx/wp-content/uploads/2023/10/1299-inf.pdf" TargetMode="External"/><Relationship Id="rId35" Type="http://schemas.openxmlformats.org/officeDocument/2006/relationships/hyperlink" Target="https://transparencia.guerrero.gob.mx/wp-content/uploads/2023/10/0804-inf.pdf" TargetMode="External"/><Relationship Id="rId77" Type="http://schemas.openxmlformats.org/officeDocument/2006/relationships/hyperlink" Target="https://transparencia.guerrero.gob.mx/wp-content/uploads/2023/10/0848-inf.pdf" TargetMode="External"/><Relationship Id="rId100" Type="http://schemas.openxmlformats.org/officeDocument/2006/relationships/hyperlink" Target="https://transparencia.guerrero.gob.mx/wp-content/uploads/2023/10/0874-inf.pdf" TargetMode="External"/><Relationship Id="rId282" Type="http://schemas.openxmlformats.org/officeDocument/2006/relationships/hyperlink" Target="https://transparencia.guerrero.gob.mx/wp-content/uploads/2023/10/1070-inf.pdf" TargetMode="External"/><Relationship Id="rId338" Type="http://schemas.openxmlformats.org/officeDocument/2006/relationships/hyperlink" Target="https://transparencia.guerrero.gob.mx/wp-content/uploads/2023/10/1140-inf.pdf" TargetMode="External"/><Relationship Id="rId503" Type="http://schemas.openxmlformats.org/officeDocument/2006/relationships/hyperlink" Target="https://transparencia.guerrero.gob.mx/wp-content/uploads/2023/10/1331-inf.pdf" TargetMode="External"/><Relationship Id="rId545" Type="http://schemas.openxmlformats.org/officeDocument/2006/relationships/hyperlink" Target="https://transparencia.guerrero.gob.mx/wp-content/uploads/2023/10/1410-inf.pdf" TargetMode="External"/><Relationship Id="rId8" Type="http://schemas.openxmlformats.org/officeDocument/2006/relationships/hyperlink" Target="https://transparencia.guerrero.gob.mx/wp-content/uploads/2023/10/0719-inf.pdf" TargetMode="External"/><Relationship Id="rId142" Type="http://schemas.openxmlformats.org/officeDocument/2006/relationships/hyperlink" Target="https://transparencia.guerrero.gob.mx/wp-content/uploads/2023/10/0920-inf.pdf" TargetMode="External"/><Relationship Id="rId184" Type="http://schemas.openxmlformats.org/officeDocument/2006/relationships/hyperlink" Target="https://transparencia.guerrero.gob.mx/wp-content/uploads/2023/10/0970-inf.pdf" TargetMode="External"/><Relationship Id="rId391" Type="http://schemas.openxmlformats.org/officeDocument/2006/relationships/hyperlink" Target="https://transparencia.guerrero.gob.mx/wp-content/uploads/2023/10/1196-inf.pdf" TargetMode="External"/><Relationship Id="rId405" Type="http://schemas.openxmlformats.org/officeDocument/2006/relationships/hyperlink" Target="https://transparencia.guerrero.gob.mx/wp-content/uploads/2023/10/1214-inf.pdf" TargetMode="External"/><Relationship Id="rId447" Type="http://schemas.openxmlformats.org/officeDocument/2006/relationships/hyperlink" Target="https://transparencia.guerrero.gob.mx/wp-content/uploads/2023/10/1264-inf.pdf" TargetMode="External"/><Relationship Id="rId251" Type="http://schemas.openxmlformats.org/officeDocument/2006/relationships/hyperlink" Target="https://transparencia.guerrero.gob.mx/wp-content/uploads/2023/10/1037-inf.pdf" TargetMode="External"/><Relationship Id="rId489" Type="http://schemas.openxmlformats.org/officeDocument/2006/relationships/hyperlink" Target="https://transparencia.guerrero.gob.mx/wp-content/uploads/2023/10/1316-inf.pdf" TargetMode="External"/><Relationship Id="rId46" Type="http://schemas.openxmlformats.org/officeDocument/2006/relationships/hyperlink" Target="https://transparencia.guerrero.gob.mx/wp-content/uploads/2023/10/0815-inff.pdf" TargetMode="External"/><Relationship Id="rId293" Type="http://schemas.openxmlformats.org/officeDocument/2006/relationships/hyperlink" Target="https://transparencia.guerrero.gob.mx/wp-content/uploads/2023/10/1082-inf.pdf" TargetMode="External"/><Relationship Id="rId307" Type="http://schemas.openxmlformats.org/officeDocument/2006/relationships/hyperlink" Target="https://transparencia.guerrero.gob.mx/wp-content/uploads/2023/10/1098-inf.pdf" TargetMode="External"/><Relationship Id="rId349" Type="http://schemas.openxmlformats.org/officeDocument/2006/relationships/hyperlink" Target="https://transparencia.guerrero.gob.mx/wp-content/uploads/2023/10/1153-inf.pdf" TargetMode="External"/><Relationship Id="rId514" Type="http://schemas.openxmlformats.org/officeDocument/2006/relationships/hyperlink" Target="https://transparencia.guerrero.gob.mx/wp-content/uploads/2023/10/1352-inf.pdf" TargetMode="External"/><Relationship Id="rId88" Type="http://schemas.openxmlformats.org/officeDocument/2006/relationships/hyperlink" Target="https://transparencia.guerrero.gob.mx/wp-content/uploads/2023/10/0860-inf.pdf" TargetMode="External"/><Relationship Id="rId111" Type="http://schemas.openxmlformats.org/officeDocument/2006/relationships/hyperlink" Target="https://transparencia.guerrero.gob.mx/wp-content/uploads/2023/10/0887-inf.pdf" TargetMode="External"/><Relationship Id="rId153" Type="http://schemas.openxmlformats.org/officeDocument/2006/relationships/hyperlink" Target="https://transparencia.guerrero.gob.mx/wp-content/uploads/2023/10/0934-inf.pdf" TargetMode="External"/><Relationship Id="rId195" Type="http://schemas.openxmlformats.org/officeDocument/2006/relationships/hyperlink" Target="https://transparencia.guerrero.gob.mx/wp-content/uploads/2023/10/0979-inf.pdf" TargetMode="External"/><Relationship Id="rId209" Type="http://schemas.openxmlformats.org/officeDocument/2006/relationships/hyperlink" Target="https://transparencia.guerrero.gob.mx/wp-content/uploads/2023/10/0993-inf.pdf" TargetMode="External"/><Relationship Id="rId360" Type="http://schemas.openxmlformats.org/officeDocument/2006/relationships/hyperlink" Target="https://transparencia.guerrero.gob.mx/wp-content/uploads/2023/10/1165-inf.pdf" TargetMode="External"/><Relationship Id="rId416" Type="http://schemas.openxmlformats.org/officeDocument/2006/relationships/hyperlink" Target="https://transparencia.guerrero.gob.mx/wp-content/uploads/2023/10/1228-inf.pdf" TargetMode="External"/><Relationship Id="rId220" Type="http://schemas.openxmlformats.org/officeDocument/2006/relationships/hyperlink" Target="https://transparencia.guerrero.gob.mx/wp-content/uploads/2023/10/1004-inf.pdf" TargetMode="External"/><Relationship Id="rId458" Type="http://schemas.openxmlformats.org/officeDocument/2006/relationships/hyperlink" Target="https://transparencia.guerrero.gob.mx/wp-content/uploads/2023/10/1275-inf.pdf" TargetMode="External"/><Relationship Id="rId15" Type="http://schemas.openxmlformats.org/officeDocument/2006/relationships/hyperlink" Target="https://transparencia.guerrero.gob.mx/wp-content/uploads/2023/10/0743-inf.pdf" TargetMode="External"/><Relationship Id="rId57" Type="http://schemas.openxmlformats.org/officeDocument/2006/relationships/hyperlink" Target="https://transparencia.guerrero.gob.mx/wp-content/uploads/2023/10/0826-inf.pdf" TargetMode="External"/><Relationship Id="rId262" Type="http://schemas.openxmlformats.org/officeDocument/2006/relationships/hyperlink" Target="https://transparencia.guerrero.gob.mx/wp-content/uploads/2023/10/1048-inf.pdf" TargetMode="External"/><Relationship Id="rId318" Type="http://schemas.openxmlformats.org/officeDocument/2006/relationships/hyperlink" Target="https://transparencia.guerrero.gob.mx/wp-content/uploads/2023/10/1112-inf.pdf" TargetMode="External"/><Relationship Id="rId525" Type="http://schemas.openxmlformats.org/officeDocument/2006/relationships/hyperlink" Target="https://transparencia.guerrero.gob.mx/wp-content/uploads/2023/10/1374-inf.pdf" TargetMode="External"/><Relationship Id="rId99" Type="http://schemas.openxmlformats.org/officeDocument/2006/relationships/hyperlink" Target="https://transparencia.guerrero.gob.mx/wp-content/uploads/2023/10/0873-inf.pdf" TargetMode="External"/><Relationship Id="rId122" Type="http://schemas.openxmlformats.org/officeDocument/2006/relationships/hyperlink" Target="https://transparencia.guerrero.gob.mx/wp-content/uploads/2023/10/0899-inf.pdf" TargetMode="External"/><Relationship Id="rId164" Type="http://schemas.openxmlformats.org/officeDocument/2006/relationships/hyperlink" Target="https://transparencia.guerrero.gob.mx/wp-content/uploads/2023/10/0945-inf.pdf" TargetMode="External"/><Relationship Id="rId371" Type="http://schemas.openxmlformats.org/officeDocument/2006/relationships/hyperlink" Target="https://transparencia.guerrero.gob.mx/wp-content/uploads/2023/10/1175-inf.pdf" TargetMode="External"/><Relationship Id="rId427" Type="http://schemas.openxmlformats.org/officeDocument/2006/relationships/hyperlink" Target="https://transparencia.guerrero.gob.mx/wp-content/uploads/2023/10/1240-inf.pdf" TargetMode="External"/><Relationship Id="rId469" Type="http://schemas.openxmlformats.org/officeDocument/2006/relationships/hyperlink" Target="https://transparencia.guerrero.gob.mx/wp-content/uploads/2023/10/1288-inf.pdf" TargetMode="External"/><Relationship Id="rId26" Type="http://schemas.openxmlformats.org/officeDocument/2006/relationships/hyperlink" Target="https://transparencia.guerrero.gob.mx/wp-content/uploads/2023/10/0786-inf.pdf" TargetMode="External"/><Relationship Id="rId231" Type="http://schemas.openxmlformats.org/officeDocument/2006/relationships/hyperlink" Target="https://transparencia.guerrero.gob.mx/wp-content/uploads/2023/10/1016-inf.pdf" TargetMode="External"/><Relationship Id="rId273" Type="http://schemas.openxmlformats.org/officeDocument/2006/relationships/hyperlink" Target="https://transparencia.guerrero.gob.mx/wp-content/uploads/2023/10/1059-inf.pdf" TargetMode="External"/><Relationship Id="rId329" Type="http://schemas.openxmlformats.org/officeDocument/2006/relationships/hyperlink" Target="https://transparencia.guerrero.gob.mx/wp-content/uploads/2023/10/1126-inf.pdf" TargetMode="External"/><Relationship Id="rId480" Type="http://schemas.openxmlformats.org/officeDocument/2006/relationships/hyperlink" Target="https://transparencia.guerrero.gob.mx/wp-content/uploads/2023/10/1301-inf.pdf" TargetMode="External"/><Relationship Id="rId536" Type="http://schemas.openxmlformats.org/officeDocument/2006/relationships/hyperlink" Target="https://transparencia.guerrero.gob.mx/wp-content/uploads/2023/10/1396-inf.pdf" TargetMode="External"/><Relationship Id="rId68" Type="http://schemas.openxmlformats.org/officeDocument/2006/relationships/hyperlink" Target="https://transparencia.guerrero.gob.mx/wp-content/uploads/2023/10/0839-inf.pdf" TargetMode="External"/><Relationship Id="rId133" Type="http://schemas.openxmlformats.org/officeDocument/2006/relationships/hyperlink" Target="https://transparencia.guerrero.gob.mx/wp-content/uploads/2023/10/0910-inf.pdf" TargetMode="External"/><Relationship Id="rId175" Type="http://schemas.openxmlformats.org/officeDocument/2006/relationships/hyperlink" Target="https://transparencia.guerrero.gob.mx/wp-content/uploads/2023/10/0960-inf.pdf" TargetMode="External"/><Relationship Id="rId340" Type="http://schemas.openxmlformats.org/officeDocument/2006/relationships/hyperlink" Target="https://transparencia.guerrero.gob.mx/wp-content/uploads/2023/10/1142-inf.pdf" TargetMode="External"/><Relationship Id="rId200" Type="http://schemas.openxmlformats.org/officeDocument/2006/relationships/hyperlink" Target="https://transparencia.guerrero.gob.mx/wp-content/uploads/2023/10/0984-inf.pdf" TargetMode="External"/><Relationship Id="rId382" Type="http://schemas.openxmlformats.org/officeDocument/2006/relationships/hyperlink" Target="https://transparencia.guerrero.gob.mx/wp-content/uploads/2023/10/1187-inf.pdf" TargetMode="External"/><Relationship Id="rId438" Type="http://schemas.openxmlformats.org/officeDocument/2006/relationships/hyperlink" Target="https://transparencia.guerrero.gob.mx/wp-content/uploads/2023/10/1254-inf.pdf" TargetMode="External"/><Relationship Id="rId242" Type="http://schemas.openxmlformats.org/officeDocument/2006/relationships/hyperlink" Target="https://transparencia.guerrero.gob.mx/wp-content/uploads/2023/10/1028-inf.pdf" TargetMode="External"/><Relationship Id="rId284" Type="http://schemas.openxmlformats.org/officeDocument/2006/relationships/hyperlink" Target="https://transparencia.guerrero.gob.mx/wp-content/uploads/2023/10/1072-inf.pdf" TargetMode="External"/><Relationship Id="rId491" Type="http://schemas.openxmlformats.org/officeDocument/2006/relationships/hyperlink" Target="https://transparencia.guerrero.gob.mx/wp-content/uploads/2023/10/1318-inf.pdf" TargetMode="External"/><Relationship Id="rId505" Type="http://schemas.openxmlformats.org/officeDocument/2006/relationships/hyperlink" Target="https://transparencia.guerrero.gob.mx/wp-content/uploads/2023/10/1338-inf.pdf" TargetMode="External"/><Relationship Id="rId37" Type="http://schemas.openxmlformats.org/officeDocument/2006/relationships/hyperlink" Target="https://transparencia.guerrero.gob.mx/wp-content/uploads/2023/10/0806-inf.pdf" TargetMode="External"/><Relationship Id="rId79" Type="http://schemas.openxmlformats.org/officeDocument/2006/relationships/hyperlink" Target="https://transparencia.guerrero.gob.mx/wp-content/uploads/2023/10/0850-inf.pdf" TargetMode="External"/><Relationship Id="rId102" Type="http://schemas.openxmlformats.org/officeDocument/2006/relationships/hyperlink" Target="https://transparencia.guerrero.gob.mx/wp-content/uploads/2023/10/0878-inf.pdf" TargetMode="External"/><Relationship Id="rId144" Type="http://schemas.openxmlformats.org/officeDocument/2006/relationships/hyperlink" Target="https://transparencia.guerrero.gob.mx/wp-content/uploads/2023/10/0923-inf.pdf" TargetMode="External"/><Relationship Id="rId547" Type="http://schemas.openxmlformats.org/officeDocument/2006/relationships/hyperlink" Target="https://transparencia.guerrero.gob.mx/wp-content/uploads/2023/10/1412-inf.pdf" TargetMode="External"/><Relationship Id="rId90" Type="http://schemas.openxmlformats.org/officeDocument/2006/relationships/hyperlink" Target="https://transparencia.guerrero.gob.mx/wp-content/uploads/2023/10/0863-inf.pdf" TargetMode="External"/><Relationship Id="rId186" Type="http://schemas.openxmlformats.org/officeDocument/2006/relationships/hyperlink" Target="https://transparencia.guerrero.gob.mx/wp-content/uploads/2023/10/0972-inf.pdf" TargetMode="External"/><Relationship Id="rId351" Type="http://schemas.openxmlformats.org/officeDocument/2006/relationships/hyperlink" Target="https://transparencia.guerrero.gob.mx/wp-content/uploads/2023/10/1156-inf.pdf" TargetMode="External"/><Relationship Id="rId393" Type="http://schemas.openxmlformats.org/officeDocument/2006/relationships/hyperlink" Target="https://transparencia.guerrero.gob.mx/wp-content/uploads/2023/10/1199-inf.pdf" TargetMode="External"/><Relationship Id="rId407" Type="http://schemas.openxmlformats.org/officeDocument/2006/relationships/hyperlink" Target="https://transparencia.guerrero.gob.mx/wp-content/uploads/2023/10/1216-inf.pdf" TargetMode="External"/><Relationship Id="rId449" Type="http://schemas.openxmlformats.org/officeDocument/2006/relationships/hyperlink" Target="https://transparencia.guerrero.gob.mx/wp-content/uploads/2023/10/1266-inf.pdf" TargetMode="External"/><Relationship Id="rId211" Type="http://schemas.openxmlformats.org/officeDocument/2006/relationships/hyperlink" Target="https://transparencia.guerrero.gob.mx/wp-content/uploads/2023/10/0995-inf.pdf" TargetMode="External"/><Relationship Id="rId253" Type="http://schemas.openxmlformats.org/officeDocument/2006/relationships/hyperlink" Target="https://transparencia.guerrero.gob.mx/wp-content/uploads/2023/10/1039-inf.pdf" TargetMode="External"/><Relationship Id="rId295" Type="http://schemas.openxmlformats.org/officeDocument/2006/relationships/hyperlink" Target="https://transparencia.guerrero.gob.mx/wp-content/uploads/2023/10/1084-inf.pdf" TargetMode="External"/><Relationship Id="rId309" Type="http://schemas.openxmlformats.org/officeDocument/2006/relationships/hyperlink" Target="https://transparencia.guerrero.gob.mx/wp-content/uploads/2023/10/1101-inf.pdf" TargetMode="External"/><Relationship Id="rId460" Type="http://schemas.openxmlformats.org/officeDocument/2006/relationships/hyperlink" Target="https://transparencia.guerrero.gob.mx/wp-content/uploads/2023/10/1277-inf.pdf" TargetMode="External"/><Relationship Id="rId516" Type="http://schemas.openxmlformats.org/officeDocument/2006/relationships/hyperlink" Target="https://transparencia.guerrero.gob.mx/wp-content/uploads/2023/10/1354-inf.pdf" TargetMode="External"/><Relationship Id="rId48" Type="http://schemas.openxmlformats.org/officeDocument/2006/relationships/hyperlink" Target="https://transparencia.guerrero.gob.mx/wp-content/uploads/2023/10/0818-inf.pdf" TargetMode="External"/><Relationship Id="rId113" Type="http://schemas.openxmlformats.org/officeDocument/2006/relationships/hyperlink" Target="https://transparencia.guerrero.gob.mx/wp-content/uploads/2023/10/0889-inf.pdf" TargetMode="External"/><Relationship Id="rId320" Type="http://schemas.openxmlformats.org/officeDocument/2006/relationships/hyperlink" Target="https://transparencia.guerrero.gob.mx/wp-content/uploads/2023/10/1115-if.pdf" TargetMode="External"/><Relationship Id="rId155" Type="http://schemas.openxmlformats.org/officeDocument/2006/relationships/hyperlink" Target="https://transparencia.guerrero.gob.mx/wp-content/uploads/2023/10/0936-inf.pdf" TargetMode="External"/><Relationship Id="rId197" Type="http://schemas.openxmlformats.org/officeDocument/2006/relationships/hyperlink" Target="https://transparencia.guerrero.gob.mx/wp-content/uploads/2023/10/0981-inf.pdf" TargetMode="External"/><Relationship Id="rId362" Type="http://schemas.openxmlformats.org/officeDocument/2006/relationships/hyperlink" Target="https://transparencia.guerrero.gob.mx/wp-content/uploads/2023/10/1167-inf.pdf" TargetMode="External"/><Relationship Id="rId418" Type="http://schemas.openxmlformats.org/officeDocument/2006/relationships/hyperlink" Target="https://transparencia.guerrero.gob.mx/wp-content/uploads/2023/10/1230-inf.pdf" TargetMode="External"/><Relationship Id="rId222" Type="http://schemas.openxmlformats.org/officeDocument/2006/relationships/hyperlink" Target="https://transparencia.guerrero.gob.mx/wp-content/uploads/2023/10/1007-inf.pdf" TargetMode="External"/><Relationship Id="rId264" Type="http://schemas.openxmlformats.org/officeDocument/2006/relationships/hyperlink" Target="https://transparencia.guerrero.gob.mx/wp-content/uploads/2023/10/1050-inf.pdf" TargetMode="External"/><Relationship Id="rId471" Type="http://schemas.openxmlformats.org/officeDocument/2006/relationships/hyperlink" Target="https://transparencia.guerrero.gob.mx/wp-content/uploads/2023/10/1290-inf.pdf" TargetMode="External"/><Relationship Id="rId17" Type="http://schemas.openxmlformats.org/officeDocument/2006/relationships/hyperlink" Target="https://transparencia.guerrero.gob.mx/wp-content/uploads/2023/10/0748-inf.pdf" TargetMode="External"/><Relationship Id="rId59" Type="http://schemas.openxmlformats.org/officeDocument/2006/relationships/hyperlink" Target="https://transparencia.guerrero.gob.mx/wp-content/uploads/2023/10/0828-inf.pdf" TargetMode="External"/><Relationship Id="rId124" Type="http://schemas.openxmlformats.org/officeDocument/2006/relationships/hyperlink" Target="https://transparencia.guerrero.gob.mx/wp-content/uploads/2023/10/0901-inf.pdf" TargetMode="External"/><Relationship Id="rId527" Type="http://schemas.openxmlformats.org/officeDocument/2006/relationships/hyperlink" Target="https://transparencia.guerrero.gob.mx/wp-content/uploads/2023/10/1377-inf.pdf" TargetMode="External"/><Relationship Id="rId70" Type="http://schemas.openxmlformats.org/officeDocument/2006/relationships/hyperlink" Target="https://transparencia.guerrero.gob.mx/wp-content/uploads/2023/10/0841-inf.pdf" TargetMode="External"/><Relationship Id="rId166" Type="http://schemas.openxmlformats.org/officeDocument/2006/relationships/hyperlink" Target="https://transparencia.guerrero.gob.mx/wp-content/uploads/2023/10/0946-inf.pdf" TargetMode="External"/><Relationship Id="rId331" Type="http://schemas.openxmlformats.org/officeDocument/2006/relationships/hyperlink" Target="https://transparencia.guerrero.gob.mx/wp-content/uploads/2023/10/1129-inf.pdf" TargetMode="External"/><Relationship Id="rId373" Type="http://schemas.openxmlformats.org/officeDocument/2006/relationships/hyperlink" Target="https://transparencia.guerrero.gob.mx/wp-content/uploads/2023/10/1177-inf.pdf" TargetMode="External"/><Relationship Id="rId429" Type="http://schemas.openxmlformats.org/officeDocument/2006/relationships/hyperlink" Target="https://transparencia.guerrero.gob.mx/wp-content/uploads/2023/10/1242-inf.pdf" TargetMode="External"/><Relationship Id="rId1" Type="http://schemas.openxmlformats.org/officeDocument/2006/relationships/hyperlink" Target="https://transparencia.guerrero.gob.mx/wp-content/uploads/2023/10/0641-inf.pdf" TargetMode="External"/><Relationship Id="rId233" Type="http://schemas.openxmlformats.org/officeDocument/2006/relationships/hyperlink" Target="https://transparencia.guerrero.gob.mx/wp-content/uploads/2023/10/1018-inf.pdf" TargetMode="External"/><Relationship Id="rId440" Type="http://schemas.openxmlformats.org/officeDocument/2006/relationships/hyperlink" Target="https://transparencia.guerrero.gob.mx/wp-content/uploads/2023/10/1256-inf.pdf" TargetMode="External"/><Relationship Id="rId28" Type="http://schemas.openxmlformats.org/officeDocument/2006/relationships/hyperlink" Target="https://transparencia.guerrero.gob.mx/wp-content/uploads/2023/10/0796-inf.pdf" TargetMode="External"/><Relationship Id="rId275" Type="http://schemas.openxmlformats.org/officeDocument/2006/relationships/hyperlink" Target="https://transparencia.guerrero.gob.mx/wp-content/uploads/2023/10/1061-inf.pdf" TargetMode="External"/><Relationship Id="rId300" Type="http://schemas.openxmlformats.org/officeDocument/2006/relationships/hyperlink" Target="https://transparencia.guerrero.gob.mx/wp-content/uploads/2023/10/1090-inf.pdf" TargetMode="External"/><Relationship Id="rId482" Type="http://schemas.openxmlformats.org/officeDocument/2006/relationships/hyperlink" Target="https://transparencia.guerrero.gob.mx/wp-content/uploads/2023/10/1306-inf.pdf" TargetMode="External"/><Relationship Id="rId538" Type="http://schemas.openxmlformats.org/officeDocument/2006/relationships/hyperlink" Target="https://transparencia.guerrero.gob.mx/wp-content/uploads/2023/10/1399-inf.pdf" TargetMode="External"/><Relationship Id="rId81" Type="http://schemas.openxmlformats.org/officeDocument/2006/relationships/hyperlink" Target="https://transparencia.guerrero.gob.mx/wp-content/uploads/2023/10/0853-inf.pdf" TargetMode="External"/><Relationship Id="rId135" Type="http://schemas.openxmlformats.org/officeDocument/2006/relationships/hyperlink" Target="https://transparencia.guerrero.gob.mx/wp-content/uploads/2023/10/0912-inf.pdf" TargetMode="External"/><Relationship Id="rId177" Type="http://schemas.openxmlformats.org/officeDocument/2006/relationships/hyperlink" Target="https://transparencia.guerrero.gob.mx/wp-content/uploads/2023/10/0962-inf.pdf" TargetMode="External"/><Relationship Id="rId342" Type="http://schemas.openxmlformats.org/officeDocument/2006/relationships/hyperlink" Target="https://transparencia.guerrero.gob.mx/wp-content/uploads/2023/10/1144-inf.pdf" TargetMode="External"/><Relationship Id="rId384" Type="http://schemas.openxmlformats.org/officeDocument/2006/relationships/hyperlink" Target="https://transparencia.guerrero.gob.mx/wp-content/uploads/2023/10/1189-inf.pdf" TargetMode="External"/><Relationship Id="rId202" Type="http://schemas.openxmlformats.org/officeDocument/2006/relationships/hyperlink" Target="https://transparencia.guerrero.gob.mx/wp-content/uploads/2023/10/0986-inf.pdf" TargetMode="External"/><Relationship Id="rId244" Type="http://schemas.openxmlformats.org/officeDocument/2006/relationships/hyperlink" Target="https://transparencia.guerrero.gob.mx/wp-content/uploads/2023/10/1030-inf.pdf" TargetMode="External"/><Relationship Id="rId39" Type="http://schemas.openxmlformats.org/officeDocument/2006/relationships/hyperlink" Target="https://transparencia.guerrero.gob.mx/wp-content/uploads/2023/10/0808-inf.pdf" TargetMode="External"/><Relationship Id="rId286" Type="http://schemas.openxmlformats.org/officeDocument/2006/relationships/hyperlink" Target="https://transparencia.guerrero.gob.mx/wp-content/uploads/2023/10/1074-inf.pdf" TargetMode="External"/><Relationship Id="rId451" Type="http://schemas.openxmlformats.org/officeDocument/2006/relationships/hyperlink" Target="https://transparencia.guerrero.gob.mx/wp-content/uploads/2023/10/1268-inf.pdf" TargetMode="External"/><Relationship Id="rId493" Type="http://schemas.openxmlformats.org/officeDocument/2006/relationships/hyperlink" Target="https://transparencia.guerrero.gob.mx/wp-content/uploads/2023/10/1320-inf.pdf" TargetMode="External"/><Relationship Id="rId507" Type="http://schemas.openxmlformats.org/officeDocument/2006/relationships/hyperlink" Target="https://transparencia.guerrero.gob.mx/wp-content/uploads/2023/10/1340-inf.pdf" TargetMode="External"/><Relationship Id="rId549" Type="http://schemas.openxmlformats.org/officeDocument/2006/relationships/hyperlink" Target="https://transparencia.guerrero.gob.mx/wp-content/uploads/2023/10/1418-inf.pdf" TargetMode="External"/><Relationship Id="rId50" Type="http://schemas.openxmlformats.org/officeDocument/2006/relationships/hyperlink" Target="https://transparencia.guerrero.gob.mx/wp-content/uploads/2023/10/0820-inf.pdf" TargetMode="External"/><Relationship Id="rId104" Type="http://schemas.openxmlformats.org/officeDocument/2006/relationships/hyperlink" Target="https://transparencia.guerrero.gob.mx/wp-content/uploads/2023/10/0880-inf.pdf" TargetMode="External"/><Relationship Id="rId146" Type="http://schemas.openxmlformats.org/officeDocument/2006/relationships/hyperlink" Target="https://transparencia.guerrero.gob.mx/wp-content/uploads/2023/10/0926-inf.pdf" TargetMode="External"/><Relationship Id="rId188" Type="http://schemas.openxmlformats.org/officeDocument/2006/relationships/hyperlink" Target="https://transparencia.guerrero.gob.mx/wp-content/uploads/2023/10/0974-inf.pdf" TargetMode="External"/><Relationship Id="rId311" Type="http://schemas.openxmlformats.org/officeDocument/2006/relationships/hyperlink" Target="https://transparencia.guerrero.gob.mx/wp-content/uploads/2023/10/1103-inf.pdf" TargetMode="External"/><Relationship Id="rId353" Type="http://schemas.openxmlformats.org/officeDocument/2006/relationships/hyperlink" Target="https://transparencia.guerrero.gob.mx/wp-content/uploads/2023/10/1158-inf.pdf" TargetMode="External"/><Relationship Id="rId395" Type="http://schemas.openxmlformats.org/officeDocument/2006/relationships/hyperlink" Target="https://transparencia.guerrero.gob.mx/wp-content/uploads/2023/10/1201-inf.pdf" TargetMode="External"/><Relationship Id="rId409" Type="http://schemas.openxmlformats.org/officeDocument/2006/relationships/hyperlink" Target="https://transparencia.guerrero.gob.mx/wp-content/uploads/2023/10/1218-inf.pdf" TargetMode="External"/><Relationship Id="rId92" Type="http://schemas.openxmlformats.org/officeDocument/2006/relationships/hyperlink" Target="https://transparencia.guerrero.gob.mx/wp-content/uploads/2023/10/0865-inf.pdf" TargetMode="External"/><Relationship Id="rId213" Type="http://schemas.openxmlformats.org/officeDocument/2006/relationships/hyperlink" Target="https://transparencia.guerrero.gob.mx/wp-content/uploads/2023/10/0997-inf.pdf" TargetMode="External"/><Relationship Id="rId420" Type="http://schemas.openxmlformats.org/officeDocument/2006/relationships/hyperlink" Target="https://transparencia.guerrero.gob.mx/wp-content/uploads/2023/10/1232-inf.pdf" TargetMode="External"/><Relationship Id="rId255" Type="http://schemas.openxmlformats.org/officeDocument/2006/relationships/hyperlink" Target="https://transparencia.guerrero.gob.mx/wp-content/uploads/2023/10/1041-inf.pdf" TargetMode="External"/><Relationship Id="rId297" Type="http://schemas.openxmlformats.org/officeDocument/2006/relationships/hyperlink" Target="https://transparencia.guerrero.gob.mx/wp-content/uploads/2023/10/1086-inf.pdf" TargetMode="External"/><Relationship Id="rId462" Type="http://schemas.openxmlformats.org/officeDocument/2006/relationships/hyperlink" Target="https://transparencia.guerrero.gob.mx/wp-content/uploads/2023/10/1279-inf.pdf" TargetMode="External"/><Relationship Id="rId518" Type="http://schemas.openxmlformats.org/officeDocument/2006/relationships/hyperlink" Target="https://transparencia.guerrero.gob.mx/wp-content/uploads/2023/10/1358-inf.pdf" TargetMode="External"/><Relationship Id="rId115" Type="http://schemas.openxmlformats.org/officeDocument/2006/relationships/hyperlink" Target="https://transparencia.guerrero.gob.mx/wp-content/uploads/2023/10/0892-inf.pdf" TargetMode="External"/><Relationship Id="rId157" Type="http://schemas.openxmlformats.org/officeDocument/2006/relationships/hyperlink" Target="https://transparencia.guerrero.gob.mx/wp-content/uploads/2023/10/0938-inf.pdf" TargetMode="External"/><Relationship Id="rId322" Type="http://schemas.openxmlformats.org/officeDocument/2006/relationships/hyperlink" Target="https://transparencia.guerrero.gob.mx/wp-content/uploads/2023/10/1119-inf.pdf" TargetMode="External"/><Relationship Id="rId364" Type="http://schemas.openxmlformats.org/officeDocument/2006/relationships/hyperlink" Target="https://transparencia.guerrero.gob.mx/wp-content/uploads/2023/10/1169-inf.pdf" TargetMode="External"/><Relationship Id="rId61" Type="http://schemas.openxmlformats.org/officeDocument/2006/relationships/hyperlink" Target="https://transparencia.guerrero.gob.mx/wp-content/uploads/2023/10/0830-inf.pdf" TargetMode="External"/><Relationship Id="rId199" Type="http://schemas.openxmlformats.org/officeDocument/2006/relationships/hyperlink" Target="https://transparencia.guerrero.gob.mx/wp-content/uploads/2023/10/0983-inf.pdf" TargetMode="External"/><Relationship Id="rId19" Type="http://schemas.openxmlformats.org/officeDocument/2006/relationships/hyperlink" Target="https://transparencia.guerrero.gob.mx/wp-content/uploads/2023/10/0775-inf.pdf" TargetMode="External"/><Relationship Id="rId224" Type="http://schemas.openxmlformats.org/officeDocument/2006/relationships/hyperlink" Target="https://transparencia.guerrero.gob.mx/wp-content/uploads/2023/10/1009-inf.pdf" TargetMode="External"/><Relationship Id="rId266" Type="http://schemas.openxmlformats.org/officeDocument/2006/relationships/hyperlink" Target="https://transparencia.guerrero.gob.mx/wp-content/uploads/2023/10/1052-inf.pdf" TargetMode="External"/><Relationship Id="rId431" Type="http://schemas.openxmlformats.org/officeDocument/2006/relationships/hyperlink" Target="https://transparencia.guerrero.gob.mx/wp-content/uploads/2023/10/1247-inf.pdf" TargetMode="External"/><Relationship Id="rId473" Type="http://schemas.openxmlformats.org/officeDocument/2006/relationships/hyperlink" Target="https://transparencia.guerrero.gob.mx/wp-content/uploads/2023/10/1292-inf.pdf" TargetMode="External"/><Relationship Id="rId529" Type="http://schemas.openxmlformats.org/officeDocument/2006/relationships/hyperlink" Target="https://transparencia.guerrero.gob.mx/wp-content/uploads/2023/10/1382-inf.pdf" TargetMode="External"/><Relationship Id="rId30" Type="http://schemas.openxmlformats.org/officeDocument/2006/relationships/hyperlink" Target="https://transparencia.guerrero.gob.mx/wp-content/uploads/2023/10/0798-inf.pdf" TargetMode="External"/><Relationship Id="rId126" Type="http://schemas.openxmlformats.org/officeDocument/2006/relationships/hyperlink" Target="https://transparencia.guerrero.gob.mx/wp-content/uploads/2023/10/0903-imf.pdf" TargetMode="External"/><Relationship Id="rId168" Type="http://schemas.openxmlformats.org/officeDocument/2006/relationships/hyperlink" Target="https://transparencia.guerrero.gob.mx/wp-content/uploads/2023/10/0949-inf.pdf" TargetMode="External"/><Relationship Id="rId333" Type="http://schemas.openxmlformats.org/officeDocument/2006/relationships/hyperlink" Target="https://transparencia.guerrero.gob.mx/wp-content/uploads/2023/10/1133-inf.pdf" TargetMode="External"/><Relationship Id="rId540" Type="http://schemas.openxmlformats.org/officeDocument/2006/relationships/hyperlink" Target="https://transparencia.guerrero.gob.mx/wp-content/uploads/2023/10/1402-inf.pdf" TargetMode="External"/><Relationship Id="rId72" Type="http://schemas.openxmlformats.org/officeDocument/2006/relationships/hyperlink" Target="https://transparencia.guerrero.gob.mx/wp-content/uploads/2023/10/0843-inf.pdf" TargetMode="External"/><Relationship Id="rId375" Type="http://schemas.openxmlformats.org/officeDocument/2006/relationships/hyperlink" Target="https://transparencia.guerrero.gob.mx/wp-content/uploads/2023/10/1179-inf.pdf" TargetMode="External"/><Relationship Id="rId3" Type="http://schemas.openxmlformats.org/officeDocument/2006/relationships/hyperlink" Target="https://transparencia.guerrero.gob.mx/wp-content/uploads/2023/10/0684-inf.pdf" TargetMode="External"/><Relationship Id="rId235" Type="http://schemas.openxmlformats.org/officeDocument/2006/relationships/hyperlink" Target="https://transparencia.guerrero.gob.mx/wp-content/uploads/2023/10/1021-inf.pdf" TargetMode="External"/><Relationship Id="rId277" Type="http://schemas.openxmlformats.org/officeDocument/2006/relationships/hyperlink" Target="https://transparencia.guerrero.gob.mx/wp-content/uploads/2023/10/1065-inf.pdf" TargetMode="External"/><Relationship Id="rId400" Type="http://schemas.openxmlformats.org/officeDocument/2006/relationships/hyperlink" Target="https://transparencia.guerrero.gob.mx/wp-content/uploads/2023/10/1208-inf.pdf" TargetMode="External"/><Relationship Id="rId442" Type="http://schemas.openxmlformats.org/officeDocument/2006/relationships/hyperlink" Target="https://transparencia.guerrero.gob.mx/wp-content/uploads/2023/10/1259-inf.pdf" TargetMode="External"/><Relationship Id="rId484" Type="http://schemas.openxmlformats.org/officeDocument/2006/relationships/hyperlink" Target="https://transparencia.guerrero.gob.mx/wp-content/uploads/2023/10/1309-inf.pdf" TargetMode="External"/><Relationship Id="rId137" Type="http://schemas.openxmlformats.org/officeDocument/2006/relationships/hyperlink" Target="https://transparencia.guerrero.gob.mx/wp-content/uploads/2023/10/0914-inf.pdf" TargetMode="External"/><Relationship Id="rId302" Type="http://schemas.openxmlformats.org/officeDocument/2006/relationships/hyperlink" Target="https://transparencia.guerrero.gob.mx/wp-content/uploads/2023/10/1093-inf.pdf" TargetMode="External"/><Relationship Id="rId344" Type="http://schemas.openxmlformats.org/officeDocument/2006/relationships/hyperlink" Target="https://transparencia.guerrero.gob.mx/wp-content/uploads/2023/10/1147-ind.pdf" TargetMode="External"/><Relationship Id="rId41" Type="http://schemas.openxmlformats.org/officeDocument/2006/relationships/hyperlink" Target="https://transparencia.guerrero.gob.mx/wp-content/uploads/2023/10/0810-inf.pdf" TargetMode="External"/><Relationship Id="rId83" Type="http://schemas.openxmlformats.org/officeDocument/2006/relationships/hyperlink" Target="https://transparencia.guerrero.gob.mx/wp-content/uploads/2023/10/0855-inf.pdf" TargetMode="External"/><Relationship Id="rId179" Type="http://schemas.openxmlformats.org/officeDocument/2006/relationships/hyperlink" Target="https://transparencia.guerrero.gob.mx/wp-content/uploads/2023/10/0964-inf.pdf" TargetMode="External"/><Relationship Id="rId386" Type="http://schemas.openxmlformats.org/officeDocument/2006/relationships/hyperlink" Target="https://transparencia.guerrero.gob.mx/wp-content/uploads/2023/10/1191-inf.pdf" TargetMode="External"/><Relationship Id="rId551" Type="http://schemas.openxmlformats.org/officeDocument/2006/relationships/hyperlink" Target="https://transparencia.guerrero.gob.mx/wp-content/uploads/2023/10/1428-inf.pdf" TargetMode="External"/><Relationship Id="rId190" Type="http://schemas.openxmlformats.org/officeDocument/2006/relationships/hyperlink" Target="https://transparencia.guerrero.gob.mx/wp-content/uploads/2023/10/0952-inf.pdf" TargetMode="External"/><Relationship Id="rId204" Type="http://schemas.openxmlformats.org/officeDocument/2006/relationships/hyperlink" Target="https://transparencia.guerrero.gob.mx/wp-content/uploads/2023/10/0988-inf.pdf" TargetMode="External"/><Relationship Id="rId246" Type="http://schemas.openxmlformats.org/officeDocument/2006/relationships/hyperlink" Target="https://transparencia.guerrero.gob.mx/wp-content/uploads/2023/10/1032-lnf.pdf" TargetMode="External"/><Relationship Id="rId288" Type="http://schemas.openxmlformats.org/officeDocument/2006/relationships/hyperlink" Target="https://transparencia.guerrero.gob.mx/wp-content/uploads/2023/10/1077-inf.pdf" TargetMode="External"/><Relationship Id="rId411" Type="http://schemas.openxmlformats.org/officeDocument/2006/relationships/hyperlink" Target="https://transparencia.guerrero.gob.mx/wp-content/uploads/2023/10/1223-inf.pdf" TargetMode="External"/><Relationship Id="rId453" Type="http://schemas.openxmlformats.org/officeDocument/2006/relationships/hyperlink" Target="https://transparencia.guerrero.gob.mx/wp-content/uploads/2023/10/1270-inf.pdf" TargetMode="External"/><Relationship Id="rId509" Type="http://schemas.openxmlformats.org/officeDocument/2006/relationships/hyperlink" Target="https://transparencia.guerrero.gob.mx/wp-content/uploads/2023/10/1345-inf.pdf" TargetMode="External"/><Relationship Id="rId106" Type="http://schemas.openxmlformats.org/officeDocument/2006/relationships/hyperlink" Target="https://transparencia.guerrero.gob.mx/wp-content/uploads/2023/10/0882-inf.pdf" TargetMode="External"/><Relationship Id="rId313" Type="http://schemas.openxmlformats.org/officeDocument/2006/relationships/hyperlink" Target="https://transparencia.guerrero.gob.mx/wp-content/uploads/2023/10/1105-inf.pdf" TargetMode="External"/><Relationship Id="rId495" Type="http://schemas.openxmlformats.org/officeDocument/2006/relationships/hyperlink" Target="https://transparencia.guerrero.gob.mx/wp-content/uploads/2023/10/1322-inf.pdf" TargetMode="External"/><Relationship Id="rId10" Type="http://schemas.openxmlformats.org/officeDocument/2006/relationships/hyperlink" Target="https://transparencia.guerrero.gob.mx/wp-content/uploads/2023/10/0733-inf.pdf" TargetMode="External"/><Relationship Id="rId52" Type="http://schemas.openxmlformats.org/officeDocument/2006/relationships/hyperlink" Target="https://transparencia.guerrero.gob.mx/wp-content/uploads/2023/10/0821-inf.pdf" TargetMode="External"/><Relationship Id="rId94" Type="http://schemas.openxmlformats.org/officeDocument/2006/relationships/hyperlink" Target="https://transparencia.guerrero.gob.mx/wp-content/uploads/2023/10/0867-inf.pdf" TargetMode="External"/><Relationship Id="rId148" Type="http://schemas.openxmlformats.org/officeDocument/2006/relationships/hyperlink" Target="https://transparencia.guerrero.gob.mx/wp-content/uploads/2023/10/0929-inf.pdf" TargetMode="External"/><Relationship Id="rId355" Type="http://schemas.openxmlformats.org/officeDocument/2006/relationships/hyperlink" Target="https://transparencia.guerrero.gob.mx/wp-content/uploads/2023/10/1160-inf.pdf" TargetMode="External"/><Relationship Id="rId397" Type="http://schemas.openxmlformats.org/officeDocument/2006/relationships/hyperlink" Target="https://transparencia.guerrero.gob.mx/wp-content/uploads/2023/10/1203-inf.pdf" TargetMode="External"/><Relationship Id="rId520" Type="http://schemas.openxmlformats.org/officeDocument/2006/relationships/hyperlink" Target="https://transparencia.guerrero.gob.mx/wp-content/uploads/2023/10/1363-inf.pdf" TargetMode="External"/><Relationship Id="rId215" Type="http://schemas.openxmlformats.org/officeDocument/2006/relationships/hyperlink" Target="https://transparencia.guerrero.gob.mx/wp-content/uploads/2023/10/0999-inf.pdf" TargetMode="External"/><Relationship Id="rId257" Type="http://schemas.openxmlformats.org/officeDocument/2006/relationships/hyperlink" Target="https://transparencia.guerrero.gob.mx/wp-content/uploads/2023/10/1043-inf.pdf" TargetMode="External"/><Relationship Id="rId422" Type="http://schemas.openxmlformats.org/officeDocument/2006/relationships/hyperlink" Target="https://transparencia.guerrero.gob.mx/wp-content/uploads/2023/10/1234-inf.pdf" TargetMode="External"/><Relationship Id="rId464" Type="http://schemas.openxmlformats.org/officeDocument/2006/relationships/hyperlink" Target="https://transparencia.guerrero.gob.mx/wp-content/uploads/2023/10/1282-inf.pdf" TargetMode="External"/><Relationship Id="rId299" Type="http://schemas.openxmlformats.org/officeDocument/2006/relationships/hyperlink" Target="https://transparencia.guerrero.gob.mx/wp-content/uploads/2023/10/1089-inf.pdf" TargetMode="External"/><Relationship Id="rId63" Type="http://schemas.openxmlformats.org/officeDocument/2006/relationships/hyperlink" Target="https://transparencia.guerrero.gob.mx/wp-content/uploads/2023/10/0832-inf.pdf" TargetMode="External"/><Relationship Id="rId159" Type="http://schemas.openxmlformats.org/officeDocument/2006/relationships/hyperlink" Target="https://transparencia.guerrero.gob.mx/wp-content/uploads/2023/10/0940-inf.pdf" TargetMode="External"/><Relationship Id="rId366" Type="http://schemas.openxmlformats.org/officeDocument/2006/relationships/hyperlink" Target="https://transparencia.guerrero.gob.mx/wp-content/uploads/2023/10/1170-inf.pdf" TargetMode="External"/><Relationship Id="rId226" Type="http://schemas.openxmlformats.org/officeDocument/2006/relationships/hyperlink" Target="https://transparencia.guerrero.gob.mx/wp-content/uploads/2023/10/1011-inf.pdf" TargetMode="External"/><Relationship Id="rId433" Type="http://schemas.openxmlformats.org/officeDocument/2006/relationships/hyperlink" Target="https://transparencia.guerrero.gob.mx/wp-content/uploads/2023/10/1249-inf.pdf" TargetMode="External"/><Relationship Id="rId74" Type="http://schemas.openxmlformats.org/officeDocument/2006/relationships/hyperlink" Target="https://transparencia.guerrero.gob.mx/wp-content/uploads/2023/10/0845-inf.pdf" TargetMode="External"/><Relationship Id="rId377" Type="http://schemas.openxmlformats.org/officeDocument/2006/relationships/hyperlink" Target="https://transparencia.guerrero.gob.mx/wp-content/uploads/2023/10/1181-inf.pdf" TargetMode="External"/><Relationship Id="rId500" Type="http://schemas.openxmlformats.org/officeDocument/2006/relationships/hyperlink" Target="https://transparencia.guerrero.gob.mx/wp-content/uploads/2023/10/1328-inf.pdf" TargetMode="External"/><Relationship Id="rId5" Type="http://schemas.openxmlformats.org/officeDocument/2006/relationships/hyperlink" Target="https://transparencia.guerrero.gob.mx/wp-content/uploads/2023/10/0689-inf.pdf" TargetMode="External"/><Relationship Id="rId237" Type="http://schemas.openxmlformats.org/officeDocument/2006/relationships/hyperlink" Target="https://transparencia.guerrero.gob.mx/wp-content/uploads/2023/10/1023-inf.pdf" TargetMode="External"/><Relationship Id="rId444" Type="http://schemas.openxmlformats.org/officeDocument/2006/relationships/hyperlink" Target="https://transparencia.guerrero.gob.mx/wp-content/uploads/2023/10/1261-inf.pdf" TargetMode="External"/><Relationship Id="rId290" Type="http://schemas.openxmlformats.org/officeDocument/2006/relationships/hyperlink" Target="https://transparencia.guerrero.gob.mx/wp-content/uploads/2023/10/1079-inf.pdf" TargetMode="External"/><Relationship Id="rId304" Type="http://schemas.openxmlformats.org/officeDocument/2006/relationships/hyperlink" Target="https://transparencia.guerrero.gob.mx/wp-content/uploads/2023/10/1095-inf.pdf" TargetMode="External"/><Relationship Id="rId388" Type="http://schemas.openxmlformats.org/officeDocument/2006/relationships/hyperlink" Target="https://transparencia.guerrero.gob.mx/wp-content/uploads/2023/10/1193-inf.pdf" TargetMode="External"/><Relationship Id="rId511" Type="http://schemas.openxmlformats.org/officeDocument/2006/relationships/hyperlink" Target="https://transparencia.guerrero.gob.mx/wp-content/uploads/2023/10/1349-inf.pdf" TargetMode="External"/><Relationship Id="rId85" Type="http://schemas.openxmlformats.org/officeDocument/2006/relationships/hyperlink" Target="https://transparencia.guerrero.gob.mx/wp-content/uploads/2023/10/0857-inf.pdf" TargetMode="External"/><Relationship Id="rId150" Type="http://schemas.openxmlformats.org/officeDocument/2006/relationships/hyperlink" Target="https://transparencia.guerrero.gob.mx/wp-content/uploads/2023/10/0931-inf.pdf" TargetMode="External"/><Relationship Id="rId248" Type="http://schemas.openxmlformats.org/officeDocument/2006/relationships/hyperlink" Target="https://transparencia.guerrero.gob.mx/wp-content/uploads/2023/10/1034-inf.pdf" TargetMode="External"/><Relationship Id="rId455" Type="http://schemas.openxmlformats.org/officeDocument/2006/relationships/hyperlink" Target="https://transparencia.guerrero.gob.mx/wp-content/uploads/2023/10/1272-inf.pdf" TargetMode="External"/><Relationship Id="rId12" Type="http://schemas.openxmlformats.org/officeDocument/2006/relationships/hyperlink" Target="https://transparencia.guerrero.gob.mx/wp-content/uploads/2023/10/0740-inf.pdf" TargetMode="External"/><Relationship Id="rId108" Type="http://schemas.openxmlformats.org/officeDocument/2006/relationships/hyperlink" Target="https://transparencia.guerrero.gob.mx/wp-content/uploads/2023/10/0884-inf.pdf" TargetMode="External"/><Relationship Id="rId315" Type="http://schemas.openxmlformats.org/officeDocument/2006/relationships/hyperlink" Target="https://transparencia.guerrero.gob.mx/wp-content/uploads/2023/10/1107-inf.pdf" TargetMode="External"/><Relationship Id="rId522" Type="http://schemas.openxmlformats.org/officeDocument/2006/relationships/hyperlink" Target="https://transparencia.guerrero.gob.mx/wp-content/uploads/2023/10/1365-in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17" Type="http://schemas.openxmlformats.org/officeDocument/2006/relationships/hyperlink" Target="https://transparencia.guerrero.gob.mx/wp-content/uploads/2023/10/0895.pdf" TargetMode="External"/><Relationship Id="rId21" Type="http://schemas.openxmlformats.org/officeDocument/2006/relationships/hyperlink" Target="https://transparencia.guerrero.gob.mx/wp-content/uploads/2023/10/0777.pdf" TargetMode="External"/><Relationship Id="rId324" Type="http://schemas.openxmlformats.org/officeDocument/2006/relationships/hyperlink" Target="https://transparencia.guerrero.gob.mx/wp-content/uploads/2023/10/1121.pdf" TargetMode="External"/><Relationship Id="rId531" Type="http://schemas.openxmlformats.org/officeDocument/2006/relationships/hyperlink" Target="https://transparencia.guerrero.gob.mx/wp-content/uploads/2023/10/1384.pdf" TargetMode="External"/><Relationship Id="rId170" Type="http://schemas.openxmlformats.org/officeDocument/2006/relationships/hyperlink" Target="https://transparencia.guerrero.gob.mx/wp-content/uploads/2023/10/0952.pdf" TargetMode="External"/><Relationship Id="rId268" Type="http://schemas.openxmlformats.org/officeDocument/2006/relationships/hyperlink" Target="https://transparencia.guerrero.gob.mx/wp-content/uploads/2023/10/1054.pdf" TargetMode="External"/><Relationship Id="rId475" Type="http://schemas.openxmlformats.org/officeDocument/2006/relationships/hyperlink" Target="https://transparencia.guerrero.gob.mx/wp-content/uploads/2023/10/1295.pdf" TargetMode="External"/><Relationship Id="rId32" Type="http://schemas.openxmlformats.org/officeDocument/2006/relationships/hyperlink" Target="https://transparencia.guerrero.gob.mx/wp-content/uploads/2023/10/0802.pdf" TargetMode="External"/><Relationship Id="rId128" Type="http://schemas.openxmlformats.org/officeDocument/2006/relationships/hyperlink" Target="https://transparencia.guerrero.gob.mx/wp-content/uploads/2023/10/0906.pdf" TargetMode="External"/><Relationship Id="rId335" Type="http://schemas.openxmlformats.org/officeDocument/2006/relationships/hyperlink" Target="https://transparencia.guerrero.gob.mx/wp-content/uploads/2023/10/1137.pdf" TargetMode="External"/><Relationship Id="rId542" Type="http://schemas.openxmlformats.org/officeDocument/2006/relationships/hyperlink" Target="https://transparencia.guerrero.gob.mx/wp-content/uploads/2023/10/1404.pdf" TargetMode="External"/><Relationship Id="rId181" Type="http://schemas.openxmlformats.org/officeDocument/2006/relationships/hyperlink" Target="https://transparencia.guerrero.gob.mx/wp-content/uploads/2023/10/0964.pdf" TargetMode="External"/><Relationship Id="rId402" Type="http://schemas.openxmlformats.org/officeDocument/2006/relationships/hyperlink" Target="https://transparencia.guerrero.gob.mx/wp-content/uploads/2023/10/1212.pdf" TargetMode="External"/><Relationship Id="rId279" Type="http://schemas.openxmlformats.org/officeDocument/2006/relationships/hyperlink" Target="https://transparencia.guerrero.gob.mx/wp-content/uploads/2023/10/1067.pdf" TargetMode="External"/><Relationship Id="rId486" Type="http://schemas.openxmlformats.org/officeDocument/2006/relationships/hyperlink" Target="https://transparencia.guerrero.gob.mx/wp-content/uploads/2023/10/1311.pdf" TargetMode="External"/><Relationship Id="rId43" Type="http://schemas.openxmlformats.org/officeDocument/2006/relationships/hyperlink" Target="https://transparencia.guerrero.gob.mx/wp-content/uploads/2023/10/0813.pdf" TargetMode="External"/><Relationship Id="rId139" Type="http://schemas.openxmlformats.org/officeDocument/2006/relationships/hyperlink" Target="https://transparencia.guerrero.gob.mx/wp-content/uploads/2023/10/0918.pdf" TargetMode="External"/><Relationship Id="rId346" Type="http://schemas.openxmlformats.org/officeDocument/2006/relationships/hyperlink" Target="https://transparencia.guerrero.gob.mx/wp-content/uploads/2023/10/1148.pdf" TargetMode="External"/><Relationship Id="rId553" Type="http://schemas.openxmlformats.org/officeDocument/2006/relationships/hyperlink" Target="https://transparencia.guerrero.gob.mx/wp-content/uploads/2023/10/1428.pdf" TargetMode="External"/><Relationship Id="rId192" Type="http://schemas.openxmlformats.org/officeDocument/2006/relationships/hyperlink" Target="https://transparencia.guerrero.gob.mx/wp-content/uploads/2023/10/0976.pdf" TargetMode="External"/><Relationship Id="rId206" Type="http://schemas.openxmlformats.org/officeDocument/2006/relationships/hyperlink" Target="https://transparencia.guerrero.gob.mx/wp-content/uploads/2023/10/0990.pdf" TargetMode="External"/><Relationship Id="rId413" Type="http://schemas.openxmlformats.org/officeDocument/2006/relationships/hyperlink" Target="https://transparencia.guerrero.gob.mx/wp-content/uploads/2023/10/1226.pdf" TargetMode="External"/><Relationship Id="rId497" Type="http://schemas.openxmlformats.org/officeDocument/2006/relationships/hyperlink" Target="https://transparencia.guerrero.gob.mx/wp-content/uploads/2023/10/1324.pdf" TargetMode="External"/><Relationship Id="rId357" Type="http://schemas.openxmlformats.org/officeDocument/2006/relationships/hyperlink" Target="https://transparencia.guerrero.gob.mx/wp-content/uploads/2023/10/1161.pdf" TargetMode="External"/><Relationship Id="rId54" Type="http://schemas.openxmlformats.org/officeDocument/2006/relationships/hyperlink" Target="https://transparencia.guerrero.gob.mx/wp-content/uploads/2023/10/0825.pdf" TargetMode="External"/><Relationship Id="rId96" Type="http://schemas.openxmlformats.org/officeDocument/2006/relationships/hyperlink" Target="https://transparencia.guerrero.gob.mx/wp-content/uploads/2023/10/0871.pdf" TargetMode="External"/><Relationship Id="rId161" Type="http://schemas.openxmlformats.org/officeDocument/2006/relationships/hyperlink" Target="https://transparencia.guerrero.gob.mx/wp-content/uploads/2023/10/0942.pdf" TargetMode="External"/><Relationship Id="rId217" Type="http://schemas.openxmlformats.org/officeDocument/2006/relationships/hyperlink" Target="https://transparencia.guerrero.gob.mx/wp-content/uploads/2023/10/1001.pdf" TargetMode="External"/><Relationship Id="rId399" Type="http://schemas.openxmlformats.org/officeDocument/2006/relationships/hyperlink" Target="https://transparencia.guerrero.gob.mx/wp-content/uploads/2023/10/1208.pdf" TargetMode="External"/><Relationship Id="rId259" Type="http://schemas.openxmlformats.org/officeDocument/2006/relationships/hyperlink" Target="https://transparencia.guerrero.gob.mx/wp-content/uploads/2023/10/1045.pdf" TargetMode="External"/><Relationship Id="rId424" Type="http://schemas.openxmlformats.org/officeDocument/2006/relationships/hyperlink" Target="https://transparencia.guerrero.gob.mx/wp-content/uploads/2023/10/1237.pdf" TargetMode="External"/><Relationship Id="rId466" Type="http://schemas.openxmlformats.org/officeDocument/2006/relationships/hyperlink" Target="https://transparencia.guerrero.gob.mx/wp-content/uploads/2023/10/1284.pdf" TargetMode="External"/><Relationship Id="rId23" Type="http://schemas.openxmlformats.org/officeDocument/2006/relationships/hyperlink" Target="https://transparencia.guerrero.gob.mx/wp-content/uploads/2023/10/0781.pdf" TargetMode="External"/><Relationship Id="rId119" Type="http://schemas.openxmlformats.org/officeDocument/2006/relationships/hyperlink" Target="https://transparencia.guerrero.gob.mx/wp-content/uploads/2023/10/0897.pdf" TargetMode="External"/><Relationship Id="rId270" Type="http://schemas.openxmlformats.org/officeDocument/2006/relationships/hyperlink" Target="https://transparencia.guerrero.gob.mx/wp-content/uploads/2023/10/1056.pdf" TargetMode="External"/><Relationship Id="rId326" Type="http://schemas.openxmlformats.org/officeDocument/2006/relationships/hyperlink" Target="https://transparencia.guerrero.gob.mx/wp-content/uploads/2023/10/1123.pdf" TargetMode="External"/><Relationship Id="rId533" Type="http://schemas.openxmlformats.org/officeDocument/2006/relationships/hyperlink" Target="https://transparencia.guerrero.gob.mx/wp-content/uploads/2023/10/1389.pdf" TargetMode="External"/><Relationship Id="rId65" Type="http://schemas.openxmlformats.org/officeDocument/2006/relationships/hyperlink" Target="https://transparencia.guerrero.gob.mx/wp-content/uploads/2023/10/0837.pdf" TargetMode="External"/><Relationship Id="rId130" Type="http://schemas.openxmlformats.org/officeDocument/2006/relationships/hyperlink" Target="https://transparencia.guerrero.gob.mx/wp-content/uploads/2023/10/0908.pdf" TargetMode="External"/><Relationship Id="rId368" Type="http://schemas.openxmlformats.org/officeDocument/2006/relationships/hyperlink" Target="https://transparencia.guerrero.gob.mx/wp-content/uploads/2023/10/1172.pdf" TargetMode="External"/><Relationship Id="rId172" Type="http://schemas.openxmlformats.org/officeDocument/2006/relationships/hyperlink" Target="https://transparencia.guerrero.gob.mx/wp-content/uploads/2023/10/0954.pdf" TargetMode="External"/><Relationship Id="rId228" Type="http://schemas.openxmlformats.org/officeDocument/2006/relationships/hyperlink" Target="https://transparencia.guerrero.gob.mx/wp-content/uploads/2023/10/1014.pdf" TargetMode="External"/><Relationship Id="rId435" Type="http://schemas.openxmlformats.org/officeDocument/2006/relationships/hyperlink" Target="https://transparencia.guerrero.gob.mx/wp-content/uploads/2023/10/1252.pdf" TargetMode="External"/><Relationship Id="rId477" Type="http://schemas.openxmlformats.org/officeDocument/2006/relationships/hyperlink" Target="https://transparencia.guerrero.gob.mx/wp-content/uploads/2023/10/1298.pdf" TargetMode="External"/><Relationship Id="rId281" Type="http://schemas.openxmlformats.org/officeDocument/2006/relationships/hyperlink" Target="https://transparencia.guerrero.gob.mx/wp-content/uploads/2023/10/1069.pdf" TargetMode="External"/><Relationship Id="rId337" Type="http://schemas.openxmlformats.org/officeDocument/2006/relationships/hyperlink" Target="https://transparencia.guerrero.gob.mx/wp-content/uploads/2023/10/1139.pdf" TargetMode="External"/><Relationship Id="rId502" Type="http://schemas.openxmlformats.org/officeDocument/2006/relationships/hyperlink" Target="https://transparencia.guerrero.gob.mx/wp-content/uploads/2023/10/1330.pdf" TargetMode="External"/><Relationship Id="rId34" Type="http://schemas.openxmlformats.org/officeDocument/2006/relationships/hyperlink" Target="https://transparencia.guerrero.gob.mx/wp-content/uploads/2023/10/0804.pdf" TargetMode="External"/><Relationship Id="rId76" Type="http://schemas.openxmlformats.org/officeDocument/2006/relationships/hyperlink" Target="https://transparencia.guerrero.gob.mx/wp-content/uploads/2023/10/0849.pdf" TargetMode="External"/><Relationship Id="rId141" Type="http://schemas.openxmlformats.org/officeDocument/2006/relationships/hyperlink" Target="https://transparencia.guerrero.gob.mx/wp-content/uploads/2023/10/0920.pdf" TargetMode="External"/><Relationship Id="rId379" Type="http://schemas.openxmlformats.org/officeDocument/2006/relationships/hyperlink" Target="https://transparencia.guerrero.gob.mx/wp-content/uploads/2023/10/1183.pdf" TargetMode="External"/><Relationship Id="rId544" Type="http://schemas.openxmlformats.org/officeDocument/2006/relationships/hyperlink" Target="https://transparencia.guerrero.gob.mx/wp-content/uploads/2023/10/1406.pdf" TargetMode="External"/><Relationship Id="rId7" Type="http://schemas.openxmlformats.org/officeDocument/2006/relationships/hyperlink" Target="https://transparencia.guerrero.gob.mx/wp-content/uploads/2023/10/0701.pdf" TargetMode="External"/><Relationship Id="rId183" Type="http://schemas.openxmlformats.org/officeDocument/2006/relationships/hyperlink" Target="https://transparencia.guerrero.gob.mx/wp-content/uploads/2023/10/0966.pdf" TargetMode="External"/><Relationship Id="rId239" Type="http://schemas.openxmlformats.org/officeDocument/2006/relationships/hyperlink" Target="https://transparencia.guerrero.gob.mx/wp-content/uploads/2023/10/1025.pdf" TargetMode="External"/><Relationship Id="rId390" Type="http://schemas.openxmlformats.org/officeDocument/2006/relationships/hyperlink" Target="https://transparencia.guerrero.gob.mx/wp-content/uploads/2023/10/1196.pdf" TargetMode="External"/><Relationship Id="rId404" Type="http://schemas.openxmlformats.org/officeDocument/2006/relationships/hyperlink" Target="https://transparencia.guerrero.gob.mx/wp-content/uploads/2023/10/1214.pdf" TargetMode="External"/><Relationship Id="rId446" Type="http://schemas.openxmlformats.org/officeDocument/2006/relationships/hyperlink" Target="https://transparencia.guerrero.gob.mx/wp-content/uploads/2023/10/1263.pdf" TargetMode="External"/><Relationship Id="rId250" Type="http://schemas.openxmlformats.org/officeDocument/2006/relationships/hyperlink" Target="https://transparencia.guerrero.gob.mx/wp-content/uploads/2023/10/1036.pdf" TargetMode="External"/><Relationship Id="rId292" Type="http://schemas.openxmlformats.org/officeDocument/2006/relationships/hyperlink" Target="https://transparencia.guerrero.gob.mx/wp-content/uploads/2023/10/1081.pdf" TargetMode="External"/><Relationship Id="rId306" Type="http://schemas.openxmlformats.org/officeDocument/2006/relationships/hyperlink" Target="https://transparencia.guerrero.gob.mx/wp-content/uploads/2023/10/1097.pdf" TargetMode="External"/><Relationship Id="rId488" Type="http://schemas.openxmlformats.org/officeDocument/2006/relationships/hyperlink" Target="https://transparencia.guerrero.gob.mx/wp-content/uploads/2023/10/1314.pdf" TargetMode="External"/><Relationship Id="rId45" Type="http://schemas.openxmlformats.org/officeDocument/2006/relationships/hyperlink" Target="https://transparencia.guerrero.gob.mx/wp-content/uploads/2023/10/0815.pdf" TargetMode="External"/><Relationship Id="rId87" Type="http://schemas.openxmlformats.org/officeDocument/2006/relationships/hyperlink" Target="https://transparencia.guerrero.gob.mx/wp-content/uploads/2023/10/0860.pdf" TargetMode="External"/><Relationship Id="rId110" Type="http://schemas.openxmlformats.org/officeDocument/2006/relationships/hyperlink" Target="https://transparencia.guerrero.gob.mx/wp-content/uploads/2023/10/0887.pdf" TargetMode="External"/><Relationship Id="rId348" Type="http://schemas.openxmlformats.org/officeDocument/2006/relationships/hyperlink" Target="https://transparencia.guerrero.gob.mx/wp-content/uploads/2023/10/1151.pdf" TargetMode="External"/><Relationship Id="rId513" Type="http://schemas.openxmlformats.org/officeDocument/2006/relationships/hyperlink" Target="https://transparencia.guerrero.gob.mx/wp-content/uploads/2023/10/1351.pdf" TargetMode="External"/><Relationship Id="rId152" Type="http://schemas.openxmlformats.org/officeDocument/2006/relationships/hyperlink" Target="https://transparencia.guerrero.gob.mx/wp-content/uploads/2023/10/0933.pdf" TargetMode="External"/><Relationship Id="rId194" Type="http://schemas.openxmlformats.org/officeDocument/2006/relationships/hyperlink" Target="https://transparencia.guerrero.gob.mx/wp-content/uploads/2023/10/0978.pdf" TargetMode="External"/><Relationship Id="rId208" Type="http://schemas.openxmlformats.org/officeDocument/2006/relationships/hyperlink" Target="https://transparencia.guerrero.gob.mx/wp-content/uploads/2023/10/0992.pdf" TargetMode="External"/><Relationship Id="rId415" Type="http://schemas.openxmlformats.org/officeDocument/2006/relationships/hyperlink" Target="https://transparencia.guerrero.gob.mx/wp-content/uploads/2023/10/1228.pdf" TargetMode="External"/><Relationship Id="rId457" Type="http://schemas.openxmlformats.org/officeDocument/2006/relationships/hyperlink" Target="https://transparencia.guerrero.gob.mx/wp-content/uploads/2023/10/1274.pdf" TargetMode="External"/><Relationship Id="rId261" Type="http://schemas.openxmlformats.org/officeDocument/2006/relationships/hyperlink" Target="https://transparencia.guerrero.gob.mx/wp-content/uploads/2023/10/1047.pdf" TargetMode="External"/><Relationship Id="rId499" Type="http://schemas.openxmlformats.org/officeDocument/2006/relationships/hyperlink" Target="https://transparencia.guerrero.gob.mx/wp-content/uploads/2023/10/1326.pdf" TargetMode="External"/><Relationship Id="rId14" Type="http://schemas.openxmlformats.org/officeDocument/2006/relationships/hyperlink" Target="https://transparencia.guerrero.gob.mx/wp-content/uploads/2023/10/0742.pdf" TargetMode="External"/><Relationship Id="rId56" Type="http://schemas.openxmlformats.org/officeDocument/2006/relationships/hyperlink" Target="https://transparencia.guerrero.gob.mx/wp-content/uploads/2023/10/0827.pdf" TargetMode="External"/><Relationship Id="rId317" Type="http://schemas.openxmlformats.org/officeDocument/2006/relationships/hyperlink" Target="https://transparencia.guerrero.gob.mx/wp-content/uploads/2023/10/1111.pdf" TargetMode="External"/><Relationship Id="rId359" Type="http://schemas.openxmlformats.org/officeDocument/2006/relationships/hyperlink" Target="https://transparencia.guerrero.gob.mx/wp-content/uploads/2023/10/1163.pdf" TargetMode="External"/><Relationship Id="rId524" Type="http://schemas.openxmlformats.org/officeDocument/2006/relationships/hyperlink" Target="https://transparencia.guerrero.gob.mx/wp-content/uploads/2023/10/1373.pdf" TargetMode="External"/><Relationship Id="rId98" Type="http://schemas.openxmlformats.org/officeDocument/2006/relationships/hyperlink" Target="https://transparencia.guerrero.gob.mx/wp-content/uploads/2023/10/0873.pdf" TargetMode="External"/><Relationship Id="rId121" Type="http://schemas.openxmlformats.org/officeDocument/2006/relationships/hyperlink" Target="https://transparencia.guerrero.gob.mx/wp-content/uploads/2023/10/0899.pdf" TargetMode="External"/><Relationship Id="rId163" Type="http://schemas.openxmlformats.org/officeDocument/2006/relationships/hyperlink" Target="https://transparencia.guerrero.gob.mx/wp-content/uploads/2023/10/0944.pdf" TargetMode="External"/><Relationship Id="rId219" Type="http://schemas.openxmlformats.org/officeDocument/2006/relationships/hyperlink" Target="https://transparencia.guerrero.gob.mx/wp-content/uploads/2023/10/1003.pdf" TargetMode="External"/><Relationship Id="rId370" Type="http://schemas.openxmlformats.org/officeDocument/2006/relationships/hyperlink" Target="https://transparencia.guerrero.gob.mx/wp-content/uploads/2023/10/1174.pdf" TargetMode="External"/><Relationship Id="rId426" Type="http://schemas.openxmlformats.org/officeDocument/2006/relationships/hyperlink" Target="https://transparencia.guerrero.gob.mx/wp-content/uploads/2023/10/1240.pdf" TargetMode="External"/><Relationship Id="rId230" Type="http://schemas.openxmlformats.org/officeDocument/2006/relationships/hyperlink" Target="https://transparencia.guerrero.gob.mx/wp-content/uploads/2023/10/1016.pdf" TargetMode="External"/><Relationship Id="rId468" Type="http://schemas.openxmlformats.org/officeDocument/2006/relationships/hyperlink" Target="https://transparencia.guerrero.gob.mx/wp-content/uploads/2023/10/1287.pdf" TargetMode="External"/><Relationship Id="rId25" Type="http://schemas.openxmlformats.org/officeDocument/2006/relationships/hyperlink" Target="https://transparencia.guerrero.gob.mx/wp-content/uploads/2023/10/0786.pdf" TargetMode="External"/><Relationship Id="rId67" Type="http://schemas.openxmlformats.org/officeDocument/2006/relationships/hyperlink" Target="https://transparencia.guerrero.gob.mx/wp-content/uploads/2023/10/0840.pdf" TargetMode="External"/><Relationship Id="rId272" Type="http://schemas.openxmlformats.org/officeDocument/2006/relationships/hyperlink" Target="https://transparencia.guerrero.gob.mx/wp-content/uploads/2023/10/1058.pdf" TargetMode="External"/><Relationship Id="rId328" Type="http://schemas.openxmlformats.org/officeDocument/2006/relationships/hyperlink" Target="https://transparencia.guerrero.gob.mx/wp-content/uploads/2023/10/1125.pdf" TargetMode="External"/><Relationship Id="rId535" Type="http://schemas.openxmlformats.org/officeDocument/2006/relationships/hyperlink" Target="https://transparencia.guerrero.gob.mx/wp-content/uploads/2023/10/1393.pdf" TargetMode="External"/><Relationship Id="rId132" Type="http://schemas.openxmlformats.org/officeDocument/2006/relationships/hyperlink" Target="https://transparencia.guerrero.gob.mx/wp-content/uploads/2023/10/0910.pdf" TargetMode="External"/><Relationship Id="rId174" Type="http://schemas.openxmlformats.org/officeDocument/2006/relationships/hyperlink" Target="https://transparencia.guerrero.gob.mx/wp-content/uploads/2023/10/0956.pdf" TargetMode="External"/><Relationship Id="rId381" Type="http://schemas.openxmlformats.org/officeDocument/2006/relationships/hyperlink" Target="https://transparencia.guerrero.gob.mx/wp-content/uploads/2023/10/1185.pdf" TargetMode="External"/><Relationship Id="rId241" Type="http://schemas.openxmlformats.org/officeDocument/2006/relationships/hyperlink" Target="https://transparencia.guerrero.gob.mx/wp-content/uploads/2023/10/1027.pdf" TargetMode="External"/><Relationship Id="rId437" Type="http://schemas.openxmlformats.org/officeDocument/2006/relationships/hyperlink" Target="https://transparencia.guerrero.gob.mx/wp-content/uploads/2023/10/1253.pdf" TargetMode="External"/><Relationship Id="rId479" Type="http://schemas.openxmlformats.org/officeDocument/2006/relationships/hyperlink" Target="https://transparencia.guerrero.gob.mx/wp-content/uploads/2023/10/1300.pdf" TargetMode="External"/><Relationship Id="rId36" Type="http://schemas.openxmlformats.org/officeDocument/2006/relationships/hyperlink" Target="https://transparencia.guerrero.gob.mx/wp-content/uploads/2023/10/0806.pdf" TargetMode="External"/><Relationship Id="rId283" Type="http://schemas.openxmlformats.org/officeDocument/2006/relationships/hyperlink" Target="https://transparencia.guerrero.gob.mx/wp-content/uploads/2023/10/1071.pdf" TargetMode="External"/><Relationship Id="rId339" Type="http://schemas.openxmlformats.org/officeDocument/2006/relationships/hyperlink" Target="https://transparencia.guerrero.gob.mx/wp-content/uploads/2023/10/1141.pdf" TargetMode="External"/><Relationship Id="rId490" Type="http://schemas.openxmlformats.org/officeDocument/2006/relationships/hyperlink" Target="https://transparencia.guerrero.gob.mx/wp-content/uploads/2023/10/1317.pdf" TargetMode="External"/><Relationship Id="rId504" Type="http://schemas.openxmlformats.org/officeDocument/2006/relationships/hyperlink" Target="https://transparencia.guerrero.gob.mx/wp-content/uploads/2023/10/1333.pdf" TargetMode="External"/><Relationship Id="rId546" Type="http://schemas.openxmlformats.org/officeDocument/2006/relationships/hyperlink" Target="https://transparencia.guerrero.gob.mx/wp-content/uploads/2023/10/1411.pdf" TargetMode="External"/><Relationship Id="rId78" Type="http://schemas.openxmlformats.org/officeDocument/2006/relationships/hyperlink" Target="https://transparencia.guerrero.gob.mx/wp-content/uploads/2023/10/0851.pdf" TargetMode="External"/><Relationship Id="rId101" Type="http://schemas.openxmlformats.org/officeDocument/2006/relationships/hyperlink" Target="https://transparencia.guerrero.gob.mx/wp-content/uploads/2023/10/0878.pdf" TargetMode="External"/><Relationship Id="rId143" Type="http://schemas.openxmlformats.org/officeDocument/2006/relationships/hyperlink" Target="https://transparencia.guerrero.gob.mx/wp-content/uploads/2023/10/0922.pdf" TargetMode="External"/><Relationship Id="rId185" Type="http://schemas.openxmlformats.org/officeDocument/2006/relationships/hyperlink" Target="https://transparencia.guerrero.gob.mx/wp-content/uploads/2023/10/0968.pdf" TargetMode="External"/><Relationship Id="rId350" Type="http://schemas.openxmlformats.org/officeDocument/2006/relationships/hyperlink" Target="https://transparencia.guerrero.gob.mx/wp-content/uploads/2023/10/1153.pdf" TargetMode="External"/><Relationship Id="rId406" Type="http://schemas.openxmlformats.org/officeDocument/2006/relationships/hyperlink" Target="https://transparencia.guerrero.gob.mx/wp-content/uploads/2023/10/1216.pdf" TargetMode="External"/><Relationship Id="rId9" Type="http://schemas.openxmlformats.org/officeDocument/2006/relationships/hyperlink" Target="https://transparencia.guerrero.gob.mx/wp-content/uploads/2023/10/0726.pdf" TargetMode="External"/><Relationship Id="rId210" Type="http://schemas.openxmlformats.org/officeDocument/2006/relationships/hyperlink" Target="https://transparencia.guerrero.gob.mx/wp-content/uploads/2023/10/0994.pdf" TargetMode="External"/><Relationship Id="rId392" Type="http://schemas.openxmlformats.org/officeDocument/2006/relationships/hyperlink" Target="https://transparencia.guerrero.gob.mx/wp-content/uploads/2023/10/1199.pdf" TargetMode="External"/><Relationship Id="rId448" Type="http://schemas.openxmlformats.org/officeDocument/2006/relationships/hyperlink" Target="https://transparencia.guerrero.gob.mx/wp-content/uploads/2023/10/1265.pdf" TargetMode="External"/><Relationship Id="rId252" Type="http://schemas.openxmlformats.org/officeDocument/2006/relationships/hyperlink" Target="https://transparencia.guerrero.gob.mx/wp-content/uploads/2023/10/1038.pdf" TargetMode="External"/><Relationship Id="rId294" Type="http://schemas.openxmlformats.org/officeDocument/2006/relationships/hyperlink" Target="https://transparencia.guerrero.gob.mx/wp-content/uploads/2023/10/1083.pdf" TargetMode="External"/><Relationship Id="rId308" Type="http://schemas.openxmlformats.org/officeDocument/2006/relationships/hyperlink" Target="https://transparencia.guerrero.gob.mx/wp-content/uploads/2023/10/1100.pdf" TargetMode="External"/><Relationship Id="rId515" Type="http://schemas.openxmlformats.org/officeDocument/2006/relationships/hyperlink" Target="https://transparencia.guerrero.gob.mx/wp-content/uploads/2023/10/1353.pdf" TargetMode="External"/><Relationship Id="rId47" Type="http://schemas.openxmlformats.org/officeDocument/2006/relationships/hyperlink" Target="https://transparencia.guerrero.gob.mx/wp-content/uploads/2023/10/0818.pdf" TargetMode="External"/><Relationship Id="rId89" Type="http://schemas.openxmlformats.org/officeDocument/2006/relationships/hyperlink" Target="https://transparencia.guerrero.gob.mx/wp-content/uploads/2023/10/0863.pdf" TargetMode="External"/><Relationship Id="rId112" Type="http://schemas.openxmlformats.org/officeDocument/2006/relationships/hyperlink" Target="https://transparencia.guerrero.gob.mx/wp-content/uploads/2023/10/0889.pdf" TargetMode="External"/><Relationship Id="rId154" Type="http://schemas.openxmlformats.org/officeDocument/2006/relationships/hyperlink" Target="https://transparencia.guerrero.gob.mx/wp-content/uploads/2023/10/0935.pdf" TargetMode="External"/><Relationship Id="rId361" Type="http://schemas.openxmlformats.org/officeDocument/2006/relationships/hyperlink" Target="https://transparencia.guerrero.gob.mx/wp-content/uploads/2023/10/1165.pdf" TargetMode="External"/><Relationship Id="rId196" Type="http://schemas.openxmlformats.org/officeDocument/2006/relationships/hyperlink" Target="https://transparencia.guerrero.gob.mx/wp-content/uploads/2023/10/0980.pdf" TargetMode="External"/><Relationship Id="rId417" Type="http://schemas.openxmlformats.org/officeDocument/2006/relationships/hyperlink" Target="https://transparencia.guerrero.gob.mx/wp-content/uploads/2023/10/1230.pdf" TargetMode="External"/><Relationship Id="rId459" Type="http://schemas.openxmlformats.org/officeDocument/2006/relationships/hyperlink" Target="https://transparencia.guerrero.gob.mx/wp-content/uploads/2023/10/1276.pdf" TargetMode="External"/><Relationship Id="rId16" Type="http://schemas.openxmlformats.org/officeDocument/2006/relationships/hyperlink" Target="https://transparencia.guerrero.gob.mx/wp-content/uploads/2023/10/0746.pdf" TargetMode="External"/><Relationship Id="rId221" Type="http://schemas.openxmlformats.org/officeDocument/2006/relationships/hyperlink" Target="https://transparencia.guerrero.gob.mx/wp-content/uploads/2023/10/1007.pdf" TargetMode="External"/><Relationship Id="rId263" Type="http://schemas.openxmlformats.org/officeDocument/2006/relationships/hyperlink" Target="https://transparencia.guerrero.gob.mx/wp-content/uploads/2023/10/1049.pdf" TargetMode="External"/><Relationship Id="rId319" Type="http://schemas.openxmlformats.org/officeDocument/2006/relationships/hyperlink" Target="https://transparencia.guerrero.gob.mx/wp-content/uploads/2023/10/1114.pdf" TargetMode="External"/><Relationship Id="rId470" Type="http://schemas.openxmlformats.org/officeDocument/2006/relationships/hyperlink" Target="https://transparencia.guerrero.gob.mx/wp-content/uploads/2023/10/1289.pdf" TargetMode="External"/><Relationship Id="rId526" Type="http://schemas.openxmlformats.org/officeDocument/2006/relationships/hyperlink" Target="https://transparencia.guerrero.gob.mx/wp-content/uploads/2023/10/1375.pdf" TargetMode="External"/><Relationship Id="rId58" Type="http://schemas.openxmlformats.org/officeDocument/2006/relationships/hyperlink" Target="https://transparencia.guerrero.gob.mx/wp-content/uploads/2023/10/0829.pdf" TargetMode="External"/><Relationship Id="rId123" Type="http://schemas.openxmlformats.org/officeDocument/2006/relationships/hyperlink" Target="https://transparencia.guerrero.gob.mx/wp-content/uploads/2023/10/0901.pdf" TargetMode="External"/><Relationship Id="rId330" Type="http://schemas.openxmlformats.org/officeDocument/2006/relationships/hyperlink" Target="https://transparencia.guerrero.gob.mx/wp-content/uploads/2023/10/1128.pdf" TargetMode="External"/><Relationship Id="rId165" Type="http://schemas.openxmlformats.org/officeDocument/2006/relationships/hyperlink" Target="https://transparencia.guerrero.gob.mx/wp-content/uploads/2023/10/0946.pdf" TargetMode="External"/><Relationship Id="rId372" Type="http://schemas.openxmlformats.org/officeDocument/2006/relationships/hyperlink" Target="https://transparencia.guerrero.gob.mx/wp-content/uploads/2023/10/1176.pdf" TargetMode="External"/><Relationship Id="rId428" Type="http://schemas.openxmlformats.org/officeDocument/2006/relationships/hyperlink" Target="https://transparencia.guerrero.gob.mx/wp-content/uploads/2023/10/1242.pdf" TargetMode="External"/><Relationship Id="rId232" Type="http://schemas.openxmlformats.org/officeDocument/2006/relationships/hyperlink" Target="https://transparencia.guerrero.gob.mx/wp-content/uploads/2023/10/1018.pdf" TargetMode="External"/><Relationship Id="rId274" Type="http://schemas.openxmlformats.org/officeDocument/2006/relationships/hyperlink" Target="https://transparencia.guerrero.gob.mx/wp-content/uploads/2023/10/1060.pdf" TargetMode="External"/><Relationship Id="rId481" Type="http://schemas.openxmlformats.org/officeDocument/2006/relationships/hyperlink" Target="https://transparencia.guerrero.gob.mx/wp-content/uploads/2023/10/1305.pdf" TargetMode="External"/><Relationship Id="rId27" Type="http://schemas.openxmlformats.org/officeDocument/2006/relationships/hyperlink" Target="https://transparencia.guerrero.gob.mx/wp-content/uploads/2023/10/0796.pdf" TargetMode="External"/><Relationship Id="rId69" Type="http://schemas.openxmlformats.org/officeDocument/2006/relationships/hyperlink" Target="https://transparencia.guerrero.gob.mx/wp-content/uploads/2023/10/0842.pdf" TargetMode="External"/><Relationship Id="rId134" Type="http://schemas.openxmlformats.org/officeDocument/2006/relationships/hyperlink" Target="https://transparencia.guerrero.gob.mx/wp-content/uploads/2023/10/0912.pdf" TargetMode="External"/><Relationship Id="rId537" Type="http://schemas.openxmlformats.org/officeDocument/2006/relationships/hyperlink" Target="https://transparencia.guerrero.gob.mx/wp-content/uploads/2023/10/1396.pdf" TargetMode="External"/><Relationship Id="rId80" Type="http://schemas.openxmlformats.org/officeDocument/2006/relationships/hyperlink" Target="https://transparencia.guerrero.gob.mx/wp-content/uploads/2023/10/0853.pdf" TargetMode="External"/><Relationship Id="rId176" Type="http://schemas.openxmlformats.org/officeDocument/2006/relationships/hyperlink" Target="https://transparencia.guerrero.gob.mx/wp-content/uploads/2023/10/0959.pdf" TargetMode="External"/><Relationship Id="rId341" Type="http://schemas.openxmlformats.org/officeDocument/2006/relationships/hyperlink" Target="https://transparencia.guerrero.gob.mx/wp-content/uploads/2023/10/1143.pdf" TargetMode="External"/><Relationship Id="rId383" Type="http://schemas.openxmlformats.org/officeDocument/2006/relationships/hyperlink" Target="https://transparencia.guerrero.gob.mx/wp-content/uploads/2023/10/1189.pdf" TargetMode="External"/><Relationship Id="rId439" Type="http://schemas.openxmlformats.org/officeDocument/2006/relationships/hyperlink" Target="https://transparencia.guerrero.gob.mx/wp-content/uploads/2023/10/1255.pdf" TargetMode="External"/><Relationship Id="rId201" Type="http://schemas.openxmlformats.org/officeDocument/2006/relationships/hyperlink" Target="https://transparencia.guerrero.gob.mx/wp-content/uploads/2023/10/0985.pdf" TargetMode="External"/><Relationship Id="rId243" Type="http://schemas.openxmlformats.org/officeDocument/2006/relationships/hyperlink" Target="https://transparencia.guerrero.gob.mx/wp-content/uploads/2023/10/1029.pdf" TargetMode="External"/><Relationship Id="rId285" Type="http://schemas.openxmlformats.org/officeDocument/2006/relationships/hyperlink" Target="https://transparencia.guerrero.gob.mx/wp-content/uploads/2023/10/1073.pdf" TargetMode="External"/><Relationship Id="rId450" Type="http://schemas.openxmlformats.org/officeDocument/2006/relationships/hyperlink" Target="https://transparencia.guerrero.gob.mx/wp-content/uploads/2023/10/1267.pdf" TargetMode="External"/><Relationship Id="rId506" Type="http://schemas.openxmlformats.org/officeDocument/2006/relationships/hyperlink" Target="https://transparencia.guerrero.gob.mx/wp-content/uploads/2023/10/1339.pdf" TargetMode="External"/><Relationship Id="rId38" Type="http://schemas.openxmlformats.org/officeDocument/2006/relationships/hyperlink" Target="https://transparencia.guerrero.gob.mx/wp-content/uploads/2023/10/0808.pdf" TargetMode="External"/><Relationship Id="rId103" Type="http://schemas.openxmlformats.org/officeDocument/2006/relationships/hyperlink" Target="https://transparencia.guerrero.gob.mx/wp-content/uploads/2023/10/0880.pdf" TargetMode="External"/><Relationship Id="rId310" Type="http://schemas.openxmlformats.org/officeDocument/2006/relationships/hyperlink" Target="https://transparencia.guerrero.gob.mx/wp-content/uploads/2023/10/1102.pdf" TargetMode="External"/><Relationship Id="rId492" Type="http://schemas.openxmlformats.org/officeDocument/2006/relationships/hyperlink" Target="https://transparencia.guerrero.gob.mx/wp-content/uploads/2023/10/1319.pdf" TargetMode="External"/><Relationship Id="rId548" Type="http://schemas.openxmlformats.org/officeDocument/2006/relationships/hyperlink" Target="https://transparencia.guerrero.gob.mx/wp-content/uploads/2023/10/1415.pdf" TargetMode="External"/><Relationship Id="rId91" Type="http://schemas.openxmlformats.org/officeDocument/2006/relationships/hyperlink" Target="https://transparencia.guerrero.gob.mx/wp-content/uploads/2023/10/0865.pdf" TargetMode="External"/><Relationship Id="rId145" Type="http://schemas.openxmlformats.org/officeDocument/2006/relationships/hyperlink" Target="https://transparencia.guerrero.gob.mx/wp-content/uploads/2023/10/0924.pdf" TargetMode="External"/><Relationship Id="rId187" Type="http://schemas.openxmlformats.org/officeDocument/2006/relationships/hyperlink" Target="https://transparencia.guerrero.gob.mx/wp-content/uploads/2023/10/0971.pdf" TargetMode="External"/><Relationship Id="rId352" Type="http://schemas.openxmlformats.org/officeDocument/2006/relationships/hyperlink" Target="https://transparencia.guerrero.gob.mx/wp-content/uploads/2023/10/1156.pdf" TargetMode="External"/><Relationship Id="rId394" Type="http://schemas.openxmlformats.org/officeDocument/2006/relationships/hyperlink" Target="https://transparencia.guerrero.gob.mx/wp-content/uploads/2023/10/1201.pdf" TargetMode="External"/><Relationship Id="rId408" Type="http://schemas.openxmlformats.org/officeDocument/2006/relationships/hyperlink" Target="https://transparencia.guerrero.gob.mx/wp-content/uploads/2023/10/1218.pdf" TargetMode="External"/><Relationship Id="rId212" Type="http://schemas.openxmlformats.org/officeDocument/2006/relationships/hyperlink" Target="https://transparencia.guerrero.gob.mx/wp-content/uploads/2023/10/0996.pdf" TargetMode="External"/><Relationship Id="rId254" Type="http://schemas.openxmlformats.org/officeDocument/2006/relationships/hyperlink" Target="https://transparencia.guerrero.gob.mx/wp-content/uploads/2023/10/1040.pdf" TargetMode="External"/><Relationship Id="rId49" Type="http://schemas.openxmlformats.org/officeDocument/2006/relationships/hyperlink" Target="https://transparencia.guerrero.gob.mx/wp-content/uploads/2023/10/0820.pdf" TargetMode="External"/><Relationship Id="rId114" Type="http://schemas.openxmlformats.org/officeDocument/2006/relationships/hyperlink" Target="https://transparencia.guerrero.gob.mx/wp-content/uploads/2023/10/0892.pdf" TargetMode="External"/><Relationship Id="rId296" Type="http://schemas.openxmlformats.org/officeDocument/2006/relationships/hyperlink" Target="https://transparencia.guerrero.gob.mx/wp-content/uploads/2023/10/1085.pdf" TargetMode="External"/><Relationship Id="rId461" Type="http://schemas.openxmlformats.org/officeDocument/2006/relationships/hyperlink" Target="https://transparencia.guerrero.gob.mx/wp-content/uploads/2023/10/1278.pdf" TargetMode="External"/><Relationship Id="rId517" Type="http://schemas.openxmlformats.org/officeDocument/2006/relationships/hyperlink" Target="https://transparencia.guerrero.gob.mx/wp-content/uploads/2023/10/1357.pdf" TargetMode="External"/><Relationship Id="rId60" Type="http://schemas.openxmlformats.org/officeDocument/2006/relationships/hyperlink" Target="https://transparencia.guerrero.gob.mx/wp-content/uploads/2023/10/0831.pdf" TargetMode="External"/><Relationship Id="rId156" Type="http://schemas.openxmlformats.org/officeDocument/2006/relationships/hyperlink" Target="https://transparencia.guerrero.gob.mx/wp-content/uploads/2023/10/0937.pdf" TargetMode="External"/><Relationship Id="rId198" Type="http://schemas.openxmlformats.org/officeDocument/2006/relationships/hyperlink" Target="https://transparencia.guerrero.gob.mx/wp-content/uploads/2023/10/0982.pdf" TargetMode="External"/><Relationship Id="rId321" Type="http://schemas.openxmlformats.org/officeDocument/2006/relationships/hyperlink" Target="https://transparencia.guerrero.gob.mx/wp-content/uploads/2023/10/1116.pdf" TargetMode="External"/><Relationship Id="rId363" Type="http://schemas.openxmlformats.org/officeDocument/2006/relationships/hyperlink" Target="https://transparencia.guerrero.gob.mx/wp-content/uploads/2023/10/1167.pdf" TargetMode="External"/><Relationship Id="rId419" Type="http://schemas.openxmlformats.org/officeDocument/2006/relationships/hyperlink" Target="https://transparencia.guerrero.gob.mx/wp-content/uploads/2023/10/1232.pdf" TargetMode="External"/><Relationship Id="rId223" Type="http://schemas.openxmlformats.org/officeDocument/2006/relationships/hyperlink" Target="https://transparencia.guerrero.gob.mx/wp-content/uploads/2023/10/1009.pdf" TargetMode="External"/><Relationship Id="rId430" Type="http://schemas.openxmlformats.org/officeDocument/2006/relationships/hyperlink" Target="https://transparencia.guerrero.gob.mx/wp-content/uploads/2023/10/1247.pdf" TargetMode="External"/><Relationship Id="rId18" Type="http://schemas.openxmlformats.org/officeDocument/2006/relationships/hyperlink" Target="https://transparencia.guerrero.gob.mx/wp-content/uploads/2023/10/0752.pdf" TargetMode="External"/><Relationship Id="rId265" Type="http://schemas.openxmlformats.org/officeDocument/2006/relationships/hyperlink" Target="https://transparencia.guerrero.gob.mx/wp-content/uploads/2023/10/1051.pdf" TargetMode="External"/><Relationship Id="rId472" Type="http://schemas.openxmlformats.org/officeDocument/2006/relationships/hyperlink" Target="https://transparencia.guerrero.gob.mx/wp-content/uploads/2023/10/1291.pdf" TargetMode="External"/><Relationship Id="rId528" Type="http://schemas.openxmlformats.org/officeDocument/2006/relationships/hyperlink" Target="https://transparencia.guerrero.gob.mx/wp-content/uploads/2023/10/1381.pdf" TargetMode="External"/><Relationship Id="rId125" Type="http://schemas.openxmlformats.org/officeDocument/2006/relationships/hyperlink" Target="https://transparencia.guerrero.gob.mx/wp-content/uploads/2023/10/0903.pdf" TargetMode="External"/><Relationship Id="rId167" Type="http://schemas.openxmlformats.org/officeDocument/2006/relationships/hyperlink" Target="https://transparencia.guerrero.gob.mx/wp-content/uploads/2023/10/0949.pdf" TargetMode="External"/><Relationship Id="rId332" Type="http://schemas.openxmlformats.org/officeDocument/2006/relationships/hyperlink" Target="https://transparencia.guerrero.gob.mx/wp-content/uploads/2023/10/1132.pdf" TargetMode="External"/><Relationship Id="rId374" Type="http://schemas.openxmlformats.org/officeDocument/2006/relationships/hyperlink" Target="https://transparencia.guerrero.gob.mx/wp-content/uploads/2023/10/1178.pdf" TargetMode="External"/><Relationship Id="rId71" Type="http://schemas.openxmlformats.org/officeDocument/2006/relationships/hyperlink" Target="https://transparencia.guerrero.gob.mx/wp-content/uploads/2023/10/0844.pdf" TargetMode="External"/><Relationship Id="rId234" Type="http://schemas.openxmlformats.org/officeDocument/2006/relationships/hyperlink" Target="https://transparencia.guerrero.gob.mx/wp-content/uploads/2023/10/1020.pdf" TargetMode="External"/><Relationship Id="rId2" Type="http://schemas.openxmlformats.org/officeDocument/2006/relationships/hyperlink" Target="https://transparencia.guerrero.gob.mx/wp-content/uploads/2023/10/0666.pdf" TargetMode="External"/><Relationship Id="rId29" Type="http://schemas.openxmlformats.org/officeDocument/2006/relationships/hyperlink" Target="https://transparencia.guerrero.gob.mx/wp-content/uploads/2023/10/0798.pdf" TargetMode="External"/><Relationship Id="rId276" Type="http://schemas.openxmlformats.org/officeDocument/2006/relationships/hyperlink" Target="https://transparencia.guerrero.gob.mx/wp-content/uploads/2023/10/1062.pdf" TargetMode="External"/><Relationship Id="rId441" Type="http://schemas.openxmlformats.org/officeDocument/2006/relationships/hyperlink" Target="https://transparencia.guerrero.gob.mx/wp-content/uploads/2023/10/1258.pdf" TargetMode="External"/><Relationship Id="rId483" Type="http://schemas.openxmlformats.org/officeDocument/2006/relationships/hyperlink" Target="https://transparencia.guerrero.gob.mx/wp-content/uploads/2023/10/1307.pdf" TargetMode="External"/><Relationship Id="rId539" Type="http://schemas.openxmlformats.org/officeDocument/2006/relationships/hyperlink" Target="https://transparencia.guerrero.gob.mx/wp-content/uploads/2023/10/1400.pdf" TargetMode="External"/><Relationship Id="rId40" Type="http://schemas.openxmlformats.org/officeDocument/2006/relationships/hyperlink" Target="https://transparencia.guerrero.gob.mx/wp-content/uploads/2023/10/0810.pdf" TargetMode="External"/><Relationship Id="rId136" Type="http://schemas.openxmlformats.org/officeDocument/2006/relationships/hyperlink" Target="https://transparencia.guerrero.gob.mx/wp-content/uploads/2023/10/0914.pdf" TargetMode="External"/><Relationship Id="rId178" Type="http://schemas.openxmlformats.org/officeDocument/2006/relationships/hyperlink" Target="https://transparencia.guerrero.gob.mx/wp-content/uploads/2023/10/0961.pdf" TargetMode="External"/><Relationship Id="rId301" Type="http://schemas.openxmlformats.org/officeDocument/2006/relationships/hyperlink" Target="https://transparencia.guerrero.gob.mx/wp-content/uploads/2023/10/1092.pdf" TargetMode="External"/><Relationship Id="rId343" Type="http://schemas.openxmlformats.org/officeDocument/2006/relationships/hyperlink" Target="https://transparencia.guerrero.gob.mx/wp-content/uploads/2023/10/1145.pdf" TargetMode="External"/><Relationship Id="rId550" Type="http://schemas.openxmlformats.org/officeDocument/2006/relationships/hyperlink" Target="https://transparencia.guerrero.gob.mx/wp-content/uploads/2023/10/1421.pdf" TargetMode="External"/><Relationship Id="rId82" Type="http://schemas.openxmlformats.org/officeDocument/2006/relationships/hyperlink" Target="https://transparencia.guerrero.gob.mx/wp-content/uploads/2023/10/0855.pdf" TargetMode="External"/><Relationship Id="rId203" Type="http://schemas.openxmlformats.org/officeDocument/2006/relationships/hyperlink" Target="https://transparencia.guerrero.gob.mx/wp-content/uploads/2023/10/0987.pdf" TargetMode="External"/><Relationship Id="rId385" Type="http://schemas.openxmlformats.org/officeDocument/2006/relationships/hyperlink" Target="https://transparencia.guerrero.gob.mx/wp-content/uploads/2023/10/1191.pdf" TargetMode="External"/><Relationship Id="rId245" Type="http://schemas.openxmlformats.org/officeDocument/2006/relationships/hyperlink" Target="https://transparencia.guerrero.gob.mx/wp-content/uploads/2023/10/1031.pdf" TargetMode="External"/><Relationship Id="rId287" Type="http://schemas.openxmlformats.org/officeDocument/2006/relationships/hyperlink" Target="https://transparencia.guerrero.gob.mx/wp-content/uploads/2023/10/1075.pdf" TargetMode="External"/><Relationship Id="rId410" Type="http://schemas.openxmlformats.org/officeDocument/2006/relationships/hyperlink" Target="https://transparencia.guerrero.gob.mx/wp-content/uploads/2023/10/1223.pdf" TargetMode="External"/><Relationship Id="rId452" Type="http://schemas.openxmlformats.org/officeDocument/2006/relationships/hyperlink" Target="https://transparencia.guerrero.gob.mx/wp-content/uploads/2023/10/1269.pdf" TargetMode="External"/><Relationship Id="rId494" Type="http://schemas.openxmlformats.org/officeDocument/2006/relationships/hyperlink" Target="https://transparencia.guerrero.gob.mx/wp-content/uploads/2023/10/1321.pdf" TargetMode="External"/><Relationship Id="rId508" Type="http://schemas.openxmlformats.org/officeDocument/2006/relationships/hyperlink" Target="https://transparencia.guerrero.gob.mx/wp-content/uploads/2023/10/1344.pdf" TargetMode="External"/><Relationship Id="rId105" Type="http://schemas.openxmlformats.org/officeDocument/2006/relationships/hyperlink" Target="https://transparencia.guerrero.gob.mx/wp-content/uploads/2023/10/0882.pdf" TargetMode="External"/><Relationship Id="rId147" Type="http://schemas.openxmlformats.org/officeDocument/2006/relationships/hyperlink" Target="https://transparencia.guerrero.gob.mx/wp-content/uploads/2023/10/0928.pdf" TargetMode="External"/><Relationship Id="rId312" Type="http://schemas.openxmlformats.org/officeDocument/2006/relationships/hyperlink" Target="https://transparencia.guerrero.gob.mx/wp-content/uploads/2023/10/1104.pdf" TargetMode="External"/><Relationship Id="rId354" Type="http://schemas.openxmlformats.org/officeDocument/2006/relationships/hyperlink" Target="https://transparencia.guerrero.gob.mx/wp-content/uploads/2023/10/1158.pdf" TargetMode="External"/><Relationship Id="rId51" Type="http://schemas.openxmlformats.org/officeDocument/2006/relationships/hyperlink" Target="https://transparencia.guerrero.gob.mx/wp-content/uploads/2023/10/0822.pdf" TargetMode="External"/><Relationship Id="rId93" Type="http://schemas.openxmlformats.org/officeDocument/2006/relationships/hyperlink" Target="https://transparencia.guerrero.gob.mx/wp-content/uploads/2023/10/0867.pdf" TargetMode="External"/><Relationship Id="rId189" Type="http://schemas.openxmlformats.org/officeDocument/2006/relationships/hyperlink" Target="https://transparencia.guerrero.gob.mx/wp-content/uploads/2023/10/0973.pdf" TargetMode="External"/><Relationship Id="rId396" Type="http://schemas.openxmlformats.org/officeDocument/2006/relationships/hyperlink" Target="https://transparencia.guerrero.gob.mx/wp-content/uploads/2023/10/1203.pdf" TargetMode="External"/><Relationship Id="rId214" Type="http://schemas.openxmlformats.org/officeDocument/2006/relationships/hyperlink" Target="https://transparencia.guerrero.gob.mx/wp-content/uploads/2023/10/0998.pdf" TargetMode="External"/><Relationship Id="rId256" Type="http://schemas.openxmlformats.org/officeDocument/2006/relationships/hyperlink" Target="https://transparencia.guerrero.gob.mx/wp-content/uploads/2023/10/1042.pdf" TargetMode="External"/><Relationship Id="rId298" Type="http://schemas.openxmlformats.org/officeDocument/2006/relationships/hyperlink" Target="https://transparencia.guerrero.gob.mx/wp-content/uploads/2023/10/1087.pdf" TargetMode="External"/><Relationship Id="rId421" Type="http://schemas.openxmlformats.org/officeDocument/2006/relationships/hyperlink" Target="https://transparencia.guerrero.gob.mx/wp-content/uploads/2023/10/1234.pdf" TargetMode="External"/><Relationship Id="rId463" Type="http://schemas.openxmlformats.org/officeDocument/2006/relationships/hyperlink" Target="https://transparencia.guerrero.gob.mx/wp-content/uploads/2023/10/1281.pdf" TargetMode="External"/><Relationship Id="rId519" Type="http://schemas.openxmlformats.org/officeDocument/2006/relationships/hyperlink" Target="https://transparencia.guerrero.gob.mx/wp-content/uploads/2023/10/1360.pdf" TargetMode="External"/><Relationship Id="rId116" Type="http://schemas.openxmlformats.org/officeDocument/2006/relationships/hyperlink" Target="https://transparencia.guerrero.gob.mx/wp-content/uploads/2023/10/0894.pdf" TargetMode="External"/><Relationship Id="rId158" Type="http://schemas.openxmlformats.org/officeDocument/2006/relationships/hyperlink" Target="https://transparencia.guerrero.gob.mx/wp-content/uploads/2023/10/0939.pdf" TargetMode="External"/><Relationship Id="rId323" Type="http://schemas.openxmlformats.org/officeDocument/2006/relationships/hyperlink" Target="https://transparencia.guerrero.gob.mx/wp-content/uploads/2023/10/1120.pdf" TargetMode="External"/><Relationship Id="rId530" Type="http://schemas.openxmlformats.org/officeDocument/2006/relationships/hyperlink" Target="https://transparencia.guerrero.gob.mx/wp-content/uploads/2023/10/1383.pdf" TargetMode="External"/><Relationship Id="rId20" Type="http://schemas.openxmlformats.org/officeDocument/2006/relationships/hyperlink" Target="https://transparencia.guerrero.gob.mx/wp-content/uploads/2023/10/0776.pdf" TargetMode="External"/><Relationship Id="rId62" Type="http://schemas.openxmlformats.org/officeDocument/2006/relationships/hyperlink" Target="https://transparencia.guerrero.gob.mx/wp-content/uploads/2023/10/0833.pdf" TargetMode="External"/><Relationship Id="rId365" Type="http://schemas.openxmlformats.org/officeDocument/2006/relationships/hyperlink" Target="https://transparencia.guerrero.gob.mx/wp-content/uploads/2023/10/1169.pdf" TargetMode="External"/><Relationship Id="rId225" Type="http://schemas.openxmlformats.org/officeDocument/2006/relationships/hyperlink" Target="https://transparencia.guerrero.gob.mx/wp-content/uploads/2023/10/1011.pdf" TargetMode="External"/><Relationship Id="rId267" Type="http://schemas.openxmlformats.org/officeDocument/2006/relationships/hyperlink" Target="https://transparencia.guerrero.gob.mx/wp-content/uploads/2023/10/1053.pdf" TargetMode="External"/><Relationship Id="rId432" Type="http://schemas.openxmlformats.org/officeDocument/2006/relationships/hyperlink" Target="https://transparencia.guerrero.gob.mx/wp-content/uploads/2023/10/1249.pdf" TargetMode="External"/><Relationship Id="rId474" Type="http://schemas.openxmlformats.org/officeDocument/2006/relationships/hyperlink" Target="https://transparencia.guerrero.gob.mx/wp-content/uploads/2023/10/1294.pdf" TargetMode="External"/><Relationship Id="rId127" Type="http://schemas.openxmlformats.org/officeDocument/2006/relationships/hyperlink" Target="https://transparencia.guerrero.gob.mx/wp-content/uploads/2023/10/0905.pdf" TargetMode="External"/><Relationship Id="rId31" Type="http://schemas.openxmlformats.org/officeDocument/2006/relationships/hyperlink" Target="https://transparencia.guerrero.gob.mx/wp-content/uploads/2023/10/0800.pdf" TargetMode="External"/><Relationship Id="rId73" Type="http://schemas.openxmlformats.org/officeDocument/2006/relationships/hyperlink" Target="https://transparencia.guerrero.gob.mx/wp-content/uploads/2023/10/0846.pdf" TargetMode="External"/><Relationship Id="rId169" Type="http://schemas.openxmlformats.org/officeDocument/2006/relationships/hyperlink" Target="https://transparencia.guerrero.gob.mx/wp-content/uploads/2023/10/0951.pdf" TargetMode="External"/><Relationship Id="rId334" Type="http://schemas.openxmlformats.org/officeDocument/2006/relationships/hyperlink" Target="https://transparencia.guerrero.gob.mx/wp-content/uploads/2023/10/1135.pdf" TargetMode="External"/><Relationship Id="rId376" Type="http://schemas.openxmlformats.org/officeDocument/2006/relationships/hyperlink" Target="https://transparencia.guerrero.gob.mx/wp-content/uploads/2023/10/1180.pdf" TargetMode="External"/><Relationship Id="rId541" Type="http://schemas.openxmlformats.org/officeDocument/2006/relationships/hyperlink" Target="https://transparencia.guerrero.gob.mx/wp-content/uploads/2023/10/1403.pdf" TargetMode="External"/><Relationship Id="rId4" Type="http://schemas.openxmlformats.org/officeDocument/2006/relationships/hyperlink" Target="https://transparencia.guerrero.gob.mx/wp-content/uploads/2023/10/0686.pdf" TargetMode="External"/><Relationship Id="rId180" Type="http://schemas.openxmlformats.org/officeDocument/2006/relationships/hyperlink" Target="https://transparencia.guerrero.gob.mx/wp-content/uploads/2023/10/0963.pdf" TargetMode="External"/><Relationship Id="rId236" Type="http://schemas.openxmlformats.org/officeDocument/2006/relationships/hyperlink" Target="https://transparencia.guerrero.gob.mx/wp-content/uploads/2023/10/1022.pdf" TargetMode="External"/><Relationship Id="rId278" Type="http://schemas.openxmlformats.org/officeDocument/2006/relationships/hyperlink" Target="https://transparencia.guerrero.gob.mx/wp-content/uploads/2023/10/1066.pdf" TargetMode="External"/><Relationship Id="rId401" Type="http://schemas.openxmlformats.org/officeDocument/2006/relationships/hyperlink" Target="https://transparencia.guerrero.gob.mx/wp-content/uploads/2023/10/1210.pdf" TargetMode="External"/><Relationship Id="rId443" Type="http://schemas.openxmlformats.org/officeDocument/2006/relationships/hyperlink" Target="https://transparencia.guerrero.gob.mx/wp-content/uploads/2023/10/1260.pdf" TargetMode="External"/><Relationship Id="rId303" Type="http://schemas.openxmlformats.org/officeDocument/2006/relationships/hyperlink" Target="https://transparencia.guerrero.gob.mx/wp-content/uploads/2023/10/1094.pdf" TargetMode="External"/><Relationship Id="rId485" Type="http://schemas.openxmlformats.org/officeDocument/2006/relationships/hyperlink" Target="https://transparencia.guerrero.gob.mx/wp-content/uploads/2023/10/1310.pdf" TargetMode="External"/><Relationship Id="rId42" Type="http://schemas.openxmlformats.org/officeDocument/2006/relationships/hyperlink" Target="https://transparencia.guerrero.gob.mx/wp-content/uploads/2023/10/0812.pdf" TargetMode="External"/><Relationship Id="rId84" Type="http://schemas.openxmlformats.org/officeDocument/2006/relationships/hyperlink" Target="https://transparencia.guerrero.gob.mx/wp-content/uploads/2023/10/0857.pdf" TargetMode="External"/><Relationship Id="rId138" Type="http://schemas.openxmlformats.org/officeDocument/2006/relationships/hyperlink" Target="https://transparencia.guerrero.gob.mx/wp-content/uploads/2023/10/0917.pdf" TargetMode="External"/><Relationship Id="rId345" Type="http://schemas.openxmlformats.org/officeDocument/2006/relationships/hyperlink" Target="https://transparencia.guerrero.gob.mx/wp-content/uploads/2023/10/1147.pdf" TargetMode="External"/><Relationship Id="rId387" Type="http://schemas.openxmlformats.org/officeDocument/2006/relationships/hyperlink" Target="https://transparencia.guerrero.gob.mx/wp-content/uploads/2023/10/1193.pdf" TargetMode="External"/><Relationship Id="rId510" Type="http://schemas.openxmlformats.org/officeDocument/2006/relationships/hyperlink" Target="https://transparencia.guerrero.gob.mx/wp-content/uploads/2023/10/1346.pdf" TargetMode="External"/><Relationship Id="rId552" Type="http://schemas.openxmlformats.org/officeDocument/2006/relationships/hyperlink" Target="https://transparencia.guerrero.gob.mx/wp-content/uploads/2023/10/1427.pdf" TargetMode="External"/><Relationship Id="rId191" Type="http://schemas.openxmlformats.org/officeDocument/2006/relationships/hyperlink" Target="https://transparencia.guerrero.gob.mx/wp-content/uploads/2023/10/0975.pdf" TargetMode="External"/><Relationship Id="rId205" Type="http://schemas.openxmlformats.org/officeDocument/2006/relationships/hyperlink" Target="https://transparencia.guerrero.gob.mx/wp-content/uploads/2023/10/0989.pdf" TargetMode="External"/><Relationship Id="rId247" Type="http://schemas.openxmlformats.org/officeDocument/2006/relationships/hyperlink" Target="https://transparencia.guerrero.gob.mx/wp-content/uploads/2023/10/1033.pdf" TargetMode="External"/><Relationship Id="rId412" Type="http://schemas.openxmlformats.org/officeDocument/2006/relationships/hyperlink" Target="https://transparencia.guerrero.gob.mx/wp-content/uploads/2023/10/1225.pdf" TargetMode="External"/><Relationship Id="rId107" Type="http://schemas.openxmlformats.org/officeDocument/2006/relationships/hyperlink" Target="https://transparencia.guerrero.gob.mx/wp-content/uploads/2023/10/0884.pdf" TargetMode="External"/><Relationship Id="rId289" Type="http://schemas.openxmlformats.org/officeDocument/2006/relationships/hyperlink" Target="https://transparencia.guerrero.gob.mx/wp-content/uploads/2023/10/1078.pdf" TargetMode="External"/><Relationship Id="rId454" Type="http://schemas.openxmlformats.org/officeDocument/2006/relationships/hyperlink" Target="https://transparencia.guerrero.gob.mx/wp-content/uploads/2023/10/1271.pdf" TargetMode="External"/><Relationship Id="rId496" Type="http://schemas.openxmlformats.org/officeDocument/2006/relationships/hyperlink" Target="https://transparencia.guerrero.gob.mx/wp-content/uploads/2023/10/1323.pdf" TargetMode="External"/><Relationship Id="rId11" Type="http://schemas.openxmlformats.org/officeDocument/2006/relationships/hyperlink" Target="https://transparencia.guerrero.gob.mx/wp-content/uploads/2023/10/0739.pdf" TargetMode="External"/><Relationship Id="rId53" Type="http://schemas.openxmlformats.org/officeDocument/2006/relationships/hyperlink" Target="https://transparencia.guerrero.gob.mx/wp-content/uploads/2023/10/0824.pdf" TargetMode="External"/><Relationship Id="rId149" Type="http://schemas.openxmlformats.org/officeDocument/2006/relationships/hyperlink" Target="https://transparencia.guerrero.gob.mx/wp-content/uploads/2023/10/0930.pdf" TargetMode="External"/><Relationship Id="rId314" Type="http://schemas.openxmlformats.org/officeDocument/2006/relationships/hyperlink" Target="https://transparencia.guerrero.gob.mx/wp-content/uploads/2023/10/1106.pdf" TargetMode="External"/><Relationship Id="rId356" Type="http://schemas.openxmlformats.org/officeDocument/2006/relationships/hyperlink" Target="https://transparencia.guerrero.gob.mx/wp-content/uploads/2023/10/1160.pdf" TargetMode="External"/><Relationship Id="rId398" Type="http://schemas.openxmlformats.org/officeDocument/2006/relationships/hyperlink" Target="https://transparencia.guerrero.gob.mx/wp-content/uploads/2023/10/1207.pdf" TargetMode="External"/><Relationship Id="rId521" Type="http://schemas.openxmlformats.org/officeDocument/2006/relationships/hyperlink" Target="https://transparencia.guerrero.gob.mx/wp-content/uploads/2023/10/1364.pdf" TargetMode="External"/><Relationship Id="rId95" Type="http://schemas.openxmlformats.org/officeDocument/2006/relationships/hyperlink" Target="https://transparencia.guerrero.gob.mx/wp-content/uploads/2023/10/0870.pdf" TargetMode="External"/><Relationship Id="rId160" Type="http://schemas.openxmlformats.org/officeDocument/2006/relationships/hyperlink" Target="https://transparencia.guerrero.gob.mx/wp-content/uploads/2023/10/0941.pdf" TargetMode="External"/><Relationship Id="rId216" Type="http://schemas.openxmlformats.org/officeDocument/2006/relationships/hyperlink" Target="https://transparencia.guerrero.gob.mx/wp-content/uploads/2023/10/1000.pdf" TargetMode="External"/><Relationship Id="rId423" Type="http://schemas.openxmlformats.org/officeDocument/2006/relationships/hyperlink" Target="https://transparencia.guerrero.gob.mx/wp-content/uploads/2023/10/1236.pdf" TargetMode="External"/><Relationship Id="rId258" Type="http://schemas.openxmlformats.org/officeDocument/2006/relationships/hyperlink" Target="https://transparencia.guerrero.gob.mx/wp-content/uploads/2023/10/1044.pdf" TargetMode="External"/><Relationship Id="rId465" Type="http://schemas.openxmlformats.org/officeDocument/2006/relationships/hyperlink" Target="https://transparencia.guerrero.gob.mx/wp-content/uploads/2023/10/1283.pdf" TargetMode="External"/><Relationship Id="rId22" Type="http://schemas.openxmlformats.org/officeDocument/2006/relationships/hyperlink" Target="https://transparencia.guerrero.gob.mx/wp-content/uploads/2023/10/0780.pdf" TargetMode="External"/><Relationship Id="rId64" Type="http://schemas.openxmlformats.org/officeDocument/2006/relationships/hyperlink" Target="https://transparencia.guerrero.gob.mx/wp-content/uploads/2023/10/0835.pdf" TargetMode="External"/><Relationship Id="rId118" Type="http://schemas.openxmlformats.org/officeDocument/2006/relationships/hyperlink" Target="https://transparencia.guerrero.gob.mx/wp-content/uploads/2023/10/0896.pdf" TargetMode="External"/><Relationship Id="rId325" Type="http://schemas.openxmlformats.org/officeDocument/2006/relationships/hyperlink" Target="https://transparencia.guerrero.gob.mx/wp-content/uploads/2023/10/1122.pdf" TargetMode="External"/><Relationship Id="rId367" Type="http://schemas.openxmlformats.org/officeDocument/2006/relationships/hyperlink" Target="https://transparencia.guerrero.gob.mx/wp-content/uploads/2023/10/1171.pdf" TargetMode="External"/><Relationship Id="rId532" Type="http://schemas.openxmlformats.org/officeDocument/2006/relationships/hyperlink" Target="https://transparencia.guerrero.gob.mx/wp-content/uploads/2023/10/1385.pdf" TargetMode="External"/><Relationship Id="rId171" Type="http://schemas.openxmlformats.org/officeDocument/2006/relationships/hyperlink" Target="https://transparencia.guerrero.gob.mx/wp-content/uploads/2023/10/0953.pdf" TargetMode="External"/><Relationship Id="rId227" Type="http://schemas.openxmlformats.org/officeDocument/2006/relationships/hyperlink" Target="https://transparencia.guerrero.gob.mx/wp-content/uploads/2023/10/1013.pdf" TargetMode="External"/><Relationship Id="rId269" Type="http://schemas.openxmlformats.org/officeDocument/2006/relationships/hyperlink" Target="https://transparencia.guerrero.gob.mx/wp-content/uploads/2023/10/1055.pdf" TargetMode="External"/><Relationship Id="rId434" Type="http://schemas.openxmlformats.org/officeDocument/2006/relationships/hyperlink" Target="https://transparencia.guerrero.gob.mx/wp-content/uploads/2023/10/1251.pdf" TargetMode="External"/><Relationship Id="rId476" Type="http://schemas.openxmlformats.org/officeDocument/2006/relationships/hyperlink" Target="https://transparencia.guerrero.gob.mx/wp-content/uploads/2023/10/1297.pdf" TargetMode="External"/><Relationship Id="rId33" Type="http://schemas.openxmlformats.org/officeDocument/2006/relationships/hyperlink" Target="https://transparencia.guerrero.gob.mx/wp-content/uploads/2023/10/0803.pdf" TargetMode="External"/><Relationship Id="rId129" Type="http://schemas.openxmlformats.org/officeDocument/2006/relationships/hyperlink" Target="https://transparencia.guerrero.gob.mx/wp-content/uploads/2023/10/0907.pdf" TargetMode="External"/><Relationship Id="rId280" Type="http://schemas.openxmlformats.org/officeDocument/2006/relationships/hyperlink" Target="https://transparencia.guerrero.gob.mx/wp-content/uploads/2023/10/1068.pdf" TargetMode="External"/><Relationship Id="rId336" Type="http://schemas.openxmlformats.org/officeDocument/2006/relationships/hyperlink" Target="https://transparencia.guerrero.gob.mx/wp-content/uploads/2023/10/1138.pdf" TargetMode="External"/><Relationship Id="rId501" Type="http://schemas.openxmlformats.org/officeDocument/2006/relationships/hyperlink" Target="https://transparencia.guerrero.gob.mx/wp-content/uploads/2023/10/1329.pdf" TargetMode="External"/><Relationship Id="rId543" Type="http://schemas.openxmlformats.org/officeDocument/2006/relationships/hyperlink" Target="https://transparencia.guerrero.gob.mx/wp-content/uploads/2023/10/1405.pdf" TargetMode="External"/><Relationship Id="rId75" Type="http://schemas.openxmlformats.org/officeDocument/2006/relationships/hyperlink" Target="https://transparencia.guerrero.gob.mx/wp-content/uploads/2023/10/0848.pdf" TargetMode="External"/><Relationship Id="rId140" Type="http://schemas.openxmlformats.org/officeDocument/2006/relationships/hyperlink" Target="https://transparencia.guerrero.gob.mx/wp-content/uploads/2023/10/0919.pdf" TargetMode="External"/><Relationship Id="rId182" Type="http://schemas.openxmlformats.org/officeDocument/2006/relationships/hyperlink" Target="https://transparencia.guerrero.gob.mx/wp-content/uploads/2023/10/0965.pdf" TargetMode="External"/><Relationship Id="rId378" Type="http://schemas.openxmlformats.org/officeDocument/2006/relationships/hyperlink" Target="https://transparencia.guerrero.gob.mx/wp-content/uploads/2023/10/1182.pdf" TargetMode="External"/><Relationship Id="rId403" Type="http://schemas.openxmlformats.org/officeDocument/2006/relationships/hyperlink" Target="https://transparencia.guerrero.gob.mx/wp-content/uploads/2023/10/1213.pdf" TargetMode="External"/><Relationship Id="rId6" Type="http://schemas.openxmlformats.org/officeDocument/2006/relationships/hyperlink" Target="https://transparencia.guerrero.gob.mx/wp-content/uploads/2023/10/0700.pdf" TargetMode="External"/><Relationship Id="rId238" Type="http://schemas.openxmlformats.org/officeDocument/2006/relationships/hyperlink" Target="https://transparencia.guerrero.gob.mx/wp-content/uploads/2023/10/1024.pdf" TargetMode="External"/><Relationship Id="rId445" Type="http://schemas.openxmlformats.org/officeDocument/2006/relationships/hyperlink" Target="https://transparencia.guerrero.gob.mx/wp-content/uploads/2023/10/1262.pdf" TargetMode="External"/><Relationship Id="rId487" Type="http://schemas.openxmlformats.org/officeDocument/2006/relationships/hyperlink" Target="https://transparencia.guerrero.gob.mx/wp-content/uploads/2023/10/1312.pdf" TargetMode="External"/><Relationship Id="rId291" Type="http://schemas.openxmlformats.org/officeDocument/2006/relationships/hyperlink" Target="https://transparencia.guerrero.gob.mx/wp-content/uploads/2023/10/1080.pdf" TargetMode="External"/><Relationship Id="rId305" Type="http://schemas.openxmlformats.org/officeDocument/2006/relationships/hyperlink" Target="https://transparencia.guerrero.gob.mx/wp-content/uploads/2023/10/1096.pdf" TargetMode="External"/><Relationship Id="rId347" Type="http://schemas.openxmlformats.org/officeDocument/2006/relationships/hyperlink" Target="https://transparencia.guerrero.gob.mx/wp-content/uploads/2023/10/1149.pdf" TargetMode="External"/><Relationship Id="rId512" Type="http://schemas.openxmlformats.org/officeDocument/2006/relationships/hyperlink" Target="https://transparencia.guerrero.gob.mx/wp-content/uploads/2023/10/1350.pdf" TargetMode="External"/><Relationship Id="rId44" Type="http://schemas.openxmlformats.org/officeDocument/2006/relationships/hyperlink" Target="https://transparencia.guerrero.gob.mx/wp-content/uploads/2023/10/0814.pdf" TargetMode="External"/><Relationship Id="rId86" Type="http://schemas.openxmlformats.org/officeDocument/2006/relationships/hyperlink" Target="https://transparencia.guerrero.gob.mx/wp-content/uploads/2023/10/0859.pdf" TargetMode="External"/><Relationship Id="rId151" Type="http://schemas.openxmlformats.org/officeDocument/2006/relationships/hyperlink" Target="https://transparencia.guerrero.gob.mx/wp-content/uploads/2023/10/0932.pdf" TargetMode="External"/><Relationship Id="rId389" Type="http://schemas.openxmlformats.org/officeDocument/2006/relationships/hyperlink" Target="https://transparencia.guerrero.gob.mx/wp-content/uploads/2023/10/1195.pdf" TargetMode="External"/><Relationship Id="rId193" Type="http://schemas.openxmlformats.org/officeDocument/2006/relationships/hyperlink" Target="https://transparencia.guerrero.gob.mx/wp-content/uploads/2023/10/0977.pdf" TargetMode="External"/><Relationship Id="rId207" Type="http://schemas.openxmlformats.org/officeDocument/2006/relationships/hyperlink" Target="https://transparencia.guerrero.gob.mx/wp-content/uploads/2023/10/0991.pdf" TargetMode="External"/><Relationship Id="rId249" Type="http://schemas.openxmlformats.org/officeDocument/2006/relationships/hyperlink" Target="https://transparencia.guerrero.gob.mx/wp-content/uploads/2023/10/1035.pdf" TargetMode="External"/><Relationship Id="rId414" Type="http://schemas.openxmlformats.org/officeDocument/2006/relationships/hyperlink" Target="https://transparencia.guerrero.gob.mx/wp-content/uploads/2023/10/1227.pdf" TargetMode="External"/><Relationship Id="rId456" Type="http://schemas.openxmlformats.org/officeDocument/2006/relationships/hyperlink" Target="https://transparencia.guerrero.gob.mx/wp-content/uploads/2023/10/1273.pdf" TargetMode="External"/><Relationship Id="rId498" Type="http://schemas.openxmlformats.org/officeDocument/2006/relationships/hyperlink" Target="https://transparencia.guerrero.gob.mx/wp-content/uploads/2023/10/1325.pdf" TargetMode="External"/><Relationship Id="rId13" Type="http://schemas.openxmlformats.org/officeDocument/2006/relationships/hyperlink" Target="https://transparencia.guerrero.gob.mx/wp-content/uploads/2023/10/0741.pdf" TargetMode="External"/><Relationship Id="rId109" Type="http://schemas.openxmlformats.org/officeDocument/2006/relationships/hyperlink" Target="https://transparencia.guerrero.gob.mx/wp-content/uploads/2023/10/0886.pdf" TargetMode="External"/><Relationship Id="rId260" Type="http://schemas.openxmlformats.org/officeDocument/2006/relationships/hyperlink" Target="https://transparencia.guerrero.gob.mx/wp-content/uploads/2023/10/1046.pdf" TargetMode="External"/><Relationship Id="rId316" Type="http://schemas.openxmlformats.org/officeDocument/2006/relationships/hyperlink" Target="https://transparencia.guerrero.gob.mx/wp-content/uploads/2023/10/1109.pdf" TargetMode="External"/><Relationship Id="rId523" Type="http://schemas.openxmlformats.org/officeDocument/2006/relationships/hyperlink" Target="https://transparencia.guerrero.gob.mx/wp-content/uploads/2023/10/1367.pdf" TargetMode="External"/><Relationship Id="rId55" Type="http://schemas.openxmlformats.org/officeDocument/2006/relationships/hyperlink" Target="https://transparencia.guerrero.gob.mx/wp-content/uploads/2023/10/0826.pdf" TargetMode="External"/><Relationship Id="rId97" Type="http://schemas.openxmlformats.org/officeDocument/2006/relationships/hyperlink" Target="https://transparencia.guerrero.gob.mx/wp-content/uploads/2023/10/0872.pdf" TargetMode="External"/><Relationship Id="rId120" Type="http://schemas.openxmlformats.org/officeDocument/2006/relationships/hyperlink" Target="https://transparencia.guerrero.gob.mx/wp-content/uploads/2023/10/0898.pdf" TargetMode="External"/><Relationship Id="rId358" Type="http://schemas.openxmlformats.org/officeDocument/2006/relationships/hyperlink" Target="https://transparencia.guerrero.gob.mx/wp-content/uploads/2023/10/1162.pdf" TargetMode="External"/><Relationship Id="rId162" Type="http://schemas.openxmlformats.org/officeDocument/2006/relationships/hyperlink" Target="https://transparencia.guerrero.gob.mx/wp-content/uploads/2023/10/0943.pdf" TargetMode="External"/><Relationship Id="rId218" Type="http://schemas.openxmlformats.org/officeDocument/2006/relationships/hyperlink" Target="https://transparencia.guerrero.gob.mx/wp-content/uploads/2023/10/1002.pdf" TargetMode="External"/><Relationship Id="rId425" Type="http://schemas.openxmlformats.org/officeDocument/2006/relationships/hyperlink" Target="https://transparencia.guerrero.gob.mx/wp-content/uploads/2023/10/1239.pdf" TargetMode="External"/><Relationship Id="rId467" Type="http://schemas.openxmlformats.org/officeDocument/2006/relationships/hyperlink" Target="https://transparencia.guerrero.gob.mx/wp-content/uploads/2023/10/1285.pdf" TargetMode="External"/><Relationship Id="rId271" Type="http://schemas.openxmlformats.org/officeDocument/2006/relationships/hyperlink" Target="https://transparencia.guerrero.gob.mx/wp-content/uploads/2023/10/1057.pdf" TargetMode="External"/><Relationship Id="rId24" Type="http://schemas.openxmlformats.org/officeDocument/2006/relationships/hyperlink" Target="https://transparencia.guerrero.gob.mx/wp-content/uploads/2023/10/0782.pdf" TargetMode="External"/><Relationship Id="rId66" Type="http://schemas.openxmlformats.org/officeDocument/2006/relationships/hyperlink" Target="https://transparencia.guerrero.gob.mx/wp-content/uploads/2023/10/0839.pdf" TargetMode="External"/><Relationship Id="rId131" Type="http://schemas.openxmlformats.org/officeDocument/2006/relationships/hyperlink" Target="https://transparencia.guerrero.gob.mx/wp-content/uploads/2023/10/0909.pdf" TargetMode="External"/><Relationship Id="rId327" Type="http://schemas.openxmlformats.org/officeDocument/2006/relationships/hyperlink" Target="https://transparencia.guerrero.gob.mx/wp-content/uploads/2023/10/1124.pdf" TargetMode="External"/><Relationship Id="rId369" Type="http://schemas.openxmlformats.org/officeDocument/2006/relationships/hyperlink" Target="https://transparencia.guerrero.gob.mx/wp-content/uploads/2023/10/1173.pdf" TargetMode="External"/><Relationship Id="rId534" Type="http://schemas.openxmlformats.org/officeDocument/2006/relationships/hyperlink" Target="https://transparencia.guerrero.gob.mx/wp-content/uploads/2023/10/1390.pdf" TargetMode="External"/><Relationship Id="rId173" Type="http://schemas.openxmlformats.org/officeDocument/2006/relationships/hyperlink" Target="https://transparencia.guerrero.gob.mx/wp-content/uploads/2023/10/0955.pdf" TargetMode="External"/><Relationship Id="rId229" Type="http://schemas.openxmlformats.org/officeDocument/2006/relationships/hyperlink" Target="https://transparencia.guerrero.gob.mx/wp-content/uploads/2023/10/1015.pdf" TargetMode="External"/><Relationship Id="rId380" Type="http://schemas.openxmlformats.org/officeDocument/2006/relationships/hyperlink" Target="https://transparencia.guerrero.gob.mx/wp-content/uploads/2023/10/1184.pdf" TargetMode="External"/><Relationship Id="rId436" Type="http://schemas.openxmlformats.org/officeDocument/2006/relationships/hyperlink" Target="https://transparencia.guerrero.gob.mx/wp-content/uploads/2023/10/1187.pdf" TargetMode="External"/><Relationship Id="rId240" Type="http://schemas.openxmlformats.org/officeDocument/2006/relationships/hyperlink" Target="https://transparencia.guerrero.gob.mx/wp-content/uploads/2023/10/1026.pdf" TargetMode="External"/><Relationship Id="rId478" Type="http://schemas.openxmlformats.org/officeDocument/2006/relationships/hyperlink" Target="https://transparencia.guerrero.gob.mx/wp-content/uploads/2023/10/1299.pdf" TargetMode="External"/><Relationship Id="rId35" Type="http://schemas.openxmlformats.org/officeDocument/2006/relationships/hyperlink" Target="https://transparencia.guerrero.gob.mx/wp-content/uploads/2023/10/0805.pdf" TargetMode="External"/><Relationship Id="rId77" Type="http://schemas.openxmlformats.org/officeDocument/2006/relationships/hyperlink" Target="https://transparencia.guerrero.gob.mx/wp-content/uploads/2023/10/0850.pdf" TargetMode="External"/><Relationship Id="rId100" Type="http://schemas.openxmlformats.org/officeDocument/2006/relationships/hyperlink" Target="https://transparencia.guerrero.gob.mx/wp-content/uploads/2023/10/0877.pdf" TargetMode="External"/><Relationship Id="rId282" Type="http://schemas.openxmlformats.org/officeDocument/2006/relationships/hyperlink" Target="https://transparencia.guerrero.gob.mx/wp-content/uploads/2023/10/1070.pdf" TargetMode="External"/><Relationship Id="rId338" Type="http://schemas.openxmlformats.org/officeDocument/2006/relationships/hyperlink" Target="https://transparencia.guerrero.gob.mx/wp-content/uploads/2023/10/1140.pdf" TargetMode="External"/><Relationship Id="rId503" Type="http://schemas.openxmlformats.org/officeDocument/2006/relationships/hyperlink" Target="https://transparencia.guerrero.gob.mx/wp-content/uploads/2023/10/1331.pdf" TargetMode="External"/><Relationship Id="rId545" Type="http://schemas.openxmlformats.org/officeDocument/2006/relationships/hyperlink" Target="https://transparencia.guerrero.gob.mx/wp-content/uploads/2023/10/1410.pdf" TargetMode="External"/><Relationship Id="rId8" Type="http://schemas.openxmlformats.org/officeDocument/2006/relationships/hyperlink" Target="https://transparencia.guerrero.gob.mx/wp-content/uploads/2023/10/0719.pdf" TargetMode="External"/><Relationship Id="rId142" Type="http://schemas.openxmlformats.org/officeDocument/2006/relationships/hyperlink" Target="https://transparencia.guerrero.gob.mx/wp-content/uploads/2023/10/0921.pdf" TargetMode="External"/><Relationship Id="rId184" Type="http://schemas.openxmlformats.org/officeDocument/2006/relationships/hyperlink" Target="https://transparencia.guerrero.gob.mx/wp-content/uploads/2023/10/0967.pdf" TargetMode="External"/><Relationship Id="rId391" Type="http://schemas.openxmlformats.org/officeDocument/2006/relationships/hyperlink" Target="https://transparencia.guerrero.gob.mx/wp-content/uploads/2023/10/1198.pdf" TargetMode="External"/><Relationship Id="rId405" Type="http://schemas.openxmlformats.org/officeDocument/2006/relationships/hyperlink" Target="https://transparencia.guerrero.gob.mx/wp-content/uploads/2023/10/1215.pdf" TargetMode="External"/><Relationship Id="rId447" Type="http://schemas.openxmlformats.org/officeDocument/2006/relationships/hyperlink" Target="https://transparencia.guerrero.gob.mx/wp-content/uploads/2023/10/1264.pdf" TargetMode="External"/><Relationship Id="rId251" Type="http://schemas.openxmlformats.org/officeDocument/2006/relationships/hyperlink" Target="https://transparencia.guerrero.gob.mx/wp-content/uploads/2023/10/1037.pdf" TargetMode="External"/><Relationship Id="rId489" Type="http://schemas.openxmlformats.org/officeDocument/2006/relationships/hyperlink" Target="https://transparencia.guerrero.gob.mx/wp-content/uploads/2023/10/1316.pdf" TargetMode="External"/><Relationship Id="rId46" Type="http://schemas.openxmlformats.org/officeDocument/2006/relationships/hyperlink" Target="https://transparencia.guerrero.gob.mx/wp-content/uploads/2023/10/0816.pdf" TargetMode="External"/><Relationship Id="rId293" Type="http://schemas.openxmlformats.org/officeDocument/2006/relationships/hyperlink" Target="https://transparencia.guerrero.gob.mx/wp-content/uploads/2023/10/1082.pdf" TargetMode="External"/><Relationship Id="rId307" Type="http://schemas.openxmlformats.org/officeDocument/2006/relationships/hyperlink" Target="https://transparencia.guerrero.gob.mx/wp-content/uploads/2023/10/1098.pdf" TargetMode="External"/><Relationship Id="rId349" Type="http://schemas.openxmlformats.org/officeDocument/2006/relationships/hyperlink" Target="https://transparencia.guerrero.gob.mx/wp-content/uploads/2023/10/1152.pdf" TargetMode="External"/><Relationship Id="rId514" Type="http://schemas.openxmlformats.org/officeDocument/2006/relationships/hyperlink" Target="https://transparencia.guerrero.gob.mx/wp-content/uploads/2023/10/1352.pdf" TargetMode="External"/><Relationship Id="rId88" Type="http://schemas.openxmlformats.org/officeDocument/2006/relationships/hyperlink" Target="https://transparencia.guerrero.gob.mx/wp-content/uploads/2023/10/0861.pdf" TargetMode="External"/><Relationship Id="rId111" Type="http://schemas.openxmlformats.org/officeDocument/2006/relationships/hyperlink" Target="https://transparencia.guerrero.gob.mx/wp-content/uploads/2023/10/0888.pdf" TargetMode="External"/><Relationship Id="rId153" Type="http://schemas.openxmlformats.org/officeDocument/2006/relationships/hyperlink" Target="https://transparencia.guerrero.gob.mx/wp-content/uploads/2023/10/0934.pdf" TargetMode="External"/><Relationship Id="rId195" Type="http://schemas.openxmlformats.org/officeDocument/2006/relationships/hyperlink" Target="https://transparencia.guerrero.gob.mx/wp-content/uploads/2023/10/0979.pdf" TargetMode="External"/><Relationship Id="rId209" Type="http://schemas.openxmlformats.org/officeDocument/2006/relationships/hyperlink" Target="https://transparencia.guerrero.gob.mx/wp-content/uploads/2023/10/0993.pdf" TargetMode="External"/><Relationship Id="rId360" Type="http://schemas.openxmlformats.org/officeDocument/2006/relationships/hyperlink" Target="https://transparencia.guerrero.gob.mx/wp-content/uploads/2023/10/1164.pdf" TargetMode="External"/><Relationship Id="rId416" Type="http://schemas.openxmlformats.org/officeDocument/2006/relationships/hyperlink" Target="https://transparencia.guerrero.gob.mx/wp-content/uploads/2023/10/1229.pdf" TargetMode="External"/><Relationship Id="rId220" Type="http://schemas.openxmlformats.org/officeDocument/2006/relationships/hyperlink" Target="https://transparencia.guerrero.gob.mx/wp-content/uploads/2023/10/1004.pdf" TargetMode="External"/><Relationship Id="rId458" Type="http://schemas.openxmlformats.org/officeDocument/2006/relationships/hyperlink" Target="https://transparencia.guerrero.gob.mx/wp-content/uploads/2023/10/1275.pdf" TargetMode="External"/><Relationship Id="rId15" Type="http://schemas.openxmlformats.org/officeDocument/2006/relationships/hyperlink" Target="https://transparencia.guerrero.gob.mx/wp-content/uploads/2023/10/0743.pdf" TargetMode="External"/><Relationship Id="rId57" Type="http://schemas.openxmlformats.org/officeDocument/2006/relationships/hyperlink" Target="https://transparencia.guerrero.gob.mx/wp-content/uploads/2023/10/0828.pdf" TargetMode="External"/><Relationship Id="rId262" Type="http://schemas.openxmlformats.org/officeDocument/2006/relationships/hyperlink" Target="https://transparencia.guerrero.gob.mx/wp-content/uploads/2023/10/1048.pdf" TargetMode="External"/><Relationship Id="rId318" Type="http://schemas.openxmlformats.org/officeDocument/2006/relationships/hyperlink" Target="https://transparencia.guerrero.gob.mx/wp-content/uploads/2023/10/1112.pdf" TargetMode="External"/><Relationship Id="rId525" Type="http://schemas.openxmlformats.org/officeDocument/2006/relationships/hyperlink" Target="https://transparencia.guerrero.gob.mx/wp-content/uploads/2023/10/1374.pdf" TargetMode="External"/><Relationship Id="rId99" Type="http://schemas.openxmlformats.org/officeDocument/2006/relationships/hyperlink" Target="https://transparencia.guerrero.gob.mx/wp-content/uploads/2023/10/0874.pdf" TargetMode="External"/><Relationship Id="rId122" Type="http://schemas.openxmlformats.org/officeDocument/2006/relationships/hyperlink" Target="https://transparencia.guerrero.gob.mx/wp-content/uploads/2023/10/0900.pdf" TargetMode="External"/><Relationship Id="rId164" Type="http://schemas.openxmlformats.org/officeDocument/2006/relationships/hyperlink" Target="https://transparencia.guerrero.gob.mx/wp-content/uploads/2023/10/0945.pdf" TargetMode="External"/><Relationship Id="rId371" Type="http://schemas.openxmlformats.org/officeDocument/2006/relationships/hyperlink" Target="https://transparencia.guerrero.gob.mx/wp-content/uploads/2023/10/1175.pdf" TargetMode="External"/><Relationship Id="rId427" Type="http://schemas.openxmlformats.org/officeDocument/2006/relationships/hyperlink" Target="https://transparencia.guerrero.gob.mx/wp-content/uploads/2023/10/1241.pdf" TargetMode="External"/><Relationship Id="rId469" Type="http://schemas.openxmlformats.org/officeDocument/2006/relationships/hyperlink" Target="https://transparencia.guerrero.gob.mx/wp-content/uploads/2023/10/1288.pdf" TargetMode="External"/><Relationship Id="rId26" Type="http://schemas.openxmlformats.org/officeDocument/2006/relationships/hyperlink" Target="https://transparencia.guerrero.gob.mx/wp-content/uploads/2023/10/0791.pdf" TargetMode="External"/><Relationship Id="rId231" Type="http://schemas.openxmlformats.org/officeDocument/2006/relationships/hyperlink" Target="https://transparencia.guerrero.gob.mx/wp-content/uploads/2023/10/1017.pdf" TargetMode="External"/><Relationship Id="rId273" Type="http://schemas.openxmlformats.org/officeDocument/2006/relationships/hyperlink" Target="https://transparencia.guerrero.gob.mx/wp-content/uploads/2023/10/1059.pdf" TargetMode="External"/><Relationship Id="rId329" Type="http://schemas.openxmlformats.org/officeDocument/2006/relationships/hyperlink" Target="https://transparencia.guerrero.gob.mx/wp-content/uploads/2023/10/1126.pdf" TargetMode="External"/><Relationship Id="rId480" Type="http://schemas.openxmlformats.org/officeDocument/2006/relationships/hyperlink" Target="https://transparencia.guerrero.gob.mx/wp-content/uploads/2023/10/1301.pdf" TargetMode="External"/><Relationship Id="rId536" Type="http://schemas.openxmlformats.org/officeDocument/2006/relationships/hyperlink" Target="https://transparencia.guerrero.gob.mx/wp-content/uploads/2023/10/1396.pdf" TargetMode="External"/><Relationship Id="rId68" Type="http://schemas.openxmlformats.org/officeDocument/2006/relationships/hyperlink" Target="https://transparencia.guerrero.gob.mx/wp-content/uploads/2023/10/0841.pdf" TargetMode="External"/><Relationship Id="rId133" Type="http://schemas.openxmlformats.org/officeDocument/2006/relationships/hyperlink" Target="https://transparencia.guerrero.gob.mx/wp-content/uploads/2023/10/0911.pdf" TargetMode="External"/><Relationship Id="rId175" Type="http://schemas.openxmlformats.org/officeDocument/2006/relationships/hyperlink" Target="https://transparencia.guerrero.gob.mx/wp-content/uploads/2023/10/0957.pdf" TargetMode="External"/><Relationship Id="rId340" Type="http://schemas.openxmlformats.org/officeDocument/2006/relationships/hyperlink" Target="https://transparencia.guerrero.gob.mx/wp-content/uploads/2023/10/1142.pdf" TargetMode="External"/><Relationship Id="rId200" Type="http://schemas.openxmlformats.org/officeDocument/2006/relationships/hyperlink" Target="https://transparencia.guerrero.gob.mx/wp-content/uploads/2023/10/0984.pdf" TargetMode="External"/><Relationship Id="rId382" Type="http://schemas.openxmlformats.org/officeDocument/2006/relationships/hyperlink" Target="https://transparencia.guerrero.gob.mx/wp-content/uploads/2023/10/1188.pdf" TargetMode="External"/><Relationship Id="rId438" Type="http://schemas.openxmlformats.org/officeDocument/2006/relationships/hyperlink" Target="https://transparencia.guerrero.gob.mx/wp-content/uploads/2023/10/1254.pdf" TargetMode="External"/><Relationship Id="rId242" Type="http://schemas.openxmlformats.org/officeDocument/2006/relationships/hyperlink" Target="https://transparencia.guerrero.gob.mx/wp-content/uploads/2023/10/1028.pdf" TargetMode="External"/><Relationship Id="rId284" Type="http://schemas.openxmlformats.org/officeDocument/2006/relationships/hyperlink" Target="https://transparencia.guerrero.gob.mx/wp-content/uploads/2023/10/1072.pdf" TargetMode="External"/><Relationship Id="rId491" Type="http://schemas.openxmlformats.org/officeDocument/2006/relationships/hyperlink" Target="https://transparencia.guerrero.gob.mx/wp-content/uploads/2023/10/1318.pdf" TargetMode="External"/><Relationship Id="rId505" Type="http://schemas.openxmlformats.org/officeDocument/2006/relationships/hyperlink" Target="https://transparencia.guerrero.gob.mx/wp-content/uploads/2023/10/1338.pdf" TargetMode="External"/><Relationship Id="rId37" Type="http://schemas.openxmlformats.org/officeDocument/2006/relationships/hyperlink" Target="https://transparencia.guerrero.gob.mx/wp-content/uploads/2023/10/0807.pdf" TargetMode="External"/><Relationship Id="rId79" Type="http://schemas.openxmlformats.org/officeDocument/2006/relationships/hyperlink" Target="https://transparencia.guerrero.gob.mx/wp-content/uploads/2023/10/0852.pdf" TargetMode="External"/><Relationship Id="rId102" Type="http://schemas.openxmlformats.org/officeDocument/2006/relationships/hyperlink" Target="https://transparencia.guerrero.gob.mx/wp-content/uploads/2023/10/0879.pdf" TargetMode="External"/><Relationship Id="rId144" Type="http://schemas.openxmlformats.org/officeDocument/2006/relationships/hyperlink" Target="https://transparencia.guerrero.gob.mx/wp-content/uploads/2023/10/0923.pdf" TargetMode="External"/><Relationship Id="rId547" Type="http://schemas.openxmlformats.org/officeDocument/2006/relationships/hyperlink" Target="https://transparencia.guerrero.gob.mx/wp-content/uploads/2023/10/1412.pdf" TargetMode="External"/><Relationship Id="rId90" Type="http://schemas.openxmlformats.org/officeDocument/2006/relationships/hyperlink" Target="https://transparencia.guerrero.gob.mx/wp-content/uploads/2023/10/0864.pdf" TargetMode="External"/><Relationship Id="rId186" Type="http://schemas.openxmlformats.org/officeDocument/2006/relationships/hyperlink" Target="https://transparencia.guerrero.gob.mx/wp-content/uploads/2023/10/0970.pdf" TargetMode="External"/><Relationship Id="rId351" Type="http://schemas.openxmlformats.org/officeDocument/2006/relationships/hyperlink" Target="https://transparencia.guerrero.gob.mx/wp-content/uploads/2023/10/1155.pdf" TargetMode="External"/><Relationship Id="rId393" Type="http://schemas.openxmlformats.org/officeDocument/2006/relationships/hyperlink" Target="https://transparencia.guerrero.gob.mx/wp-content/uploads/2023/10/1200.pdf" TargetMode="External"/><Relationship Id="rId407" Type="http://schemas.openxmlformats.org/officeDocument/2006/relationships/hyperlink" Target="https://transparencia.guerrero.gob.mx/wp-content/uploads/2023/10/1217.pdf" TargetMode="External"/><Relationship Id="rId449" Type="http://schemas.openxmlformats.org/officeDocument/2006/relationships/hyperlink" Target="https://transparencia.guerrero.gob.mx/wp-content/uploads/2023/10/1265.pdf" TargetMode="External"/><Relationship Id="rId211" Type="http://schemas.openxmlformats.org/officeDocument/2006/relationships/hyperlink" Target="https://transparencia.guerrero.gob.mx/wp-content/uploads/2023/10/0995.pdf" TargetMode="External"/><Relationship Id="rId253" Type="http://schemas.openxmlformats.org/officeDocument/2006/relationships/hyperlink" Target="https://transparencia.guerrero.gob.mx/wp-content/uploads/2023/10/1039.pdf" TargetMode="External"/><Relationship Id="rId295" Type="http://schemas.openxmlformats.org/officeDocument/2006/relationships/hyperlink" Target="https://transparencia.guerrero.gob.mx/wp-content/uploads/2023/10/1084.pdf" TargetMode="External"/><Relationship Id="rId309" Type="http://schemas.openxmlformats.org/officeDocument/2006/relationships/hyperlink" Target="https://transparencia.guerrero.gob.mx/wp-content/uploads/2023/10/1101.pdf" TargetMode="External"/><Relationship Id="rId460" Type="http://schemas.openxmlformats.org/officeDocument/2006/relationships/hyperlink" Target="https://transparencia.guerrero.gob.mx/wp-content/uploads/2023/10/1277.pdf" TargetMode="External"/><Relationship Id="rId516" Type="http://schemas.openxmlformats.org/officeDocument/2006/relationships/hyperlink" Target="https://transparencia.guerrero.gob.mx/wp-content/uploads/2023/10/1354.pdf" TargetMode="External"/><Relationship Id="rId48" Type="http://schemas.openxmlformats.org/officeDocument/2006/relationships/hyperlink" Target="https://transparencia.guerrero.gob.mx/wp-content/uploads/2023/10/0819.pdf" TargetMode="External"/><Relationship Id="rId113" Type="http://schemas.openxmlformats.org/officeDocument/2006/relationships/hyperlink" Target="https://transparencia.guerrero.gob.mx/wp-content/uploads/2023/10/0890.pdf" TargetMode="External"/><Relationship Id="rId320" Type="http://schemas.openxmlformats.org/officeDocument/2006/relationships/hyperlink" Target="https://transparencia.guerrero.gob.mx/wp-content/uploads/2023/10/1115.pdf" TargetMode="External"/><Relationship Id="rId155" Type="http://schemas.openxmlformats.org/officeDocument/2006/relationships/hyperlink" Target="https://transparencia.guerrero.gob.mx/wp-content/uploads/2023/10/0936.pdf" TargetMode="External"/><Relationship Id="rId197" Type="http://schemas.openxmlformats.org/officeDocument/2006/relationships/hyperlink" Target="https://transparencia.guerrero.gob.mx/wp-content/uploads/2023/10/0981.pdf" TargetMode="External"/><Relationship Id="rId362" Type="http://schemas.openxmlformats.org/officeDocument/2006/relationships/hyperlink" Target="https://transparencia.guerrero.gob.mx/wp-content/uploads/2023/10/1166.pdf" TargetMode="External"/><Relationship Id="rId418" Type="http://schemas.openxmlformats.org/officeDocument/2006/relationships/hyperlink" Target="https://transparencia.guerrero.gob.mx/wp-content/uploads/2023/10/1231.pdf" TargetMode="External"/><Relationship Id="rId222" Type="http://schemas.openxmlformats.org/officeDocument/2006/relationships/hyperlink" Target="https://transparencia.guerrero.gob.mx/wp-content/uploads/2023/10/1008.pdf" TargetMode="External"/><Relationship Id="rId264" Type="http://schemas.openxmlformats.org/officeDocument/2006/relationships/hyperlink" Target="https://transparencia.guerrero.gob.mx/wp-content/uploads/2023/10/1050.pdf" TargetMode="External"/><Relationship Id="rId471" Type="http://schemas.openxmlformats.org/officeDocument/2006/relationships/hyperlink" Target="https://transparencia.guerrero.gob.mx/wp-content/uploads/2023/10/1290.pdf" TargetMode="External"/><Relationship Id="rId17" Type="http://schemas.openxmlformats.org/officeDocument/2006/relationships/hyperlink" Target="https://transparencia.guerrero.gob.mx/wp-content/uploads/2023/10/0748.pdf" TargetMode="External"/><Relationship Id="rId59" Type="http://schemas.openxmlformats.org/officeDocument/2006/relationships/hyperlink" Target="https://transparencia.guerrero.gob.mx/wp-content/uploads/2023/10/0830.pdf" TargetMode="External"/><Relationship Id="rId124" Type="http://schemas.openxmlformats.org/officeDocument/2006/relationships/hyperlink" Target="https://transparencia.guerrero.gob.mx/wp-content/uploads/2023/10/0902.pdf" TargetMode="External"/><Relationship Id="rId527" Type="http://schemas.openxmlformats.org/officeDocument/2006/relationships/hyperlink" Target="https://transparencia.guerrero.gob.mx/wp-content/uploads/2023/10/1377.pdf" TargetMode="External"/><Relationship Id="rId70" Type="http://schemas.openxmlformats.org/officeDocument/2006/relationships/hyperlink" Target="https://transparencia.guerrero.gob.mx/wp-content/uploads/2023/10/0843.pdf" TargetMode="External"/><Relationship Id="rId166" Type="http://schemas.openxmlformats.org/officeDocument/2006/relationships/hyperlink" Target="https://transparencia.guerrero.gob.mx/wp-content/uploads/2023/10/0947.pdf" TargetMode="External"/><Relationship Id="rId331" Type="http://schemas.openxmlformats.org/officeDocument/2006/relationships/hyperlink" Target="https://transparencia.guerrero.gob.mx/wp-content/uploads/2023/10/1129.pdf" TargetMode="External"/><Relationship Id="rId373" Type="http://schemas.openxmlformats.org/officeDocument/2006/relationships/hyperlink" Target="https://transparencia.guerrero.gob.mx/wp-content/uploads/2023/10/1177.pdf" TargetMode="External"/><Relationship Id="rId429" Type="http://schemas.openxmlformats.org/officeDocument/2006/relationships/hyperlink" Target="https://transparencia.guerrero.gob.mx/wp-content/uploads/2023/10/1246.pdf" TargetMode="External"/><Relationship Id="rId1" Type="http://schemas.openxmlformats.org/officeDocument/2006/relationships/hyperlink" Target="https://transparencia.guerrero.gob.mx/wp-content/uploads/2023/10/0641.pdf" TargetMode="External"/><Relationship Id="rId233" Type="http://schemas.openxmlformats.org/officeDocument/2006/relationships/hyperlink" Target="https://transparencia.guerrero.gob.mx/wp-content/uploads/2023/10/1006.pdf" TargetMode="External"/><Relationship Id="rId440" Type="http://schemas.openxmlformats.org/officeDocument/2006/relationships/hyperlink" Target="https://transparencia.guerrero.gob.mx/wp-content/uploads/2023/10/1256.pdf" TargetMode="External"/><Relationship Id="rId28" Type="http://schemas.openxmlformats.org/officeDocument/2006/relationships/hyperlink" Target="https://transparencia.guerrero.gob.mx/wp-content/uploads/2023/10/0797.pdf" TargetMode="External"/><Relationship Id="rId275" Type="http://schemas.openxmlformats.org/officeDocument/2006/relationships/hyperlink" Target="https://transparencia.guerrero.gob.mx/wp-content/uploads/2023/10/1061.pdf" TargetMode="External"/><Relationship Id="rId300" Type="http://schemas.openxmlformats.org/officeDocument/2006/relationships/hyperlink" Target="https://transparencia.guerrero.gob.mx/wp-content/uploads/2023/10/1090.pdf" TargetMode="External"/><Relationship Id="rId482" Type="http://schemas.openxmlformats.org/officeDocument/2006/relationships/hyperlink" Target="https://transparencia.guerrero.gob.mx/wp-content/uploads/2023/10/1306.pdf" TargetMode="External"/><Relationship Id="rId538" Type="http://schemas.openxmlformats.org/officeDocument/2006/relationships/hyperlink" Target="https://transparencia.guerrero.gob.mx/wp-content/uploads/2023/10/1399.pdf" TargetMode="External"/><Relationship Id="rId81" Type="http://schemas.openxmlformats.org/officeDocument/2006/relationships/hyperlink" Target="https://transparencia.guerrero.gob.mx/wp-content/uploads/2023/10/0854.pdf" TargetMode="External"/><Relationship Id="rId135" Type="http://schemas.openxmlformats.org/officeDocument/2006/relationships/hyperlink" Target="https://transparencia.guerrero.gob.mx/wp-content/uploads/2023/10/0913.pdf" TargetMode="External"/><Relationship Id="rId177" Type="http://schemas.openxmlformats.org/officeDocument/2006/relationships/hyperlink" Target="https://transparencia.guerrero.gob.mx/wp-content/uploads/2023/10/0960.pdf" TargetMode="External"/><Relationship Id="rId342" Type="http://schemas.openxmlformats.org/officeDocument/2006/relationships/hyperlink" Target="https://transparencia.guerrero.gob.mx/wp-content/uploads/2023/10/1144.pdf" TargetMode="External"/><Relationship Id="rId384" Type="http://schemas.openxmlformats.org/officeDocument/2006/relationships/hyperlink" Target="https://transparencia.guerrero.gob.mx/wp-content/uploads/2023/10/1190.pdf" TargetMode="External"/><Relationship Id="rId202" Type="http://schemas.openxmlformats.org/officeDocument/2006/relationships/hyperlink" Target="https://transparencia.guerrero.gob.mx/wp-content/uploads/2023/10/0986.pdf" TargetMode="External"/><Relationship Id="rId244" Type="http://schemas.openxmlformats.org/officeDocument/2006/relationships/hyperlink" Target="https://transparencia.guerrero.gob.mx/wp-content/uploads/2023/10/1030.pdf" TargetMode="External"/><Relationship Id="rId39" Type="http://schemas.openxmlformats.org/officeDocument/2006/relationships/hyperlink" Target="https://transparencia.guerrero.gob.mx/wp-content/uploads/2023/10/0809.pdf" TargetMode="External"/><Relationship Id="rId286" Type="http://schemas.openxmlformats.org/officeDocument/2006/relationships/hyperlink" Target="https://transparencia.guerrero.gob.mx/wp-content/uploads/2023/10/1074.pdf" TargetMode="External"/><Relationship Id="rId451" Type="http://schemas.openxmlformats.org/officeDocument/2006/relationships/hyperlink" Target="https://transparencia.guerrero.gob.mx/wp-content/uploads/2023/10/1268.pdf" TargetMode="External"/><Relationship Id="rId493" Type="http://schemas.openxmlformats.org/officeDocument/2006/relationships/hyperlink" Target="https://transparencia.guerrero.gob.mx/wp-content/uploads/2023/10/1320.pdf" TargetMode="External"/><Relationship Id="rId507" Type="http://schemas.openxmlformats.org/officeDocument/2006/relationships/hyperlink" Target="https://transparencia.guerrero.gob.mx/wp-content/uploads/2023/10/1340.pdf" TargetMode="External"/><Relationship Id="rId549" Type="http://schemas.openxmlformats.org/officeDocument/2006/relationships/hyperlink" Target="https://transparencia.guerrero.gob.mx/wp-content/uploads/2023/10/1418.pdf" TargetMode="External"/><Relationship Id="rId50" Type="http://schemas.openxmlformats.org/officeDocument/2006/relationships/hyperlink" Target="https://transparencia.guerrero.gob.mx/wp-content/uploads/2023/10/0821.pdf" TargetMode="External"/><Relationship Id="rId104" Type="http://schemas.openxmlformats.org/officeDocument/2006/relationships/hyperlink" Target="https://transparencia.guerrero.gob.mx/wp-content/uploads/2023/10/0881.pdf" TargetMode="External"/><Relationship Id="rId146" Type="http://schemas.openxmlformats.org/officeDocument/2006/relationships/hyperlink" Target="https://transparencia.guerrero.gob.mx/wp-content/uploads/2023/10/0926.pdf" TargetMode="External"/><Relationship Id="rId188" Type="http://schemas.openxmlformats.org/officeDocument/2006/relationships/hyperlink" Target="https://transparencia.guerrero.gob.mx/wp-content/uploads/2023/10/0972.pdf" TargetMode="External"/><Relationship Id="rId311" Type="http://schemas.openxmlformats.org/officeDocument/2006/relationships/hyperlink" Target="https://transparencia.guerrero.gob.mx/wp-content/uploads/2023/10/1103.pdf" TargetMode="External"/><Relationship Id="rId353" Type="http://schemas.openxmlformats.org/officeDocument/2006/relationships/hyperlink" Target="https://transparencia.guerrero.gob.mx/wp-content/uploads/2023/10/1157.pdf" TargetMode="External"/><Relationship Id="rId395" Type="http://schemas.openxmlformats.org/officeDocument/2006/relationships/hyperlink" Target="https://transparencia.guerrero.gob.mx/wp-content/uploads/2023/10/1202.pdf" TargetMode="External"/><Relationship Id="rId409" Type="http://schemas.openxmlformats.org/officeDocument/2006/relationships/hyperlink" Target="https://transparencia.guerrero.gob.mx/wp-content/uploads/2023/10/1219.pdf" TargetMode="External"/><Relationship Id="rId92" Type="http://schemas.openxmlformats.org/officeDocument/2006/relationships/hyperlink" Target="https://transparencia.guerrero.gob.mx/wp-content/uploads/2023/10/0866.pdf" TargetMode="External"/><Relationship Id="rId213" Type="http://schemas.openxmlformats.org/officeDocument/2006/relationships/hyperlink" Target="https://transparencia.guerrero.gob.mx/wp-content/uploads/2023/10/0997.pdf" TargetMode="External"/><Relationship Id="rId420" Type="http://schemas.openxmlformats.org/officeDocument/2006/relationships/hyperlink" Target="https://transparencia.guerrero.gob.mx/wp-content/uploads/2023/10/1233.pdf" TargetMode="External"/><Relationship Id="rId255" Type="http://schemas.openxmlformats.org/officeDocument/2006/relationships/hyperlink" Target="https://transparencia.guerrero.gob.mx/wp-content/uploads/2023/10/1041.pdf" TargetMode="External"/><Relationship Id="rId297" Type="http://schemas.openxmlformats.org/officeDocument/2006/relationships/hyperlink" Target="https://transparencia.guerrero.gob.mx/wp-content/uploads/2023/10/1086.pdf" TargetMode="External"/><Relationship Id="rId462" Type="http://schemas.openxmlformats.org/officeDocument/2006/relationships/hyperlink" Target="https://transparencia.guerrero.gob.mx/wp-content/uploads/2023/10/1279.pdf" TargetMode="External"/><Relationship Id="rId518" Type="http://schemas.openxmlformats.org/officeDocument/2006/relationships/hyperlink" Target="https://transparencia.guerrero.gob.mx/wp-content/uploads/2023/10/1358.pdf" TargetMode="External"/><Relationship Id="rId115" Type="http://schemas.openxmlformats.org/officeDocument/2006/relationships/hyperlink" Target="https://transparencia.guerrero.gob.mx/wp-content/uploads/2023/10/0893.pdf" TargetMode="External"/><Relationship Id="rId157" Type="http://schemas.openxmlformats.org/officeDocument/2006/relationships/hyperlink" Target="https://transparencia.guerrero.gob.mx/wp-content/uploads/2023/10/0938.pdf" TargetMode="External"/><Relationship Id="rId322" Type="http://schemas.openxmlformats.org/officeDocument/2006/relationships/hyperlink" Target="https://transparencia.guerrero.gob.mx/wp-content/uploads/2023/10/1119.pdf" TargetMode="External"/><Relationship Id="rId364" Type="http://schemas.openxmlformats.org/officeDocument/2006/relationships/hyperlink" Target="https://transparencia.guerrero.gob.mx/wp-content/uploads/2023/10/1168.pdf" TargetMode="External"/><Relationship Id="rId61" Type="http://schemas.openxmlformats.org/officeDocument/2006/relationships/hyperlink" Target="https://transparencia.guerrero.gob.mx/wp-content/uploads/2023/10/0832.pdf" TargetMode="External"/><Relationship Id="rId199" Type="http://schemas.openxmlformats.org/officeDocument/2006/relationships/hyperlink" Target="https://transparencia.guerrero.gob.mx/wp-content/uploads/2023/10/0983.pdf" TargetMode="External"/><Relationship Id="rId19" Type="http://schemas.openxmlformats.org/officeDocument/2006/relationships/hyperlink" Target="https://transparencia.guerrero.gob.mx/wp-content/uploads/2023/10/0775.pdf" TargetMode="External"/><Relationship Id="rId224" Type="http://schemas.openxmlformats.org/officeDocument/2006/relationships/hyperlink" Target="https://transparencia.guerrero.gob.mx/wp-content/uploads/2023/10/1010.pdf" TargetMode="External"/><Relationship Id="rId266" Type="http://schemas.openxmlformats.org/officeDocument/2006/relationships/hyperlink" Target="https://transparencia.guerrero.gob.mx/wp-content/uploads/2023/10/1052.pdf" TargetMode="External"/><Relationship Id="rId431" Type="http://schemas.openxmlformats.org/officeDocument/2006/relationships/hyperlink" Target="https://transparencia.guerrero.gob.mx/wp-content/uploads/2023/10/1248.pdf" TargetMode="External"/><Relationship Id="rId473" Type="http://schemas.openxmlformats.org/officeDocument/2006/relationships/hyperlink" Target="https://transparencia.guerrero.gob.mx/wp-content/uploads/2023/10/1292.pdf" TargetMode="External"/><Relationship Id="rId529" Type="http://schemas.openxmlformats.org/officeDocument/2006/relationships/hyperlink" Target="https://transparencia.guerrero.gob.mx/wp-content/uploads/2023/10/1382.pdf" TargetMode="External"/><Relationship Id="rId30" Type="http://schemas.openxmlformats.org/officeDocument/2006/relationships/hyperlink" Target="https://transparencia.guerrero.gob.mx/wp-content/uploads/2023/10/0799.pdf" TargetMode="External"/><Relationship Id="rId126" Type="http://schemas.openxmlformats.org/officeDocument/2006/relationships/hyperlink" Target="https://transparencia.guerrero.gob.mx/wp-content/uploads/2023/10/0904.pdf" TargetMode="External"/><Relationship Id="rId168" Type="http://schemas.openxmlformats.org/officeDocument/2006/relationships/hyperlink" Target="https://transparencia.guerrero.gob.mx/wp-content/uploads/2023/10/0950.pdf" TargetMode="External"/><Relationship Id="rId333" Type="http://schemas.openxmlformats.org/officeDocument/2006/relationships/hyperlink" Target="https://transparencia.guerrero.gob.mx/wp-content/uploads/2023/10/1133.pdf" TargetMode="External"/><Relationship Id="rId540" Type="http://schemas.openxmlformats.org/officeDocument/2006/relationships/hyperlink" Target="https://transparencia.guerrero.gob.mx/wp-content/uploads/2023/10/1402.pdf" TargetMode="External"/><Relationship Id="rId72" Type="http://schemas.openxmlformats.org/officeDocument/2006/relationships/hyperlink" Target="https://transparencia.guerrero.gob.mx/wp-content/uploads/2023/10/0845.pdf" TargetMode="External"/><Relationship Id="rId375" Type="http://schemas.openxmlformats.org/officeDocument/2006/relationships/hyperlink" Target="https://transparencia.guerrero.gob.mx/wp-content/uploads/2023/10/1179.pdf" TargetMode="External"/><Relationship Id="rId3" Type="http://schemas.openxmlformats.org/officeDocument/2006/relationships/hyperlink" Target="https://transparencia.guerrero.gob.mx/wp-content/uploads/2023/10/0684.pdf" TargetMode="External"/><Relationship Id="rId235" Type="http://schemas.openxmlformats.org/officeDocument/2006/relationships/hyperlink" Target="https://transparencia.guerrero.gob.mx/wp-content/uploads/2023/10/1021.pdf" TargetMode="External"/><Relationship Id="rId277" Type="http://schemas.openxmlformats.org/officeDocument/2006/relationships/hyperlink" Target="https://transparencia.guerrero.gob.mx/wp-content/uploads/2023/10/1065.pdf" TargetMode="External"/><Relationship Id="rId400" Type="http://schemas.openxmlformats.org/officeDocument/2006/relationships/hyperlink" Target="https://transparencia.guerrero.gob.mx/wp-content/uploads/2023/10/1209.pdf" TargetMode="External"/><Relationship Id="rId442" Type="http://schemas.openxmlformats.org/officeDocument/2006/relationships/hyperlink" Target="https://transparencia.guerrero.gob.mx/wp-content/uploads/2023/10/1259.pdf" TargetMode="External"/><Relationship Id="rId484" Type="http://schemas.openxmlformats.org/officeDocument/2006/relationships/hyperlink" Target="https://transparencia.guerrero.gob.mx/wp-content/uploads/2023/10/1309.pdf" TargetMode="External"/><Relationship Id="rId137" Type="http://schemas.openxmlformats.org/officeDocument/2006/relationships/hyperlink" Target="https://transparencia.guerrero.gob.mx/wp-content/uploads/2023/10/0916.pdf" TargetMode="External"/><Relationship Id="rId302" Type="http://schemas.openxmlformats.org/officeDocument/2006/relationships/hyperlink" Target="https://transparencia.guerrero.gob.mx/wp-content/uploads/2023/10/1093.pdf" TargetMode="External"/><Relationship Id="rId344" Type="http://schemas.openxmlformats.org/officeDocument/2006/relationships/hyperlink" Target="https://transparencia.guerrero.gob.mx/wp-content/uploads/2023/10/1146.pdf" TargetMode="External"/><Relationship Id="rId41" Type="http://schemas.openxmlformats.org/officeDocument/2006/relationships/hyperlink" Target="https://transparencia.guerrero.gob.mx/wp-content/uploads/2023/10/0811.pdf" TargetMode="External"/><Relationship Id="rId83" Type="http://schemas.openxmlformats.org/officeDocument/2006/relationships/hyperlink" Target="https://transparencia.guerrero.gob.mx/wp-content/uploads/2023/10/0856.pdf" TargetMode="External"/><Relationship Id="rId179" Type="http://schemas.openxmlformats.org/officeDocument/2006/relationships/hyperlink" Target="https://transparencia.guerrero.gob.mx/wp-content/uploads/2023/10/0962.pdf" TargetMode="External"/><Relationship Id="rId386" Type="http://schemas.openxmlformats.org/officeDocument/2006/relationships/hyperlink" Target="https://transparencia.guerrero.gob.mx/wp-content/uploads/2023/10/1192.pdf" TargetMode="External"/><Relationship Id="rId551" Type="http://schemas.openxmlformats.org/officeDocument/2006/relationships/hyperlink" Target="https://transparencia.guerrero.gob.mx/wp-content/uploads/2023/10/1426.pdf" TargetMode="External"/><Relationship Id="rId190" Type="http://schemas.openxmlformats.org/officeDocument/2006/relationships/hyperlink" Target="https://transparencia.guerrero.gob.mx/wp-content/uploads/2023/10/0974.pdf" TargetMode="External"/><Relationship Id="rId204" Type="http://schemas.openxmlformats.org/officeDocument/2006/relationships/hyperlink" Target="https://transparencia.guerrero.gob.mx/wp-content/uploads/2023/10/0988.pdf" TargetMode="External"/><Relationship Id="rId246" Type="http://schemas.openxmlformats.org/officeDocument/2006/relationships/hyperlink" Target="https://transparencia.guerrero.gob.mx/wp-content/uploads/2023/10/1032.pdf" TargetMode="External"/><Relationship Id="rId288" Type="http://schemas.openxmlformats.org/officeDocument/2006/relationships/hyperlink" Target="https://transparencia.guerrero.gob.mx/wp-content/uploads/2023/10/1077.pdf" TargetMode="External"/><Relationship Id="rId411" Type="http://schemas.openxmlformats.org/officeDocument/2006/relationships/hyperlink" Target="https://transparencia.guerrero.gob.mx/wp-content/uploads/2023/10/1224.pdf" TargetMode="External"/><Relationship Id="rId453" Type="http://schemas.openxmlformats.org/officeDocument/2006/relationships/hyperlink" Target="https://transparencia.guerrero.gob.mx/wp-content/uploads/2023/10/1270.pdf" TargetMode="External"/><Relationship Id="rId509" Type="http://schemas.openxmlformats.org/officeDocument/2006/relationships/hyperlink" Target="https://transparencia.guerrero.gob.mx/wp-content/uploads/2023/10/1345.pdf" TargetMode="External"/><Relationship Id="rId106" Type="http://schemas.openxmlformats.org/officeDocument/2006/relationships/hyperlink" Target="https://transparencia.guerrero.gob.mx/wp-content/uploads/2023/10/0883.pdf" TargetMode="External"/><Relationship Id="rId313" Type="http://schemas.openxmlformats.org/officeDocument/2006/relationships/hyperlink" Target="https://transparencia.guerrero.gob.mx/wp-content/uploads/2023/10/1105.pdf" TargetMode="External"/><Relationship Id="rId495" Type="http://schemas.openxmlformats.org/officeDocument/2006/relationships/hyperlink" Target="https://transparencia.guerrero.gob.mx/wp-content/uploads/2023/10/1322.pdf" TargetMode="External"/><Relationship Id="rId10" Type="http://schemas.openxmlformats.org/officeDocument/2006/relationships/hyperlink" Target="https://transparencia.guerrero.gob.mx/wp-content/uploads/2023/10/0733.pdf" TargetMode="External"/><Relationship Id="rId52" Type="http://schemas.openxmlformats.org/officeDocument/2006/relationships/hyperlink" Target="https://transparencia.guerrero.gob.mx/wp-content/uploads/2023/10/0823.pdf" TargetMode="External"/><Relationship Id="rId94" Type="http://schemas.openxmlformats.org/officeDocument/2006/relationships/hyperlink" Target="https://transparencia.guerrero.gob.mx/wp-content/uploads/2023/10/0869.pdf" TargetMode="External"/><Relationship Id="rId148" Type="http://schemas.openxmlformats.org/officeDocument/2006/relationships/hyperlink" Target="https://transparencia.guerrero.gob.mx/wp-content/uploads/2023/10/0929.pdf" TargetMode="External"/><Relationship Id="rId355" Type="http://schemas.openxmlformats.org/officeDocument/2006/relationships/hyperlink" Target="https://transparencia.guerrero.gob.mx/wp-content/uploads/2023/10/1159.pdf" TargetMode="External"/><Relationship Id="rId397" Type="http://schemas.openxmlformats.org/officeDocument/2006/relationships/hyperlink" Target="https://transparencia.guerrero.gob.mx/wp-content/uploads/2023/10/1206.pdf" TargetMode="External"/><Relationship Id="rId520" Type="http://schemas.openxmlformats.org/officeDocument/2006/relationships/hyperlink" Target="https://transparencia.guerrero.gob.mx/wp-content/uploads/2023/10/1363.pdf" TargetMode="External"/><Relationship Id="rId215" Type="http://schemas.openxmlformats.org/officeDocument/2006/relationships/hyperlink" Target="https://transparencia.guerrero.gob.mx/wp-content/uploads/2023/10/0999.pdf" TargetMode="External"/><Relationship Id="rId257" Type="http://schemas.openxmlformats.org/officeDocument/2006/relationships/hyperlink" Target="https://transparencia.guerrero.gob.mx/wp-content/uploads/2023/10/1043.pdf" TargetMode="External"/><Relationship Id="rId422" Type="http://schemas.openxmlformats.org/officeDocument/2006/relationships/hyperlink" Target="https://transparencia.guerrero.gob.mx/wp-content/uploads/2023/10/1235.pdf" TargetMode="External"/><Relationship Id="rId464" Type="http://schemas.openxmlformats.org/officeDocument/2006/relationships/hyperlink" Target="https://transparencia.guerrero.gob.mx/wp-content/uploads/2023/10/1282.pdf" TargetMode="External"/><Relationship Id="rId299" Type="http://schemas.openxmlformats.org/officeDocument/2006/relationships/hyperlink" Target="https://transparencia.guerrero.gob.mx/wp-content/uploads/2023/10/1089.pdf" TargetMode="External"/><Relationship Id="rId63" Type="http://schemas.openxmlformats.org/officeDocument/2006/relationships/hyperlink" Target="https://transparencia.guerrero.gob.mx/wp-content/uploads/2023/10/0834.pdf" TargetMode="External"/><Relationship Id="rId159" Type="http://schemas.openxmlformats.org/officeDocument/2006/relationships/hyperlink" Target="https://transparencia.guerrero.gob.mx/wp-content/uploads/2023/10/0940.pdf" TargetMode="External"/><Relationship Id="rId366" Type="http://schemas.openxmlformats.org/officeDocument/2006/relationships/hyperlink" Target="https://transparencia.guerrero.gob.mx/wp-content/uploads/2023/10/1170.pdf" TargetMode="External"/><Relationship Id="rId226" Type="http://schemas.openxmlformats.org/officeDocument/2006/relationships/hyperlink" Target="https://transparencia.guerrero.gob.mx/wp-content/uploads/2023/10/1012.pdf" TargetMode="External"/><Relationship Id="rId433" Type="http://schemas.openxmlformats.org/officeDocument/2006/relationships/hyperlink" Target="https://transparencia.guerrero.gob.mx/wp-content/uploads/2023/10/1250.pdf" TargetMode="External"/><Relationship Id="rId74" Type="http://schemas.openxmlformats.org/officeDocument/2006/relationships/hyperlink" Target="https://transparencia.guerrero.gob.mx/wp-content/uploads/2023/10/0847.pdf" TargetMode="External"/><Relationship Id="rId377" Type="http://schemas.openxmlformats.org/officeDocument/2006/relationships/hyperlink" Target="https://transparencia.guerrero.gob.mx/wp-content/uploads/2023/10/1181.pdf" TargetMode="External"/><Relationship Id="rId500" Type="http://schemas.openxmlformats.org/officeDocument/2006/relationships/hyperlink" Target="https://transparencia.guerrero.gob.mx/wp-content/uploads/2023/10/1326.pdf" TargetMode="External"/><Relationship Id="rId5" Type="http://schemas.openxmlformats.org/officeDocument/2006/relationships/hyperlink" Target="https://transparencia.guerrero.gob.mx/wp-content/uploads/2023/10/0689.pdf" TargetMode="External"/><Relationship Id="rId237" Type="http://schemas.openxmlformats.org/officeDocument/2006/relationships/hyperlink" Target="https://transparencia.guerrero.gob.mx/wp-content/uploads/2023/10/1023.pdf" TargetMode="External"/><Relationship Id="rId444" Type="http://schemas.openxmlformats.org/officeDocument/2006/relationships/hyperlink" Target="https://transparencia.guerrero.gob.mx/wp-content/uploads/2023/10/1261.pdf" TargetMode="External"/><Relationship Id="rId290" Type="http://schemas.openxmlformats.org/officeDocument/2006/relationships/hyperlink" Target="https://transparencia.guerrero.gob.mx/wp-content/uploads/2023/10/1079.pdf" TargetMode="External"/><Relationship Id="rId304" Type="http://schemas.openxmlformats.org/officeDocument/2006/relationships/hyperlink" Target="https://transparencia.guerrero.gob.mx/wp-content/uploads/2023/10/1095.pdf" TargetMode="External"/><Relationship Id="rId388" Type="http://schemas.openxmlformats.org/officeDocument/2006/relationships/hyperlink" Target="https://transparencia.guerrero.gob.mx/wp-content/uploads/2023/10/1194.pdf" TargetMode="External"/><Relationship Id="rId511" Type="http://schemas.openxmlformats.org/officeDocument/2006/relationships/hyperlink" Target="https://transparencia.guerrero.gob.mx/wp-content/uploads/2023/10/1349.pdf" TargetMode="External"/><Relationship Id="rId85" Type="http://schemas.openxmlformats.org/officeDocument/2006/relationships/hyperlink" Target="https://transparencia.guerrero.gob.mx/wp-content/uploads/2023/10/0858.pdf" TargetMode="External"/><Relationship Id="rId150" Type="http://schemas.openxmlformats.org/officeDocument/2006/relationships/hyperlink" Target="https://transparencia.guerrero.gob.mx/wp-content/uploads/2023/10/0931.pdf" TargetMode="External"/><Relationship Id="rId248" Type="http://schemas.openxmlformats.org/officeDocument/2006/relationships/hyperlink" Target="https://transparencia.guerrero.gob.mx/wp-content/uploads/2023/10/1034.pdf" TargetMode="External"/><Relationship Id="rId455" Type="http://schemas.openxmlformats.org/officeDocument/2006/relationships/hyperlink" Target="https://transparencia.guerrero.gob.mx/wp-content/uploads/2023/10/1272.pdf" TargetMode="External"/><Relationship Id="rId12" Type="http://schemas.openxmlformats.org/officeDocument/2006/relationships/hyperlink" Target="https://transparencia.guerrero.gob.mx/wp-content/uploads/2023/10/0740.pdf" TargetMode="External"/><Relationship Id="rId108" Type="http://schemas.openxmlformats.org/officeDocument/2006/relationships/hyperlink" Target="https://transparencia.guerrero.gob.mx/wp-content/uploads/2023/10/0885.pdf" TargetMode="External"/><Relationship Id="rId315" Type="http://schemas.openxmlformats.org/officeDocument/2006/relationships/hyperlink" Target="https://transparencia.guerrero.gob.mx/wp-content/uploads/2023/10/1107.pdf" TargetMode="External"/><Relationship Id="rId522" Type="http://schemas.openxmlformats.org/officeDocument/2006/relationships/hyperlink" Target="https://transparencia.guerrero.gob.mx/wp-content/uploads/2023/10/136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560"/>
  <sheetViews>
    <sheetView tabSelected="1" topLeftCell="AD2" zoomScale="85" zoomScaleNormal="85" workbookViewId="0">
      <selection activeCell="AF10" sqref="AF10"/>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31.7265625" customWidth="1"/>
    <col min="5" max="5" width="11.81640625" customWidth="1"/>
    <col min="6" max="6" width="33.7265625" customWidth="1"/>
    <col min="7" max="7" width="89" bestFit="1" customWidth="1"/>
    <col min="8" max="8" width="45.54296875" bestFit="1" customWidth="1"/>
    <col min="9" max="9" width="23.26953125" bestFit="1" customWidth="1"/>
    <col min="10" max="10" width="17.7265625" bestFit="1" customWidth="1"/>
    <col min="11" max="11" width="19.7265625" bestFit="1" customWidth="1"/>
    <col min="12" max="12" width="58.1796875" bestFit="1" customWidth="1"/>
    <col min="13" max="13" width="21.54296875" bestFit="1" customWidth="1"/>
    <col min="14" max="14" width="45.26953125" customWidth="1"/>
    <col min="15" max="15" width="20" bestFit="1" customWidth="1"/>
    <col min="16" max="16" width="45" bestFit="1" customWidth="1"/>
    <col min="17" max="17" width="39.453125" bestFit="1" customWidth="1"/>
    <col min="18" max="18" width="22.26953125" bestFit="1" customWidth="1"/>
    <col min="19" max="19" width="24.453125" bestFit="1" customWidth="1"/>
    <col min="20" max="20" width="32.54296875" customWidth="1"/>
    <col min="21" max="21" width="23.26953125" bestFit="1" customWidth="1"/>
    <col min="22" max="22" width="25.453125" bestFit="1" customWidth="1"/>
    <col min="23" max="23" width="35.81640625" bestFit="1" customWidth="1"/>
    <col min="24" max="24" width="45.26953125" customWidth="1"/>
    <col min="25" max="25" width="17.26953125" bestFit="1" customWidth="1"/>
    <col min="26" max="26" width="18.54296875" bestFit="1" customWidth="1"/>
    <col min="27" max="27" width="28.26953125" customWidth="1"/>
    <col min="28" max="28" width="18.54296875" bestFit="1" customWidth="1"/>
    <col min="29" max="29" width="22.81640625" bestFit="1" customWidth="1"/>
    <col min="30" max="30" width="30" bestFit="1" customWidth="1"/>
    <col min="31" max="31" width="85.7265625" customWidth="1"/>
    <col min="32" max="32" width="21.6328125" customWidth="1"/>
    <col min="33" max="33" width="73.81640625" customWidth="1"/>
    <col min="34" max="34" width="22.1796875" customWidth="1"/>
    <col min="35" max="35" width="13.81640625" customWidth="1"/>
    <col min="36" max="36" width="20" bestFit="1" customWidth="1"/>
    <col min="37" max="37" width="78" style="27" customWidth="1"/>
  </cols>
  <sheetData>
    <row r="1" spans="1:37" hidden="1" x14ac:dyDescent="0.35">
      <c r="A1" t="s">
        <v>0</v>
      </c>
    </row>
    <row r="2" spans="1:37" x14ac:dyDescent="0.35">
      <c r="A2" s="39" t="s">
        <v>1</v>
      </c>
      <c r="B2" s="40"/>
      <c r="C2" s="40"/>
      <c r="D2" s="39" t="s">
        <v>2</v>
      </c>
      <c r="E2" s="40"/>
      <c r="F2" s="39" t="s">
        <v>3</v>
      </c>
      <c r="G2" s="40"/>
      <c r="H2" s="40"/>
    </row>
    <row r="3" spans="1:37" x14ac:dyDescent="0.35">
      <c r="A3" s="41" t="s">
        <v>4</v>
      </c>
      <c r="B3" s="40"/>
      <c r="C3" s="40"/>
      <c r="D3" s="42" t="s">
        <v>5</v>
      </c>
      <c r="E3" s="43"/>
      <c r="F3" s="41" t="s">
        <v>6</v>
      </c>
      <c r="G3" s="40"/>
      <c r="H3" s="40"/>
    </row>
    <row r="4" spans="1:37" hidden="1" x14ac:dyDescent="0.3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8</v>
      </c>
      <c r="AJ4" t="s">
        <v>15</v>
      </c>
      <c r="AK4" s="27" t="s">
        <v>16</v>
      </c>
    </row>
    <row r="5" spans="1:37"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s="27" t="s">
        <v>53</v>
      </c>
    </row>
    <row r="6" spans="1:37" x14ac:dyDescent="0.35">
      <c r="A6" s="39" t="s">
        <v>54</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row>
    <row r="7" spans="1:37" ht="51" x14ac:dyDescent="0.3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8" t="s">
        <v>91</v>
      </c>
    </row>
    <row r="8" spans="1:37" s="3" customFormat="1" ht="152" customHeight="1" x14ac:dyDescent="0.35">
      <c r="A8" s="9">
        <v>2023</v>
      </c>
      <c r="B8" s="10">
        <v>45108</v>
      </c>
      <c r="C8" s="10">
        <v>45199</v>
      </c>
      <c r="D8" s="9" t="s">
        <v>93</v>
      </c>
      <c r="E8" s="11" t="s">
        <v>129</v>
      </c>
      <c r="F8" s="11" t="s">
        <v>139</v>
      </c>
      <c r="G8" s="11" t="s">
        <v>152</v>
      </c>
      <c r="H8" s="12" t="s">
        <v>170</v>
      </c>
      <c r="I8" s="12" t="s">
        <v>178</v>
      </c>
      <c r="J8" s="12" t="s">
        <v>233</v>
      </c>
      <c r="K8" s="12" t="s">
        <v>234</v>
      </c>
      <c r="L8" s="13" t="s">
        <v>108</v>
      </c>
      <c r="M8" s="3" t="s">
        <v>110</v>
      </c>
      <c r="N8" s="20" t="s">
        <v>413</v>
      </c>
      <c r="O8" s="14" t="s">
        <v>112</v>
      </c>
      <c r="P8" s="15">
        <v>0</v>
      </c>
      <c r="Q8" s="15">
        <v>0</v>
      </c>
      <c r="R8" s="15" t="s">
        <v>318</v>
      </c>
      <c r="S8" s="15" t="s">
        <v>319</v>
      </c>
      <c r="T8" s="15" t="s">
        <v>320</v>
      </c>
      <c r="U8" s="15" t="s">
        <v>318</v>
      </c>
      <c r="V8" s="15" t="s">
        <v>319</v>
      </c>
      <c r="W8" s="16" t="s">
        <v>326</v>
      </c>
      <c r="X8" s="20" t="str">
        <f>N8</f>
        <v>Verificación de la obra del sistema de alcantarillado sanitario</v>
      </c>
      <c r="Y8" s="10">
        <v>45078</v>
      </c>
      <c r="Z8" s="19">
        <v>45079</v>
      </c>
      <c r="AA8" s="22">
        <v>1</v>
      </c>
      <c r="AB8" s="36">
        <v>3203.4</v>
      </c>
      <c r="AC8" s="33">
        <v>0</v>
      </c>
      <c r="AD8" s="21">
        <v>45105</v>
      </c>
      <c r="AE8" s="23" t="s">
        <v>640</v>
      </c>
      <c r="AF8" s="25">
        <v>1</v>
      </c>
      <c r="AG8" s="38" t="s">
        <v>659</v>
      </c>
      <c r="AH8" s="17" t="s">
        <v>373</v>
      </c>
      <c r="AI8" s="18">
        <v>45229</v>
      </c>
      <c r="AJ8" s="17">
        <v>45199</v>
      </c>
      <c r="AK8" s="45" t="s">
        <v>1743</v>
      </c>
    </row>
    <row r="9" spans="1:37" ht="113" customHeight="1" x14ac:dyDescent="0.35">
      <c r="A9" s="9">
        <v>2023</v>
      </c>
      <c r="B9" s="10">
        <v>45108</v>
      </c>
      <c r="C9" s="10">
        <v>45199</v>
      </c>
      <c r="D9" s="9" t="s">
        <v>100</v>
      </c>
      <c r="E9" s="11" t="s">
        <v>132</v>
      </c>
      <c r="F9" s="11" t="s">
        <v>142</v>
      </c>
      <c r="G9" s="11" t="s">
        <v>155</v>
      </c>
      <c r="H9" s="12" t="s">
        <v>172</v>
      </c>
      <c r="I9" s="12" t="s">
        <v>213</v>
      </c>
      <c r="J9" s="12" t="s">
        <v>296</v>
      </c>
      <c r="K9" s="12" t="s">
        <v>272</v>
      </c>
      <c r="L9" s="13" t="s">
        <v>108</v>
      </c>
      <c r="M9" s="26" t="s">
        <v>110</v>
      </c>
      <c r="N9" s="20" t="s">
        <v>414</v>
      </c>
      <c r="O9" s="14" t="s">
        <v>112</v>
      </c>
      <c r="P9" s="15">
        <v>0</v>
      </c>
      <c r="Q9" s="15">
        <v>0</v>
      </c>
      <c r="R9" s="15" t="s">
        <v>318</v>
      </c>
      <c r="S9" s="15" t="s">
        <v>319</v>
      </c>
      <c r="T9" s="15" t="s">
        <v>320</v>
      </c>
      <c r="U9" s="15" t="s">
        <v>318</v>
      </c>
      <c r="V9" s="15" t="s">
        <v>319</v>
      </c>
      <c r="W9" s="16" t="s">
        <v>344</v>
      </c>
      <c r="X9" s="20" t="str">
        <f t="shared" ref="X9:X72" si="0">N9</f>
        <v>Auxiliar en la construccion der la tercera y ultima etapa del sistema de agua potable</v>
      </c>
      <c r="Y9" s="10">
        <v>45077</v>
      </c>
      <c r="Z9" s="19">
        <v>45077</v>
      </c>
      <c r="AA9" s="22">
        <v>2</v>
      </c>
      <c r="AB9" s="36">
        <v>1378.02</v>
      </c>
      <c r="AC9" s="33">
        <v>0.02</v>
      </c>
      <c r="AD9" s="21">
        <v>45082</v>
      </c>
      <c r="AE9" s="23" t="s">
        <v>641</v>
      </c>
      <c r="AF9" s="25">
        <v>2</v>
      </c>
      <c r="AG9" s="38" t="s">
        <v>659</v>
      </c>
      <c r="AH9" s="17" t="s">
        <v>373</v>
      </c>
      <c r="AI9" s="18">
        <v>45229</v>
      </c>
      <c r="AJ9" s="17">
        <v>45199</v>
      </c>
      <c r="AK9" s="30" t="s">
        <v>1742</v>
      </c>
    </row>
    <row r="10" spans="1:37" ht="130.5" customHeight="1" x14ac:dyDescent="0.35">
      <c r="A10" s="9">
        <v>2023</v>
      </c>
      <c r="B10" s="10">
        <v>45108</v>
      </c>
      <c r="C10" s="10">
        <v>45199</v>
      </c>
      <c r="D10" s="9" t="s">
        <v>93</v>
      </c>
      <c r="E10" s="11" t="s">
        <v>129</v>
      </c>
      <c r="F10" s="11" t="s">
        <v>139</v>
      </c>
      <c r="G10" s="11" t="s">
        <v>152</v>
      </c>
      <c r="H10" s="12" t="s">
        <v>170</v>
      </c>
      <c r="I10" s="12" t="s">
        <v>178</v>
      </c>
      <c r="J10" s="12" t="s">
        <v>233</v>
      </c>
      <c r="K10" s="12" t="s">
        <v>234</v>
      </c>
      <c r="L10" s="13" t="s">
        <v>108</v>
      </c>
      <c r="M10" s="26" t="s">
        <v>110</v>
      </c>
      <c r="N10" s="20" t="s">
        <v>415</v>
      </c>
      <c r="O10" s="14" t="s">
        <v>112</v>
      </c>
      <c r="P10" s="15">
        <v>0</v>
      </c>
      <c r="Q10" s="15">
        <v>0</v>
      </c>
      <c r="R10" s="15" t="s">
        <v>318</v>
      </c>
      <c r="S10" s="15" t="s">
        <v>319</v>
      </c>
      <c r="T10" s="15" t="s">
        <v>320</v>
      </c>
      <c r="U10" s="15" t="s">
        <v>318</v>
      </c>
      <c r="V10" s="15" t="s">
        <v>319</v>
      </c>
      <c r="W10" s="16" t="s">
        <v>327</v>
      </c>
      <c r="X10" s="20" t="str">
        <f t="shared" si="0"/>
        <v>Visita al sitio de los trabajos de la licitacion No. LO-71-005-912062998-N-27-2023</v>
      </c>
      <c r="Y10" s="10">
        <v>45082</v>
      </c>
      <c r="Z10" s="19">
        <v>45082</v>
      </c>
      <c r="AA10" s="22">
        <v>3</v>
      </c>
      <c r="AB10" s="36">
        <v>2141.58</v>
      </c>
      <c r="AC10" s="33">
        <v>0</v>
      </c>
      <c r="AD10" s="21">
        <v>45105</v>
      </c>
      <c r="AE10" s="23" t="s">
        <v>642</v>
      </c>
      <c r="AF10" s="25">
        <v>3</v>
      </c>
      <c r="AG10" s="38" t="s">
        <v>659</v>
      </c>
      <c r="AH10" s="17" t="s">
        <v>373</v>
      </c>
      <c r="AI10" s="18">
        <v>45229</v>
      </c>
      <c r="AJ10" s="17">
        <v>45199</v>
      </c>
      <c r="AK10" s="30" t="s">
        <v>1744</v>
      </c>
    </row>
    <row r="11" spans="1:37" ht="165.5" customHeight="1" x14ac:dyDescent="0.35">
      <c r="A11" s="9">
        <v>2023</v>
      </c>
      <c r="B11" s="10">
        <v>45108</v>
      </c>
      <c r="C11" s="10">
        <v>45199</v>
      </c>
      <c r="D11" s="9" t="s">
        <v>104</v>
      </c>
      <c r="E11" s="11" t="s">
        <v>128</v>
      </c>
      <c r="F11" s="11" t="s">
        <v>138</v>
      </c>
      <c r="G11" s="11" t="s">
        <v>150</v>
      </c>
      <c r="H11" s="12" t="s">
        <v>170</v>
      </c>
      <c r="I11" s="12" t="s">
        <v>208</v>
      </c>
      <c r="J11" s="12" t="s">
        <v>284</v>
      </c>
      <c r="K11" s="12" t="s">
        <v>285</v>
      </c>
      <c r="L11" s="13" t="s">
        <v>108</v>
      </c>
      <c r="M11" s="26" t="s">
        <v>110</v>
      </c>
      <c r="N11" s="20" t="s">
        <v>416</v>
      </c>
      <c r="O11" s="14" t="s">
        <v>112</v>
      </c>
      <c r="P11" s="15">
        <v>0</v>
      </c>
      <c r="Q11" s="15">
        <v>0</v>
      </c>
      <c r="R11" s="15" t="s">
        <v>318</v>
      </c>
      <c r="S11" s="15" t="s">
        <v>319</v>
      </c>
      <c r="T11" s="15" t="s">
        <v>320</v>
      </c>
      <c r="U11" s="15" t="s">
        <v>318</v>
      </c>
      <c r="V11" s="15" t="s">
        <v>319</v>
      </c>
      <c r="W11" s="16" t="s">
        <v>581</v>
      </c>
      <c r="X11" s="20" t="str">
        <f t="shared" si="0"/>
        <v>Visita con empresas participantes de la convocatoria federal No. 002</v>
      </c>
      <c r="Y11" s="10">
        <v>45082</v>
      </c>
      <c r="Z11" s="19">
        <v>45082</v>
      </c>
      <c r="AA11" s="22">
        <v>4</v>
      </c>
      <c r="AB11" s="36">
        <v>1499.42</v>
      </c>
      <c r="AC11" s="33">
        <v>0</v>
      </c>
      <c r="AD11" s="21">
        <v>45105</v>
      </c>
      <c r="AE11" s="23" t="s">
        <v>643</v>
      </c>
      <c r="AF11" s="25">
        <v>4</v>
      </c>
      <c r="AG11" s="38" t="s">
        <v>659</v>
      </c>
      <c r="AH11" s="17" t="s">
        <v>373</v>
      </c>
      <c r="AI11" s="18">
        <v>45229</v>
      </c>
      <c r="AJ11" s="17">
        <v>45199</v>
      </c>
      <c r="AK11" s="30" t="s">
        <v>1745</v>
      </c>
    </row>
    <row r="12" spans="1:37" ht="176" customHeight="1" x14ac:dyDescent="0.35">
      <c r="A12" s="9">
        <v>2023</v>
      </c>
      <c r="B12" s="10">
        <v>45108</v>
      </c>
      <c r="C12" s="10">
        <v>45199</v>
      </c>
      <c r="D12" s="9" t="s">
        <v>104</v>
      </c>
      <c r="E12" s="11" t="s">
        <v>128</v>
      </c>
      <c r="F12" s="11" t="s">
        <v>138</v>
      </c>
      <c r="G12" s="11" t="s">
        <v>150</v>
      </c>
      <c r="H12" s="12" t="s">
        <v>170</v>
      </c>
      <c r="I12" s="12" t="s">
        <v>208</v>
      </c>
      <c r="J12" s="12" t="s">
        <v>284</v>
      </c>
      <c r="K12" s="12" t="s">
        <v>285</v>
      </c>
      <c r="L12" s="13" t="s">
        <v>108</v>
      </c>
      <c r="M12" s="26" t="s">
        <v>110</v>
      </c>
      <c r="N12" s="20" t="s">
        <v>417</v>
      </c>
      <c r="O12" s="14" t="s">
        <v>112</v>
      </c>
      <c r="P12" s="15">
        <v>0</v>
      </c>
      <c r="Q12" s="15">
        <v>0</v>
      </c>
      <c r="R12" s="15" t="s">
        <v>318</v>
      </c>
      <c r="S12" s="15" t="s">
        <v>319</v>
      </c>
      <c r="T12" s="15" t="s">
        <v>320</v>
      </c>
      <c r="U12" s="15" t="s">
        <v>318</v>
      </c>
      <c r="V12" s="15" t="s">
        <v>319</v>
      </c>
      <c r="W12" s="16" t="s">
        <v>582</v>
      </c>
      <c r="X12" s="20" t="str">
        <f t="shared" si="0"/>
        <v>Visita con empresas participántes de la convocatoria No. 003 Estatal</v>
      </c>
      <c r="Y12" s="10">
        <v>45084</v>
      </c>
      <c r="Z12" s="19">
        <v>45084</v>
      </c>
      <c r="AA12" s="22">
        <v>5</v>
      </c>
      <c r="AB12" s="36">
        <v>1387.74</v>
      </c>
      <c r="AC12" s="33">
        <v>0</v>
      </c>
      <c r="AD12" s="21">
        <v>45105</v>
      </c>
      <c r="AE12" s="23" t="s">
        <v>644</v>
      </c>
      <c r="AF12" s="25">
        <v>5</v>
      </c>
      <c r="AG12" s="38" t="s">
        <v>659</v>
      </c>
      <c r="AH12" s="17" t="s">
        <v>373</v>
      </c>
      <c r="AI12" s="18">
        <v>45229</v>
      </c>
      <c r="AJ12" s="17">
        <v>45199</v>
      </c>
      <c r="AK12" s="30" t="s">
        <v>1746</v>
      </c>
    </row>
    <row r="13" spans="1:37" ht="130.5" x14ac:dyDescent="0.35">
      <c r="A13" s="9">
        <v>2023</v>
      </c>
      <c r="B13" s="10">
        <v>45108</v>
      </c>
      <c r="C13" s="10">
        <v>45199</v>
      </c>
      <c r="D13" s="9" t="s">
        <v>93</v>
      </c>
      <c r="E13" s="11" t="s">
        <v>136</v>
      </c>
      <c r="F13" s="11" t="s">
        <v>146</v>
      </c>
      <c r="G13" s="11" t="s">
        <v>149</v>
      </c>
      <c r="H13" s="12" t="s">
        <v>170</v>
      </c>
      <c r="I13" s="12" t="s">
        <v>199</v>
      </c>
      <c r="J13" s="12" t="s">
        <v>293</v>
      </c>
      <c r="K13" s="12" t="s">
        <v>275</v>
      </c>
      <c r="L13" s="13" t="s">
        <v>108</v>
      </c>
      <c r="M13" s="26" t="s">
        <v>110</v>
      </c>
      <c r="N13" s="20" t="s">
        <v>418</v>
      </c>
      <c r="O13" s="14" t="s">
        <v>112</v>
      </c>
      <c r="P13" s="15">
        <v>0</v>
      </c>
      <c r="Q13" s="15">
        <v>0</v>
      </c>
      <c r="R13" s="15" t="s">
        <v>318</v>
      </c>
      <c r="S13" s="15" t="s">
        <v>319</v>
      </c>
      <c r="T13" s="15" t="s">
        <v>320</v>
      </c>
      <c r="U13" s="15" t="s">
        <v>318</v>
      </c>
      <c r="V13" s="15" t="s">
        <v>319</v>
      </c>
      <c r="W13" s="16" t="s">
        <v>340</v>
      </c>
      <c r="X13" s="20" t="str">
        <f t="shared" si="0"/>
        <v>Visita de obra con empresas participantes en la convocatoria estatal No. 003</v>
      </c>
      <c r="Y13" s="10">
        <v>45086</v>
      </c>
      <c r="Z13" s="19">
        <v>45086</v>
      </c>
      <c r="AA13" s="22">
        <v>6</v>
      </c>
      <c r="AB13" s="36">
        <v>2243.4899999999998</v>
      </c>
      <c r="AC13" s="33">
        <v>0</v>
      </c>
      <c r="AD13" s="21">
        <v>45112</v>
      </c>
      <c r="AE13" s="23" t="s">
        <v>645</v>
      </c>
      <c r="AF13" s="25">
        <v>6</v>
      </c>
      <c r="AG13" s="38" t="s">
        <v>659</v>
      </c>
      <c r="AH13" s="17" t="s">
        <v>373</v>
      </c>
      <c r="AI13" s="18">
        <v>45229</v>
      </c>
      <c r="AJ13" s="17">
        <v>45199</v>
      </c>
      <c r="AK13" s="30" t="s">
        <v>1747</v>
      </c>
    </row>
    <row r="14" spans="1:37" ht="130.5" x14ac:dyDescent="0.35">
      <c r="A14" s="9">
        <v>2023</v>
      </c>
      <c r="B14" s="10">
        <v>45108</v>
      </c>
      <c r="C14" s="10">
        <v>45199</v>
      </c>
      <c r="D14" s="9" t="s">
        <v>93</v>
      </c>
      <c r="E14" s="11" t="s">
        <v>136</v>
      </c>
      <c r="F14" s="11" t="s">
        <v>146</v>
      </c>
      <c r="G14" s="11" t="s">
        <v>149</v>
      </c>
      <c r="H14" s="12" t="s">
        <v>170</v>
      </c>
      <c r="I14" s="12" t="s">
        <v>199</v>
      </c>
      <c r="J14" s="12" t="s">
        <v>293</v>
      </c>
      <c r="K14" s="12" t="s">
        <v>275</v>
      </c>
      <c r="L14" s="13" t="s">
        <v>108</v>
      </c>
      <c r="M14" s="26" t="s">
        <v>110</v>
      </c>
      <c r="N14" s="20" t="s">
        <v>418</v>
      </c>
      <c r="O14" s="14" t="s">
        <v>112</v>
      </c>
      <c r="P14" s="15">
        <v>0</v>
      </c>
      <c r="Q14" s="15">
        <v>0</v>
      </c>
      <c r="R14" s="15" t="s">
        <v>318</v>
      </c>
      <c r="S14" s="15" t="s">
        <v>319</v>
      </c>
      <c r="T14" s="15" t="s">
        <v>320</v>
      </c>
      <c r="U14" s="15" t="s">
        <v>318</v>
      </c>
      <c r="V14" s="15" t="s">
        <v>319</v>
      </c>
      <c r="W14" s="16" t="s">
        <v>583</v>
      </c>
      <c r="X14" s="20" t="str">
        <f t="shared" si="0"/>
        <v>Visita de obra con empresas participantes en la convocatoria estatal No. 003</v>
      </c>
      <c r="Y14" s="10">
        <v>45089</v>
      </c>
      <c r="Z14" s="19">
        <v>45089</v>
      </c>
      <c r="AA14" s="22">
        <v>7</v>
      </c>
      <c r="AB14" s="36">
        <v>2619.71</v>
      </c>
      <c r="AC14" s="33">
        <v>250</v>
      </c>
      <c r="AD14" s="21">
        <v>45121</v>
      </c>
      <c r="AE14" s="23" t="s">
        <v>646</v>
      </c>
      <c r="AF14" s="25">
        <v>7</v>
      </c>
      <c r="AG14" s="38" t="s">
        <v>659</v>
      </c>
      <c r="AH14" s="17" t="s">
        <v>373</v>
      </c>
      <c r="AI14" s="18">
        <v>45229</v>
      </c>
      <c r="AJ14" s="17">
        <v>45199</v>
      </c>
      <c r="AK14" s="30" t="s">
        <v>1748</v>
      </c>
    </row>
    <row r="15" spans="1:37" ht="130.5" x14ac:dyDescent="0.35">
      <c r="A15" s="9">
        <v>2023</v>
      </c>
      <c r="B15" s="10">
        <v>45108</v>
      </c>
      <c r="C15" s="10">
        <v>45199</v>
      </c>
      <c r="D15" s="9" t="s">
        <v>100</v>
      </c>
      <c r="E15" s="11" t="s">
        <v>132</v>
      </c>
      <c r="F15" s="11" t="s">
        <v>142</v>
      </c>
      <c r="G15" s="11" t="s">
        <v>154</v>
      </c>
      <c r="H15" s="12" t="s">
        <v>171</v>
      </c>
      <c r="I15" s="12" t="s">
        <v>217</v>
      </c>
      <c r="J15" s="12" t="s">
        <v>302</v>
      </c>
      <c r="K15" s="12" t="s">
        <v>303</v>
      </c>
      <c r="L15" s="13" t="s">
        <v>108</v>
      </c>
      <c r="M15" s="26" t="s">
        <v>110</v>
      </c>
      <c r="N15" s="20" t="s">
        <v>419</v>
      </c>
      <c r="O15" s="14" t="s">
        <v>112</v>
      </c>
      <c r="P15" s="15">
        <v>0</v>
      </c>
      <c r="Q15" s="15">
        <v>0</v>
      </c>
      <c r="R15" s="15" t="s">
        <v>318</v>
      </c>
      <c r="S15" s="15" t="s">
        <v>319</v>
      </c>
      <c r="T15" s="15" t="s">
        <v>320</v>
      </c>
      <c r="U15" s="15" t="s">
        <v>318</v>
      </c>
      <c r="V15" s="15" t="s">
        <v>319</v>
      </c>
      <c r="W15" s="16" t="s">
        <v>363</v>
      </c>
      <c r="X15" s="20" t="str">
        <f t="shared" si="0"/>
        <v>Traslado de personal para el sumunistro de hipoclorito de sodio y calcio</v>
      </c>
      <c r="Y15" s="10">
        <v>45092</v>
      </c>
      <c r="Z15" s="19">
        <v>45093</v>
      </c>
      <c r="AA15" s="22">
        <v>8</v>
      </c>
      <c r="AB15" s="36">
        <v>2362.6</v>
      </c>
      <c r="AC15" s="33">
        <v>0</v>
      </c>
      <c r="AD15" s="21">
        <v>45119</v>
      </c>
      <c r="AE15" s="23" t="s">
        <v>647</v>
      </c>
      <c r="AF15" s="25">
        <v>8</v>
      </c>
      <c r="AG15" s="38" t="s">
        <v>659</v>
      </c>
      <c r="AH15" s="17" t="s">
        <v>373</v>
      </c>
      <c r="AI15" s="18">
        <v>45229</v>
      </c>
      <c r="AJ15" s="17">
        <v>45199</v>
      </c>
      <c r="AK15" s="30" t="s">
        <v>1749</v>
      </c>
    </row>
    <row r="16" spans="1:37" ht="130.5" x14ac:dyDescent="0.35">
      <c r="A16" s="9">
        <v>2023</v>
      </c>
      <c r="B16" s="10">
        <v>45108</v>
      </c>
      <c r="C16" s="10">
        <v>45199</v>
      </c>
      <c r="D16" s="9" t="s">
        <v>93</v>
      </c>
      <c r="E16" s="11" t="s">
        <v>129</v>
      </c>
      <c r="F16" s="11" t="s">
        <v>139</v>
      </c>
      <c r="G16" s="11" t="s">
        <v>158</v>
      </c>
      <c r="H16" s="12" t="s">
        <v>173</v>
      </c>
      <c r="I16" s="12" t="s">
        <v>175</v>
      </c>
      <c r="J16" s="12" t="s">
        <v>263</v>
      </c>
      <c r="K16" s="12" t="s">
        <v>250</v>
      </c>
      <c r="L16" s="13" t="s">
        <v>108</v>
      </c>
      <c r="M16" s="26" t="s">
        <v>110</v>
      </c>
      <c r="N16" s="20" t="s">
        <v>420</v>
      </c>
      <c r="O16" s="14" t="s">
        <v>112</v>
      </c>
      <c r="P16" s="15">
        <v>0</v>
      </c>
      <c r="Q16" s="15">
        <v>0</v>
      </c>
      <c r="R16" s="15" t="s">
        <v>318</v>
      </c>
      <c r="S16" s="15" t="s">
        <v>319</v>
      </c>
      <c r="T16" s="15" t="s">
        <v>320</v>
      </c>
      <c r="U16" s="15" t="s">
        <v>318</v>
      </c>
      <c r="V16" s="15" t="s">
        <v>319</v>
      </c>
      <c r="W16" s="16" t="s">
        <v>321</v>
      </c>
      <c r="X16" s="20" t="str">
        <f t="shared" si="0"/>
        <v>Traslado de personal para revision de diversas obras realizadas en la localidad en com,pañia de la C. Gopbernadora</v>
      </c>
      <c r="Y16" s="10">
        <v>45084</v>
      </c>
      <c r="Z16" s="19">
        <v>45084</v>
      </c>
      <c r="AA16" s="22">
        <v>9</v>
      </c>
      <c r="AB16" s="36">
        <v>2898.79</v>
      </c>
      <c r="AC16" s="33">
        <v>0</v>
      </c>
      <c r="AD16" s="21">
        <v>45085</v>
      </c>
      <c r="AE16" s="23" t="s">
        <v>648</v>
      </c>
      <c r="AF16" s="25">
        <v>9</v>
      </c>
      <c r="AG16" s="38" t="s">
        <v>659</v>
      </c>
      <c r="AH16" s="17" t="s">
        <v>373</v>
      </c>
      <c r="AI16" s="18">
        <v>45229</v>
      </c>
      <c r="AJ16" s="17">
        <v>45199</v>
      </c>
      <c r="AK16" s="30" t="s">
        <v>1750</v>
      </c>
    </row>
    <row r="17" spans="1:37" ht="130.5" x14ac:dyDescent="0.35">
      <c r="A17" s="9">
        <v>2023</v>
      </c>
      <c r="B17" s="10">
        <v>45108</v>
      </c>
      <c r="C17" s="10">
        <v>45199</v>
      </c>
      <c r="D17" s="9" t="s">
        <v>104</v>
      </c>
      <c r="E17" s="11" t="s">
        <v>130</v>
      </c>
      <c r="F17" s="11" t="s">
        <v>140</v>
      </c>
      <c r="G17" s="11" t="s">
        <v>165</v>
      </c>
      <c r="H17" s="12" t="s">
        <v>172</v>
      </c>
      <c r="I17" s="12" t="s">
        <v>393</v>
      </c>
      <c r="J17" s="12" t="s">
        <v>402</v>
      </c>
      <c r="K17" s="12" t="s">
        <v>403</v>
      </c>
      <c r="L17" s="13" t="s">
        <v>108</v>
      </c>
      <c r="M17" s="26" t="s">
        <v>110</v>
      </c>
      <c r="N17" s="20" t="s">
        <v>421</v>
      </c>
      <c r="O17" s="14" t="s">
        <v>112</v>
      </c>
      <c r="P17" s="15">
        <v>0</v>
      </c>
      <c r="Q17" s="15">
        <v>0</v>
      </c>
      <c r="R17" s="15" t="s">
        <v>318</v>
      </c>
      <c r="S17" s="15" t="s">
        <v>319</v>
      </c>
      <c r="T17" s="15" t="s">
        <v>320</v>
      </c>
      <c r="U17" s="15" t="s">
        <v>318</v>
      </c>
      <c r="V17" s="15" t="s">
        <v>319</v>
      </c>
      <c r="W17" s="16" t="s">
        <v>342</v>
      </c>
      <c r="X17" s="20" t="str">
        <f t="shared" si="0"/>
        <v>Auxiliar para la verificacion de la construccion de la primera etapa de tres del sistema de agua potable</v>
      </c>
      <c r="Y17" s="10">
        <v>45107</v>
      </c>
      <c r="Z17" s="19">
        <v>45107</v>
      </c>
      <c r="AA17" s="22">
        <v>10</v>
      </c>
      <c r="AB17" s="36">
        <v>1115.52</v>
      </c>
      <c r="AC17" s="33">
        <v>0</v>
      </c>
      <c r="AD17" s="21">
        <v>45113</v>
      </c>
      <c r="AE17" s="23" t="s">
        <v>649</v>
      </c>
      <c r="AF17" s="25">
        <v>10</v>
      </c>
      <c r="AG17" s="38" t="s">
        <v>659</v>
      </c>
      <c r="AH17" s="17" t="s">
        <v>373</v>
      </c>
      <c r="AI17" s="18">
        <v>45229</v>
      </c>
      <c r="AJ17" s="17">
        <v>45199</v>
      </c>
      <c r="AK17" s="30" t="s">
        <v>1751</v>
      </c>
    </row>
    <row r="18" spans="1:37" ht="130.5" x14ac:dyDescent="0.35">
      <c r="A18" s="9">
        <v>2023</v>
      </c>
      <c r="B18" s="10">
        <v>45108</v>
      </c>
      <c r="C18" s="10">
        <v>45199</v>
      </c>
      <c r="D18" s="9" t="s">
        <v>93</v>
      </c>
      <c r="E18" s="11" t="s">
        <v>129</v>
      </c>
      <c r="F18" s="11" t="s">
        <v>139</v>
      </c>
      <c r="G18" s="11" t="s">
        <v>152</v>
      </c>
      <c r="H18" s="12" t="s">
        <v>170</v>
      </c>
      <c r="I18" s="12" t="s">
        <v>178</v>
      </c>
      <c r="J18" s="12" t="s">
        <v>233</v>
      </c>
      <c r="K18" s="12" t="s">
        <v>234</v>
      </c>
      <c r="L18" s="13" t="s">
        <v>108</v>
      </c>
      <c r="M18" s="26" t="s">
        <v>110</v>
      </c>
      <c r="N18" s="20" t="s">
        <v>379</v>
      </c>
      <c r="O18" s="14" t="s">
        <v>112</v>
      </c>
      <c r="P18" s="15">
        <v>0</v>
      </c>
      <c r="Q18" s="15">
        <v>0</v>
      </c>
      <c r="R18" s="15" t="s">
        <v>318</v>
      </c>
      <c r="S18" s="15" t="s">
        <v>319</v>
      </c>
      <c r="T18" s="15" t="s">
        <v>320</v>
      </c>
      <c r="U18" s="15" t="s">
        <v>318</v>
      </c>
      <c r="V18" s="15" t="s">
        <v>319</v>
      </c>
      <c r="W18" s="16" t="s">
        <v>325</v>
      </c>
      <c r="X18" s="20" t="str">
        <f t="shared" si="0"/>
        <v>Verificacion de obra del sistema de agua potable</v>
      </c>
      <c r="Y18" s="10">
        <v>45090</v>
      </c>
      <c r="Z18" s="19">
        <v>45091</v>
      </c>
      <c r="AA18" s="22">
        <v>11</v>
      </c>
      <c r="AB18" s="36">
        <v>3349.98</v>
      </c>
      <c r="AC18" s="33">
        <v>0</v>
      </c>
      <c r="AD18" s="21">
        <v>45113</v>
      </c>
      <c r="AE18" s="23" t="s">
        <v>650</v>
      </c>
      <c r="AF18" s="25">
        <v>11</v>
      </c>
      <c r="AG18" s="38" t="s">
        <v>659</v>
      </c>
      <c r="AH18" s="17" t="s">
        <v>373</v>
      </c>
      <c r="AI18" s="18">
        <v>45229</v>
      </c>
      <c r="AJ18" s="17">
        <v>45199</v>
      </c>
      <c r="AK18" s="30" t="s">
        <v>1752</v>
      </c>
    </row>
    <row r="19" spans="1:37" ht="178" customHeight="1" x14ac:dyDescent="0.35">
      <c r="A19" s="9">
        <v>2023</v>
      </c>
      <c r="B19" s="10">
        <v>45108</v>
      </c>
      <c r="C19" s="10">
        <v>45199</v>
      </c>
      <c r="D19" s="9" t="s">
        <v>104</v>
      </c>
      <c r="E19" s="11" t="s">
        <v>128</v>
      </c>
      <c r="F19" s="11" t="s">
        <v>138</v>
      </c>
      <c r="G19" s="11" t="s">
        <v>152</v>
      </c>
      <c r="H19" s="12" t="s">
        <v>170</v>
      </c>
      <c r="I19" s="12" t="s">
        <v>183</v>
      </c>
      <c r="J19" s="12" t="s">
        <v>243</v>
      </c>
      <c r="K19" s="12" t="s">
        <v>244</v>
      </c>
      <c r="L19" s="13" t="s">
        <v>108</v>
      </c>
      <c r="M19" s="26" t="s">
        <v>110</v>
      </c>
      <c r="N19" s="20" t="s">
        <v>422</v>
      </c>
      <c r="O19" s="14" t="s">
        <v>112</v>
      </c>
      <c r="P19" s="15">
        <v>0</v>
      </c>
      <c r="Q19" s="15">
        <v>0</v>
      </c>
      <c r="R19" s="15" t="s">
        <v>318</v>
      </c>
      <c r="S19" s="15" t="s">
        <v>319</v>
      </c>
      <c r="T19" s="15" t="s">
        <v>320</v>
      </c>
      <c r="U19" s="15" t="s">
        <v>318</v>
      </c>
      <c r="V19" s="15" t="s">
        <v>319</v>
      </c>
      <c r="W19" s="16" t="s">
        <v>330</v>
      </c>
      <c r="X19" s="20" t="str">
        <f t="shared" si="0"/>
        <v>Verificacion de la rehabilitacion del sistema de drenaje sanitario (Tercera etapa)</v>
      </c>
      <c r="Y19" s="10">
        <v>45098</v>
      </c>
      <c r="Z19" s="19">
        <v>45098</v>
      </c>
      <c r="AA19" s="22">
        <v>12</v>
      </c>
      <c r="AB19" s="36">
        <v>1750.7</v>
      </c>
      <c r="AC19" s="33">
        <v>0</v>
      </c>
      <c r="AD19" s="21">
        <v>45110</v>
      </c>
      <c r="AE19" s="23" t="s">
        <v>651</v>
      </c>
      <c r="AF19" s="25">
        <v>12</v>
      </c>
      <c r="AG19" s="38" t="s">
        <v>659</v>
      </c>
      <c r="AH19" s="17" t="s">
        <v>373</v>
      </c>
      <c r="AI19" s="18">
        <v>45229</v>
      </c>
      <c r="AJ19" s="17">
        <v>45199</v>
      </c>
      <c r="AK19" s="30" t="s">
        <v>1753</v>
      </c>
    </row>
    <row r="20" spans="1:37" ht="130.5" x14ac:dyDescent="0.35">
      <c r="A20" s="9">
        <v>2023</v>
      </c>
      <c r="B20" s="10">
        <v>45108</v>
      </c>
      <c r="C20" s="10">
        <v>45199</v>
      </c>
      <c r="D20" s="9" t="s">
        <v>104</v>
      </c>
      <c r="E20" s="11" t="s">
        <v>130</v>
      </c>
      <c r="F20" s="11" t="s">
        <v>140</v>
      </c>
      <c r="G20" s="11" t="s">
        <v>152</v>
      </c>
      <c r="H20" s="12" t="s">
        <v>170</v>
      </c>
      <c r="I20" s="12" t="s">
        <v>179</v>
      </c>
      <c r="J20" s="12" t="s">
        <v>235</v>
      </c>
      <c r="K20" s="12" t="s">
        <v>236</v>
      </c>
      <c r="L20" s="13" t="s">
        <v>109</v>
      </c>
      <c r="M20" s="26" t="s">
        <v>110</v>
      </c>
      <c r="N20" s="20" t="s">
        <v>423</v>
      </c>
      <c r="O20" s="14" t="s">
        <v>112</v>
      </c>
      <c r="P20" s="15">
        <v>0</v>
      </c>
      <c r="Q20" s="15">
        <v>0</v>
      </c>
      <c r="R20" s="15" t="s">
        <v>318</v>
      </c>
      <c r="S20" s="15" t="s">
        <v>319</v>
      </c>
      <c r="T20" s="15" t="s">
        <v>320</v>
      </c>
      <c r="U20" s="15" t="s">
        <v>318</v>
      </c>
      <c r="V20" s="15" t="s">
        <v>319</v>
      </c>
      <c r="W20" s="16" t="s">
        <v>330</v>
      </c>
      <c r="X20" s="20" t="str">
        <f t="shared" si="0"/>
        <v>Verificacion del sistema de obra de drenaje sanitario</v>
      </c>
      <c r="Y20" s="10">
        <v>45093</v>
      </c>
      <c r="Z20" s="19">
        <v>45094</v>
      </c>
      <c r="AA20" s="22">
        <v>13</v>
      </c>
      <c r="AB20" s="36">
        <v>2400.6999999999998</v>
      </c>
      <c r="AC20" s="33">
        <v>0</v>
      </c>
      <c r="AD20" s="21">
        <v>45105</v>
      </c>
      <c r="AE20" s="23" t="s">
        <v>652</v>
      </c>
      <c r="AF20" s="25">
        <v>13</v>
      </c>
      <c r="AG20" s="38" t="s">
        <v>659</v>
      </c>
      <c r="AH20" s="17" t="s">
        <v>373</v>
      </c>
      <c r="AI20" s="18">
        <v>45229</v>
      </c>
      <c r="AJ20" s="17">
        <v>45199</v>
      </c>
      <c r="AK20" s="30" t="s">
        <v>1754</v>
      </c>
    </row>
    <row r="21" spans="1:37" ht="236" customHeight="1" x14ac:dyDescent="0.35">
      <c r="A21" s="9">
        <v>2023</v>
      </c>
      <c r="B21" s="10">
        <v>45108</v>
      </c>
      <c r="C21" s="10">
        <v>45199</v>
      </c>
      <c r="D21" s="9" t="s">
        <v>100</v>
      </c>
      <c r="E21" s="11" t="s">
        <v>132</v>
      </c>
      <c r="F21" s="11" t="s">
        <v>142</v>
      </c>
      <c r="G21" s="11" t="s">
        <v>152</v>
      </c>
      <c r="H21" s="12" t="s">
        <v>170</v>
      </c>
      <c r="I21" s="12" t="s">
        <v>191</v>
      </c>
      <c r="J21" s="12" t="s">
        <v>256</v>
      </c>
      <c r="K21" s="12" t="s">
        <v>257</v>
      </c>
      <c r="L21" s="13" t="s">
        <v>108</v>
      </c>
      <c r="M21" s="26" t="s">
        <v>110</v>
      </c>
      <c r="N21" s="20" t="s">
        <v>386</v>
      </c>
      <c r="O21" s="14" t="s">
        <v>112</v>
      </c>
      <c r="P21" s="15">
        <v>0</v>
      </c>
      <c r="Q21" s="15">
        <v>0</v>
      </c>
      <c r="R21" s="15" t="s">
        <v>318</v>
      </c>
      <c r="S21" s="15" t="s">
        <v>319</v>
      </c>
      <c r="T21" s="15" t="s">
        <v>320</v>
      </c>
      <c r="U21" s="15" t="s">
        <v>318</v>
      </c>
      <c r="V21" s="15" t="s">
        <v>319</v>
      </c>
      <c r="W21" s="16" t="s">
        <v>341</v>
      </c>
      <c r="X21" s="20" t="str">
        <f t="shared" si="0"/>
        <v>Verificacion de obra del sistema de alcantarillado sanitario</v>
      </c>
      <c r="Y21" s="10">
        <v>45091</v>
      </c>
      <c r="Z21" s="19">
        <v>45092</v>
      </c>
      <c r="AA21" s="22">
        <v>14</v>
      </c>
      <c r="AB21" s="36">
        <v>3622.1</v>
      </c>
      <c r="AC21" s="33">
        <v>0</v>
      </c>
      <c r="AD21" s="21">
        <v>45111</v>
      </c>
      <c r="AE21" s="23" t="s">
        <v>653</v>
      </c>
      <c r="AF21" s="25">
        <v>14</v>
      </c>
      <c r="AG21" s="38" t="s">
        <v>659</v>
      </c>
      <c r="AH21" s="17" t="s">
        <v>373</v>
      </c>
      <c r="AI21" s="18">
        <v>45229</v>
      </c>
      <c r="AJ21" s="17">
        <v>45199</v>
      </c>
      <c r="AK21" s="44" t="s">
        <v>1755</v>
      </c>
    </row>
    <row r="22" spans="1:37" ht="130.5" x14ac:dyDescent="0.35">
      <c r="A22" s="9">
        <v>2023</v>
      </c>
      <c r="B22" s="10">
        <v>45108</v>
      </c>
      <c r="C22" s="10">
        <v>45199</v>
      </c>
      <c r="D22" s="9" t="s">
        <v>104</v>
      </c>
      <c r="E22" s="11" t="s">
        <v>128</v>
      </c>
      <c r="F22" s="11" t="s">
        <v>138</v>
      </c>
      <c r="G22" s="11" t="s">
        <v>149</v>
      </c>
      <c r="H22" s="12" t="s">
        <v>170</v>
      </c>
      <c r="I22" s="12" t="s">
        <v>175</v>
      </c>
      <c r="J22" s="12" t="s">
        <v>227</v>
      </c>
      <c r="K22" s="12" t="s">
        <v>228</v>
      </c>
      <c r="L22" s="13" t="s">
        <v>108</v>
      </c>
      <c r="M22" s="26" t="s">
        <v>110</v>
      </c>
      <c r="N22" s="20" t="s">
        <v>424</v>
      </c>
      <c r="O22" s="14" t="s">
        <v>112</v>
      </c>
      <c r="P22" s="15">
        <v>0</v>
      </c>
      <c r="Q22" s="15">
        <v>0</v>
      </c>
      <c r="R22" s="15" t="s">
        <v>318</v>
      </c>
      <c r="S22" s="15" t="s">
        <v>319</v>
      </c>
      <c r="T22" s="15" t="s">
        <v>320</v>
      </c>
      <c r="U22" s="15" t="s">
        <v>318</v>
      </c>
      <c r="V22" s="15" t="s">
        <v>319</v>
      </c>
      <c r="W22" s="16" t="s">
        <v>370</v>
      </c>
      <c r="X22" s="20" t="str">
        <f t="shared" si="0"/>
        <v>Visita al sitio de los trabajos de la licitacion No. LPNO-013-044-2023</v>
      </c>
      <c r="Y22" s="10">
        <v>45089</v>
      </c>
      <c r="Z22" s="19">
        <v>45089</v>
      </c>
      <c r="AA22" s="22">
        <v>15</v>
      </c>
      <c r="AB22" s="36">
        <v>801.42</v>
      </c>
      <c r="AC22" s="33">
        <v>551.41999999999996</v>
      </c>
      <c r="AD22" s="21">
        <v>45086</v>
      </c>
      <c r="AE22" s="23" t="s">
        <v>654</v>
      </c>
      <c r="AF22" s="25">
        <v>15</v>
      </c>
      <c r="AG22" s="38" t="s">
        <v>659</v>
      </c>
      <c r="AH22" s="17" t="s">
        <v>373</v>
      </c>
      <c r="AI22" s="18">
        <v>45229</v>
      </c>
      <c r="AJ22" s="17">
        <v>45199</v>
      </c>
      <c r="AK22" s="30" t="s">
        <v>1756</v>
      </c>
    </row>
    <row r="23" spans="1:37" ht="130.5" x14ac:dyDescent="0.35">
      <c r="A23" s="9">
        <v>2023</v>
      </c>
      <c r="B23" s="10">
        <v>45108</v>
      </c>
      <c r="C23" s="10">
        <v>45199</v>
      </c>
      <c r="D23" s="9" t="s">
        <v>93</v>
      </c>
      <c r="E23" s="11" t="s">
        <v>129</v>
      </c>
      <c r="F23" s="11" t="s">
        <v>139</v>
      </c>
      <c r="G23" s="11" t="s">
        <v>150</v>
      </c>
      <c r="H23" s="12" t="s">
        <v>170</v>
      </c>
      <c r="I23" s="12" t="s">
        <v>176</v>
      </c>
      <c r="J23" s="12" t="s">
        <v>229</v>
      </c>
      <c r="K23" s="12" t="s">
        <v>230</v>
      </c>
      <c r="L23" s="13" t="s">
        <v>109</v>
      </c>
      <c r="M23" s="26" t="s">
        <v>110</v>
      </c>
      <c r="N23" s="20" t="s">
        <v>425</v>
      </c>
      <c r="O23" s="14" t="s">
        <v>112</v>
      </c>
      <c r="P23" s="15">
        <v>0</v>
      </c>
      <c r="Q23" s="15">
        <v>0</v>
      </c>
      <c r="R23" s="15" t="s">
        <v>318</v>
      </c>
      <c r="S23" s="15" t="s">
        <v>319</v>
      </c>
      <c r="T23" s="15" t="s">
        <v>320</v>
      </c>
      <c r="U23" s="15" t="s">
        <v>318</v>
      </c>
      <c r="V23" s="15" t="s">
        <v>319</v>
      </c>
      <c r="W23" s="16" t="s">
        <v>356</v>
      </c>
      <c r="X23" s="20" t="str">
        <f t="shared" si="0"/>
        <v>Verificacion de la rahabilitacion del sistema de agua potable</v>
      </c>
      <c r="Y23" s="10">
        <v>45091</v>
      </c>
      <c r="Z23" s="19">
        <v>45092</v>
      </c>
      <c r="AA23" s="22">
        <v>16</v>
      </c>
      <c r="AB23" s="36">
        <v>2820.2</v>
      </c>
      <c r="AC23" s="33">
        <v>0</v>
      </c>
      <c r="AD23" s="21">
        <v>45086</v>
      </c>
      <c r="AE23" s="23" t="s">
        <v>655</v>
      </c>
      <c r="AF23" s="25">
        <v>16</v>
      </c>
      <c r="AG23" s="38" t="s">
        <v>659</v>
      </c>
      <c r="AH23" s="17" t="s">
        <v>373</v>
      </c>
      <c r="AI23" s="18">
        <v>45229</v>
      </c>
      <c r="AJ23" s="17">
        <v>45199</v>
      </c>
      <c r="AK23" s="30" t="s">
        <v>1757</v>
      </c>
    </row>
    <row r="24" spans="1:37" ht="130.5" x14ac:dyDescent="0.35">
      <c r="A24" s="9">
        <v>2023</v>
      </c>
      <c r="B24" s="10">
        <v>45108</v>
      </c>
      <c r="C24" s="10">
        <v>45199</v>
      </c>
      <c r="D24" s="9" t="s">
        <v>104</v>
      </c>
      <c r="E24" s="11" t="s">
        <v>128</v>
      </c>
      <c r="F24" s="11" t="s">
        <v>138</v>
      </c>
      <c r="G24" s="11" t="s">
        <v>150</v>
      </c>
      <c r="H24" s="12" t="s">
        <v>170</v>
      </c>
      <c r="I24" s="12" t="s">
        <v>208</v>
      </c>
      <c r="J24" s="12" t="s">
        <v>284</v>
      </c>
      <c r="K24" s="12" t="s">
        <v>285</v>
      </c>
      <c r="L24" s="13" t="s">
        <v>108</v>
      </c>
      <c r="M24" s="26" t="s">
        <v>110</v>
      </c>
      <c r="N24" s="20" t="s">
        <v>426</v>
      </c>
      <c r="O24" s="14" t="s">
        <v>112</v>
      </c>
      <c r="P24" s="15">
        <v>0</v>
      </c>
      <c r="Q24" s="15">
        <v>0</v>
      </c>
      <c r="R24" s="15" t="s">
        <v>318</v>
      </c>
      <c r="S24" s="15" t="s">
        <v>319</v>
      </c>
      <c r="T24" s="15" t="s">
        <v>320</v>
      </c>
      <c r="U24" s="15" t="s">
        <v>318</v>
      </c>
      <c r="V24" s="15" t="s">
        <v>319</v>
      </c>
      <c r="W24" s="16" t="s">
        <v>356</v>
      </c>
      <c r="X24" s="20" t="str">
        <f t="shared" si="0"/>
        <v>Supervision de la rahabilitacion del sisterma de agua potable</v>
      </c>
      <c r="Y24" s="10">
        <v>45089</v>
      </c>
      <c r="Z24" s="19">
        <v>45089</v>
      </c>
      <c r="AA24" s="22">
        <v>17</v>
      </c>
      <c r="AB24" s="36">
        <v>1621.57</v>
      </c>
      <c r="AC24" s="33">
        <v>0</v>
      </c>
      <c r="AD24" s="21">
        <v>45107</v>
      </c>
      <c r="AE24" s="23" t="s">
        <v>656</v>
      </c>
      <c r="AF24" s="25">
        <v>17</v>
      </c>
      <c r="AG24" s="38" t="s">
        <v>659</v>
      </c>
      <c r="AH24" s="17" t="s">
        <v>373</v>
      </c>
      <c r="AI24" s="18">
        <v>45229</v>
      </c>
      <c r="AJ24" s="17">
        <v>45199</v>
      </c>
      <c r="AK24" s="30" t="s">
        <v>1758</v>
      </c>
    </row>
    <row r="25" spans="1:37" ht="130.5" x14ac:dyDescent="0.35">
      <c r="A25" s="9">
        <v>2023</v>
      </c>
      <c r="B25" s="10">
        <v>45108</v>
      </c>
      <c r="C25" s="10">
        <v>45199</v>
      </c>
      <c r="D25" s="9" t="s">
        <v>93</v>
      </c>
      <c r="E25" s="11" t="s">
        <v>129</v>
      </c>
      <c r="F25" s="11" t="s">
        <v>139</v>
      </c>
      <c r="G25" s="11" t="s">
        <v>158</v>
      </c>
      <c r="H25" s="12" t="s">
        <v>173</v>
      </c>
      <c r="I25" s="12" t="s">
        <v>175</v>
      </c>
      <c r="J25" s="12" t="s">
        <v>263</v>
      </c>
      <c r="K25" s="12" t="s">
        <v>250</v>
      </c>
      <c r="L25" s="13" t="s">
        <v>108</v>
      </c>
      <c r="M25" s="26" t="s">
        <v>110</v>
      </c>
      <c r="N25" s="20" t="s">
        <v>419</v>
      </c>
      <c r="O25" s="14" t="s">
        <v>112</v>
      </c>
      <c r="P25" s="15">
        <v>0</v>
      </c>
      <c r="Q25" s="15">
        <v>0</v>
      </c>
      <c r="R25" s="15" t="s">
        <v>318</v>
      </c>
      <c r="S25" s="15" t="s">
        <v>319</v>
      </c>
      <c r="T25" s="15" t="s">
        <v>320</v>
      </c>
      <c r="U25" s="15" t="s">
        <v>318</v>
      </c>
      <c r="V25" s="15" t="s">
        <v>319</v>
      </c>
      <c r="W25" s="16" t="s">
        <v>328</v>
      </c>
      <c r="X25" s="20" t="str">
        <f t="shared" si="0"/>
        <v>Traslado de personal para el sumunistro de hipoclorito de sodio y calcio</v>
      </c>
      <c r="Y25" s="10">
        <v>45089</v>
      </c>
      <c r="Z25" s="19">
        <v>45089</v>
      </c>
      <c r="AA25" s="22">
        <v>18</v>
      </c>
      <c r="AB25" s="36">
        <v>1300.49</v>
      </c>
      <c r="AC25" s="33">
        <v>50.49</v>
      </c>
      <c r="AD25" s="21">
        <v>45105</v>
      </c>
      <c r="AE25" s="23" t="s">
        <v>657</v>
      </c>
      <c r="AF25" s="25">
        <v>18</v>
      </c>
      <c r="AG25" s="38" t="s">
        <v>659</v>
      </c>
      <c r="AH25" s="17" t="s">
        <v>373</v>
      </c>
      <c r="AI25" s="18">
        <v>45229</v>
      </c>
      <c r="AJ25" s="17">
        <v>45199</v>
      </c>
      <c r="AK25" s="30" t="s">
        <v>1759</v>
      </c>
    </row>
    <row r="26" spans="1:37" ht="130.5" x14ac:dyDescent="0.35">
      <c r="A26" s="9">
        <v>2023</v>
      </c>
      <c r="B26" s="10">
        <v>45108</v>
      </c>
      <c r="C26" s="10">
        <v>45199</v>
      </c>
      <c r="D26" s="9" t="s">
        <v>93</v>
      </c>
      <c r="E26" s="11" t="s">
        <v>129</v>
      </c>
      <c r="F26" s="11" t="s">
        <v>139</v>
      </c>
      <c r="G26" s="11" t="s">
        <v>152</v>
      </c>
      <c r="H26" s="12" t="s">
        <v>170</v>
      </c>
      <c r="I26" s="12" t="s">
        <v>188</v>
      </c>
      <c r="J26" s="12" t="s">
        <v>251</v>
      </c>
      <c r="K26" s="12" t="s">
        <v>252</v>
      </c>
      <c r="L26" s="13" t="s">
        <v>108</v>
      </c>
      <c r="M26" s="26" t="s">
        <v>110</v>
      </c>
      <c r="N26" s="20" t="s">
        <v>380</v>
      </c>
      <c r="O26" s="14" t="s">
        <v>112</v>
      </c>
      <c r="P26" s="15">
        <v>0</v>
      </c>
      <c r="Q26" s="15">
        <v>0</v>
      </c>
      <c r="R26" s="15" t="s">
        <v>318</v>
      </c>
      <c r="S26" s="15" t="s">
        <v>319</v>
      </c>
      <c r="T26" s="15" t="s">
        <v>320</v>
      </c>
      <c r="U26" s="15" t="s">
        <v>318</v>
      </c>
      <c r="V26" s="15" t="s">
        <v>319</v>
      </c>
      <c r="W26" s="16" t="s">
        <v>337</v>
      </c>
      <c r="X26" s="20" t="str">
        <f t="shared" si="0"/>
        <v>Verificacion de la obra del sistema de agua potable</v>
      </c>
      <c r="Y26" s="10">
        <v>45100</v>
      </c>
      <c r="Z26" s="19">
        <v>45100</v>
      </c>
      <c r="AA26" s="22">
        <v>19</v>
      </c>
      <c r="AB26" s="36">
        <v>2751.63</v>
      </c>
      <c r="AC26" s="33">
        <v>0</v>
      </c>
      <c r="AD26" s="21">
        <v>45105</v>
      </c>
      <c r="AE26" s="23" t="s">
        <v>658</v>
      </c>
      <c r="AF26" s="25">
        <v>19</v>
      </c>
      <c r="AG26" s="38" t="s">
        <v>659</v>
      </c>
      <c r="AH26" s="17" t="s">
        <v>373</v>
      </c>
      <c r="AI26" s="18">
        <v>45229</v>
      </c>
      <c r="AJ26" s="17">
        <v>45199</v>
      </c>
      <c r="AK26" s="30" t="s">
        <v>1760</v>
      </c>
    </row>
    <row r="27" spans="1:37" ht="130.5" x14ac:dyDescent="0.35">
      <c r="A27" s="9">
        <v>2023</v>
      </c>
      <c r="B27" s="10">
        <v>45108</v>
      </c>
      <c r="C27" s="10">
        <v>45199</v>
      </c>
      <c r="D27" s="9" t="s">
        <v>93</v>
      </c>
      <c r="E27" s="11" t="s">
        <v>129</v>
      </c>
      <c r="F27" s="11" t="s">
        <v>139</v>
      </c>
      <c r="G27" s="11" t="s">
        <v>152</v>
      </c>
      <c r="H27" s="12" t="s">
        <v>170</v>
      </c>
      <c r="I27" s="12" t="s">
        <v>185</v>
      </c>
      <c r="J27" s="12" t="s">
        <v>246</v>
      </c>
      <c r="K27" s="12" t="s">
        <v>247</v>
      </c>
      <c r="L27" s="13" t="s">
        <v>108</v>
      </c>
      <c r="M27" s="26" t="s">
        <v>110</v>
      </c>
      <c r="N27" s="20" t="s">
        <v>374</v>
      </c>
      <c r="O27" s="14" t="s">
        <v>112</v>
      </c>
      <c r="P27" s="15">
        <v>0</v>
      </c>
      <c r="Q27" s="15">
        <v>0</v>
      </c>
      <c r="R27" s="15" t="s">
        <v>318</v>
      </c>
      <c r="S27" s="15" t="s">
        <v>319</v>
      </c>
      <c r="T27" s="15" t="s">
        <v>320</v>
      </c>
      <c r="U27" s="15" t="s">
        <v>318</v>
      </c>
      <c r="V27" s="15" t="s">
        <v>319</v>
      </c>
      <c r="W27" s="16" t="s">
        <v>334</v>
      </c>
      <c r="X27" s="20" t="str">
        <f t="shared" si="0"/>
        <v>Verificacion de la construccion del sistema de agua potable</v>
      </c>
      <c r="Y27" s="10">
        <v>45098</v>
      </c>
      <c r="Z27" s="19">
        <v>45098</v>
      </c>
      <c r="AA27" s="22">
        <v>20</v>
      </c>
      <c r="AB27" s="36">
        <v>3103.42</v>
      </c>
      <c r="AC27" s="33">
        <v>0</v>
      </c>
      <c r="AD27" s="21">
        <v>45106</v>
      </c>
      <c r="AE27" s="23" t="s">
        <v>660</v>
      </c>
      <c r="AF27" s="25">
        <v>20</v>
      </c>
      <c r="AG27" s="38" t="s">
        <v>659</v>
      </c>
      <c r="AH27" s="17" t="s">
        <v>373</v>
      </c>
      <c r="AI27" s="18">
        <v>45229</v>
      </c>
      <c r="AJ27" s="17">
        <v>45199</v>
      </c>
      <c r="AK27" s="30" t="s">
        <v>1761</v>
      </c>
    </row>
    <row r="28" spans="1:37" ht="130.5" x14ac:dyDescent="0.35">
      <c r="A28" s="9">
        <v>2023</v>
      </c>
      <c r="B28" s="10">
        <v>45108</v>
      </c>
      <c r="C28" s="10">
        <v>45199</v>
      </c>
      <c r="D28" s="9" t="s">
        <v>100</v>
      </c>
      <c r="E28" s="11" t="s">
        <v>132</v>
      </c>
      <c r="F28" s="11" t="s">
        <v>142</v>
      </c>
      <c r="G28" s="11" t="s">
        <v>152</v>
      </c>
      <c r="H28" s="12" t="s">
        <v>170</v>
      </c>
      <c r="I28" s="12" t="s">
        <v>191</v>
      </c>
      <c r="J28" s="12" t="s">
        <v>256</v>
      </c>
      <c r="K28" s="12" t="s">
        <v>257</v>
      </c>
      <c r="L28" s="13" t="s">
        <v>108</v>
      </c>
      <c r="M28" s="26" t="s">
        <v>110</v>
      </c>
      <c r="N28" s="20" t="s">
        <v>374</v>
      </c>
      <c r="O28" s="14" t="s">
        <v>112</v>
      </c>
      <c r="P28" s="15">
        <v>0</v>
      </c>
      <c r="Q28" s="15">
        <v>0</v>
      </c>
      <c r="R28" s="15" t="s">
        <v>318</v>
      </c>
      <c r="S28" s="15" t="s">
        <v>319</v>
      </c>
      <c r="T28" s="15" t="s">
        <v>320</v>
      </c>
      <c r="U28" s="15" t="s">
        <v>318</v>
      </c>
      <c r="V28" s="15" t="s">
        <v>319</v>
      </c>
      <c r="W28" s="16" t="s">
        <v>337</v>
      </c>
      <c r="X28" s="20" t="str">
        <f t="shared" si="0"/>
        <v>Verificacion de la construccion del sistema de agua potable</v>
      </c>
      <c r="Y28" s="10">
        <v>45098</v>
      </c>
      <c r="Z28" s="19">
        <v>45098</v>
      </c>
      <c r="AA28" s="22">
        <v>21</v>
      </c>
      <c r="AB28" s="36">
        <v>2860.88</v>
      </c>
      <c r="AC28" s="33">
        <v>0</v>
      </c>
      <c r="AD28" s="21">
        <v>45105</v>
      </c>
      <c r="AE28" s="24" t="s">
        <v>689</v>
      </c>
      <c r="AF28" s="25">
        <v>21</v>
      </c>
      <c r="AG28" s="38" t="s">
        <v>659</v>
      </c>
      <c r="AH28" s="17" t="s">
        <v>373</v>
      </c>
      <c r="AI28" s="18">
        <v>45229</v>
      </c>
      <c r="AJ28" s="17">
        <v>45199</v>
      </c>
      <c r="AK28" s="30" t="s">
        <v>1762</v>
      </c>
    </row>
    <row r="29" spans="1:37" ht="130.5" x14ac:dyDescent="0.35">
      <c r="A29" s="9">
        <v>2023</v>
      </c>
      <c r="B29" s="10">
        <v>45108</v>
      </c>
      <c r="C29" s="10">
        <v>45199</v>
      </c>
      <c r="D29" s="9" t="s">
        <v>93</v>
      </c>
      <c r="E29" s="11" t="s">
        <v>131</v>
      </c>
      <c r="F29" s="11" t="s">
        <v>141</v>
      </c>
      <c r="G29" s="11" t="s">
        <v>153</v>
      </c>
      <c r="H29" s="12" t="s">
        <v>171</v>
      </c>
      <c r="I29" s="12" t="s">
        <v>181</v>
      </c>
      <c r="J29" s="12" t="s">
        <v>239</v>
      </c>
      <c r="K29" s="12" t="s">
        <v>240</v>
      </c>
      <c r="L29" s="13" t="s">
        <v>109</v>
      </c>
      <c r="M29" s="26" t="s">
        <v>110</v>
      </c>
      <c r="N29" s="20" t="s">
        <v>427</v>
      </c>
      <c r="O29" s="14" t="s">
        <v>112</v>
      </c>
      <c r="P29" s="15">
        <v>0</v>
      </c>
      <c r="Q29" s="15">
        <v>0</v>
      </c>
      <c r="R29" s="15" t="s">
        <v>318</v>
      </c>
      <c r="S29" s="15" t="s">
        <v>319</v>
      </c>
      <c r="T29" s="15" t="s">
        <v>320</v>
      </c>
      <c r="U29" s="15" t="s">
        <v>318</v>
      </c>
      <c r="V29" s="15" t="s">
        <v>319</v>
      </c>
      <c r="W29" s="16" t="s">
        <v>328</v>
      </c>
      <c r="X29" s="20" t="str">
        <f t="shared" si="0"/>
        <v>Evento conmemorativo dia mundial del medio ambiente</v>
      </c>
      <c r="Y29" s="10">
        <v>45110</v>
      </c>
      <c r="Z29" s="19">
        <v>45111</v>
      </c>
      <c r="AA29" s="22">
        <v>22</v>
      </c>
      <c r="AB29" s="36">
        <v>2062.87</v>
      </c>
      <c r="AC29" s="33">
        <v>0</v>
      </c>
      <c r="AD29" s="21">
        <v>45112</v>
      </c>
      <c r="AE29" s="23" t="s">
        <v>661</v>
      </c>
      <c r="AF29" s="25">
        <v>22</v>
      </c>
      <c r="AG29" s="38" t="s">
        <v>659</v>
      </c>
      <c r="AH29" s="17" t="s">
        <v>373</v>
      </c>
      <c r="AI29" s="18">
        <v>45229</v>
      </c>
      <c r="AJ29" s="17">
        <v>45199</v>
      </c>
      <c r="AK29" s="30" t="s">
        <v>1763</v>
      </c>
    </row>
    <row r="30" spans="1:37" ht="130.5" x14ac:dyDescent="0.35">
      <c r="A30" s="9">
        <v>2023</v>
      </c>
      <c r="B30" s="10">
        <v>45108</v>
      </c>
      <c r="C30" s="10">
        <v>45199</v>
      </c>
      <c r="D30" s="9" t="s">
        <v>93</v>
      </c>
      <c r="E30" s="11" t="s">
        <v>131</v>
      </c>
      <c r="F30" s="11" t="s">
        <v>141</v>
      </c>
      <c r="G30" s="11" t="s">
        <v>153</v>
      </c>
      <c r="H30" s="12" t="s">
        <v>171</v>
      </c>
      <c r="I30" s="12" t="s">
        <v>223</v>
      </c>
      <c r="J30" s="12" t="s">
        <v>261</v>
      </c>
      <c r="K30" s="12" t="s">
        <v>313</v>
      </c>
      <c r="L30" s="13" t="s">
        <v>108</v>
      </c>
      <c r="M30" s="26" t="s">
        <v>110</v>
      </c>
      <c r="N30" s="20" t="s">
        <v>427</v>
      </c>
      <c r="O30" s="14" t="s">
        <v>112</v>
      </c>
      <c r="P30" s="15">
        <v>0</v>
      </c>
      <c r="Q30" s="15">
        <v>0</v>
      </c>
      <c r="R30" s="15" t="s">
        <v>318</v>
      </c>
      <c r="S30" s="15" t="s">
        <v>319</v>
      </c>
      <c r="T30" s="15" t="s">
        <v>320</v>
      </c>
      <c r="U30" s="15" t="s">
        <v>318</v>
      </c>
      <c r="V30" s="15" t="s">
        <v>319</v>
      </c>
      <c r="W30" s="16" t="s">
        <v>328</v>
      </c>
      <c r="X30" s="20" t="str">
        <f t="shared" si="0"/>
        <v>Evento conmemorativo dia mundial del medio ambiente</v>
      </c>
      <c r="Y30" s="10">
        <v>45110</v>
      </c>
      <c r="Z30" s="19">
        <v>45111</v>
      </c>
      <c r="AA30" s="22">
        <v>23</v>
      </c>
      <c r="AB30" s="36">
        <v>900</v>
      </c>
      <c r="AC30" s="33">
        <v>0</v>
      </c>
      <c r="AD30" s="21">
        <v>45112</v>
      </c>
      <c r="AE30" s="23" t="s">
        <v>662</v>
      </c>
      <c r="AF30" s="25">
        <v>23</v>
      </c>
      <c r="AG30" s="38" t="s">
        <v>659</v>
      </c>
      <c r="AH30" s="17" t="s">
        <v>373</v>
      </c>
      <c r="AI30" s="18">
        <v>45229</v>
      </c>
      <c r="AJ30" s="17">
        <v>45199</v>
      </c>
      <c r="AK30" s="30" t="s">
        <v>1764</v>
      </c>
    </row>
    <row r="31" spans="1:37" ht="130.5" x14ac:dyDescent="0.35">
      <c r="A31" s="9">
        <v>2023</v>
      </c>
      <c r="B31" s="10">
        <v>45108</v>
      </c>
      <c r="C31" s="10">
        <v>45199</v>
      </c>
      <c r="D31" s="9" t="s">
        <v>93</v>
      </c>
      <c r="E31" s="11" t="s">
        <v>131</v>
      </c>
      <c r="F31" s="11" t="s">
        <v>141</v>
      </c>
      <c r="G31" s="11" t="s">
        <v>153</v>
      </c>
      <c r="H31" s="12" t="s">
        <v>171</v>
      </c>
      <c r="I31" s="12" t="s">
        <v>181</v>
      </c>
      <c r="J31" s="12" t="s">
        <v>239</v>
      </c>
      <c r="K31" s="12" t="s">
        <v>240</v>
      </c>
      <c r="L31" s="13" t="s">
        <v>109</v>
      </c>
      <c r="M31" s="26" t="s">
        <v>110</v>
      </c>
      <c r="N31" s="20" t="s">
        <v>428</v>
      </c>
      <c r="O31" s="14" t="s">
        <v>112</v>
      </c>
      <c r="P31" s="15">
        <v>0</v>
      </c>
      <c r="Q31" s="15">
        <v>0</v>
      </c>
      <c r="R31" s="15" t="s">
        <v>318</v>
      </c>
      <c r="S31" s="15" t="s">
        <v>319</v>
      </c>
      <c r="T31" s="15" t="s">
        <v>320</v>
      </c>
      <c r="U31" s="15" t="s">
        <v>318</v>
      </c>
      <c r="V31" s="15" t="s">
        <v>319</v>
      </c>
      <c r="W31" s="16" t="s">
        <v>584</v>
      </c>
      <c r="X31" s="20" t="str">
        <f t="shared" si="0"/>
        <v>Supervision de espacios de cultura del agua</v>
      </c>
      <c r="Y31" s="10">
        <v>45112</v>
      </c>
      <c r="Z31" s="19">
        <v>45114</v>
      </c>
      <c r="AA31" s="22">
        <v>24</v>
      </c>
      <c r="AB31" s="36">
        <v>3211.24</v>
      </c>
      <c r="AC31" s="33">
        <v>0</v>
      </c>
      <c r="AD31" s="21">
        <v>45117</v>
      </c>
      <c r="AE31" s="23" t="s">
        <v>663</v>
      </c>
      <c r="AF31" s="25">
        <v>24</v>
      </c>
      <c r="AG31" s="38" t="s">
        <v>659</v>
      </c>
      <c r="AH31" s="17" t="s">
        <v>373</v>
      </c>
      <c r="AI31" s="18">
        <v>45229</v>
      </c>
      <c r="AJ31" s="17">
        <v>45199</v>
      </c>
      <c r="AK31" s="30" t="s">
        <v>1765</v>
      </c>
    </row>
    <row r="32" spans="1:37" ht="130.5" x14ac:dyDescent="0.35">
      <c r="A32" s="9">
        <v>2023</v>
      </c>
      <c r="B32" s="10">
        <v>45108</v>
      </c>
      <c r="C32" s="10">
        <v>45199</v>
      </c>
      <c r="D32" s="9" t="s">
        <v>93</v>
      </c>
      <c r="E32" s="11" t="s">
        <v>129</v>
      </c>
      <c r="F32" s="11" t="s">
        <v>139</v>
      </c>
      <c r="G32" s="11" t="s">
        <v>151</v>
      </c>
      <c r="H32" s="12" t="s">
        <v>171</v>
      </c>
      <c r="I32" s="12" t="s">
        <v>177</v>
      </c>
      <c r="J32" s="12" t="s">
        <v>231</v>
      </c>
      <c r="K32" s="12" t="s">
        <v>232</v>
      </c>
      <c r="L32" s="13" t="s">
        <v>108</v>
      </c>
      <c r="M32" s="26" t="s">
        <v>110</v>
      </c>
      <c r="N32" s="20" t="s">
        <v>382</v>
      </c>
      <c r="O32" s="14" t="s">
        <v>112</v>
      </c>
      <c r="P32" s="15">
        <v>0</v>
      </c>
      <c r="Q32" s="15">
        <v>0</v>
      </c>
      <c r="R32" s="15" t="s">
        <v>318</v>
      </c>
      <c r="S32" s="15" t="s">
        <v>319</v>
      </c>
      <c r="T32" s="15" t="s">
        <v>320</v>
      </c>
      <c r="U32" s="15" t="s">
        <v>318</v>
      </c>
      <c r="V32" s="15" t="s">
        <v>319</v>
      </c>
      <c r="W32" s="16" t="s">
        <v>585</v>
      </c>
      <c r="X32" s="20" t="str">
        <f t="shared" si="0"/>
        <v>Traslado de personal para la capacitacion y adiestramiento en la desinfeccion del agua (CAO)</v>
      </c>
      <c r="Y32" s="10">
        <v>45098</v>
      </c>
      <c r="Z32" s="19">
        <v>45100</v>
      </c>
      <c r="AA32" s="22">
        <v>25</v>
      </c>
      <c r="AB32" s="36">
        <v>2820.36</v>
      </c>
      <c r="AC32" s="33">
        <v>0</v>
      </c>
      <c r="AD32" s="21">
        <v>45107</v>
      </c>
      <c r="AE32" s="23" t="s">
        <v>664</v>
      </c>
      <c r="AF32" s="25">
        <v>25</v>
      </c>
      <c r="AG32" s="38" t="s">
        <v>659</v>
      </c>
      <c r="AH32" s="17" t="s">
        <v>373</v>
      </c>
      <c r="AI32" s="18">
        <v>45229</v>
      </c>
      <c r="AJ32" s="17">
        <v>45199</v>
      </c>
      <c r="AK32" s="30" t="s">
        <v>1766</v>
      </c>
    </row>
    <row r="33" spans="1:37" ht="130.5" x14ac:dyDescent="0.35">
      <c r="A33" s="9">
        <v>2023</v>
      </c>
      <c r="B33" s="10">
        <v>45108</v>
      </c>
      <c r="C33" s="10">
        <v>45199</v>
      </c>
      <c r="D33" s="9" t="s">
        <v>100</v>
      </c>
      <c r="E33" s="11" t="s">
        <v>132</v>
      </c>
      <c r="F33" s="11" t="s">
        <v>148</v>
      </c>
      <c r="G33" s="11" t="s">
        <v>167</v>
      </c>
      <c r="H33" s="12" t="s">
        <v>170</v>
      </c>
      <c r="I33" s="12" t="s">
        <v>216</v>
      </c>
      <c r="J33" s="12" t="s">
        <v>300</v>
      </c>
      <c r="K33" s="12" t="s">
        <v>301</v>
      </c>
      <c r="L33" s="13" t="s">
        <v>108</v>
      </c>
      <c r="M33" s="26" t="s">
        <v>110</v>
      </c>
      <c r="N33" s="20" t="s">
        <v>389</v>
      </c>
      <c r="O33" s="14" t="s">
        <v>112</v>
      </c>
      <c r="P33" s="15">
        <v>0</v>
      </c>
      <c r="Q33" s="15">
        <v>0</v>
      </c>
      <c r="R33" s="15" t="s">
        <v>318</v>
      </c>
      <c r="S33" s="15" t="s">
        <v>319</v>
      </c>
      <c r="T33" s="15" t="s">
        <v>320</v>
      </c>
      <c r="U33" s="15" t="s">
        <v>318</v>
      </c>
      <c r="V33" s="15" t="s">
        <v>319</v>
      </c>
      <c r="W33" s="16" t="s">
        <v>344</v>
      </c>
      <c r="X33" s="20" t="str">
        <f t="shared" si="0"/>
        <v>Verificacion del sistema de agua potable</v>
      </c>
      <c r="Y33" s="10">
        <v>45099</v>
      </c>
      <c r="Z33" s="19">
        <v>45099</v>
      </c>
      <c r="AA33" s="22">
        <v>26</v>
      </c>
      <c r="AB33" s="36">
        <v>1454.8</v>
      </c>
      <c r="AC33" s="33">
        <v>0</v>
      </c>
      <c r="AD33" s="21">
        <v>45106</v>
      </c>
      <c r="AE33" s="23" t="s">
        <v>665</v>
      </c>
      <c r="AF33" s="25">
        <v>26</v>
      </c>
      <c r="AG33" s="38" t="s">
        <v>659</v>
      </c>
      <c r="AH33" s="17" t="s">
        <v>373</v>
      </c>
      <c r="AI33" s="18">
        <v>45229</v>
      </c>
      <c r="AJ33" s="17">
        <v>45199</v>
      </c>
      <c r="AK33" s="30" t="s">
        <v>1767</v>
      </c>
    </row>
    <row r="34" spans="1:37" ht="130.5" x14ac:dyDescent="0.35">
      <c r="A34" s="9">
        <v>2023</v>
      </c>
      <c r="B34" s="10">
        <v>45108</v>
      </c>
      <c r="C34" s="10">
        <v>45199</v>
      </c>
      <c r="D34" s="9" t="s">
        <v>93</v>
      </c>
      <c r="E34" s="11" t="s">
        <v>136</v>
      </c>
      <c r="F34" s="11" t="s">
        <v>146</v>
      </c>
      <c r="G34" s="11" t="s">
        <v>149</v>
      </c>
      <c r="H34" s="12" t="s">
        <v>170</v>
      </c>
      <c r="I34" s="12" t="s">
        <v>199</v>
      </c>
      <c r="J34" s="12" t="s">
        <v>293</v>
      </c>
      <c r="K34" s="12" t="s">
        <v>275</v>
      </c>
      <c r="L34" s="13" t="s">
        <v>108</v>
      </c>
      <c r="M34" s="26" t="s">
        <v>110</v>
      </c>
      <c r="N34" s="20" t="s">
        <v>429</v>
      </c>
      <c r="O34" s="14" t="s">
        <v>112</v>
      </c>
      <c r="P34" s="15">
        <v>0</v>
      </c>
      <c r="Q34" s="15">
        <v>0</v>
      </c>
      <c r="R34" s="15" t="s">
        <v>318</v>
      </c>
      <c r="S34" s="15" t="s">
        <v>319</v>
      </c>
      <c r="T34" s="15" t="s">
        <v>320</v>
      </c>
      <c r="U34" s="15" t="s">
        <v>318</v>
      </c>
      <c r="V34" s="15" t="s">
        <v>319</v>
      </c>
      <c r="W34" s="16" t="s">
        <v>348</v>
      </c>
      <c r="X34" s="20" t="str">
        <f t="shared" si="0"/>
        <v>Supervision de la obra de construccion del sistema de agua potable</v>
      </c>
      <c r="Y34" s="10">
        <v>45099</v>
      </c>
      <c r="Z34" s="19">
        <v>45100</v>
      </c>
      <c r="AA34" s="22">
        <v>27</v>
      </c>
      <c r="AB34" s="36">
        <v>3782.74</v>
      </c>
      <c r="AC34" s="33">
        <v>0</v>
      </c>
      <c r="AD34" s="21">
        <v>45120</v>
      </c>
      <c r="AE34" s="23" t="s">
        <v>666</v>
      </c>
      <c r="AF34" s="25">
        <v>27</v>
      </c>
      <c r="AG34" s="38" t="s">
        <v>659</v>
      </c>
      <c r="AH34" s="17" t="s">
        <v>373</v>
      </c>
      <c r="AI34" s="18">
        <v>45229</v>
      </c>
      <c r="AJ34" s="17">
        <v>45199</v>
      </c>
      <c r="AK34" s="30" t="s">
        <v>1768</v>
      </c>
    </row>
    <row r="35" spans="1:37" ht="130.5" x14ac:dyDescent="0.35">
      <c r="A35" s="9">
        <v>2023</v>
      </c>
      <c r="B35" s="10">
        <v>45108</v>
      </c>
      <c r="C35" s="10">
        <v>45199</v>
      </c>
      <c r="D35" s="9" t="s">
        <v>104</v>
      </c>
      <c r="E35" s="11" t="s">
        <v>130</v>
      </c>
      <c r="F35" s="11" t="s">
        <v>140</v>
      </c>
      <c r="G35" s="11" t="s">
        <v>152</v>
      </c>
      <c r="H35" s="12" t="s">
        <v>170</v>
      </c>
      <c r="I35" s="12" t="s">
        <v>179</v>
      </c>
      <c r="J35" s="12" t="s">
        <v>235</v>
      </c>
      <c r="K35" s="12" t="s">
        <v>236</v>
      </c>
      <c r="L35" s="13" t="s">
        <v>109</v>
      </c>
      <c r="M35" s="26" t="s">
        <v>110</v>
      </c>
      <c r="N35" s="20" t="s">
        <v>389</v>
      </c>
      <c r="O35" s="14" t="s">
        <v>112</v>
      </c>
      <c r="P35" s="15">
        <v>0</v>
      </c>
      <c r="Q35" s="15">
        <v>0</v>
      </c>
      <c r="R35" s="15" t="s">
        <v>318</v>
      </c>
      <c r="S35" s="15" t="s">
        <v>319</v>
      </c>
      <c r="T35" s="15" t="s">
        <v>320</v>
      </c>
      <c r="U35" s="15" t="s">
        <v>318</v>
      </c>
      <c r="V35" s="15" t="s">
        <v>319</v>
      </c>
      <c r="W35" s="16" t="s">
        <v>325</v>
      </c>
      <c r="X35" s="20" t="str">
        <f t="shared" si="0"/>
        <v>Verificacion del sistema de agua potable</v>
      </c>
      <c r="Y35" s="10">
        <v>45099</v>
      </c>
      <c r="Z35" s="19">
        <v>45100</v>
      </c>
      <c r="AA35" s="22">
        <v>28</v>
      </c>
      <c r="AB35" s="36">
        <v>3345.97</v>
      </c>
      <c r="AC35" s="33">
        <v>0</v>
      </c>
      <c r="AD35" s="21">
        <v>45110</v>
      </c>
      <c r="AE35" s="23" t="s">
        <v>667</v>
      </c>
      <c r="AF35" s="25">
        <v>28</v>
      </c>
      <c r="AG35" s="38" t="s">
        <v>659</v>
      </c>
      <c r="AH35" s="17" t="s">
        <v>373</v>
      </c>
      <c r="AI35" s="18">
        <v>45229</v>
      </c>
      <c r="AJ35" s="17">
        <v>45199</v>
      </c>
      <c r="AK35" s="30" t="s">
        <v>1769</v>
      </c>
    </row>
    <row r="36" spans="1:37" ht="130.5" x14ac:dyDescent="0.35">
      <c r="A36" s="9">
        <v>2023</v>
      </c>
      <c r="B36" s="10">
        <v>45108</v>
      </c>
      <c r="C36" s="10">
        <v>45199</v>
      </c>
      <c r="D36" s="9" t="s">
        <v>104</v>
      </c>
      <c r="E36" s="11" t="s">
        <v>130</v>
      </c>
      <c r="F36" s="11" t="s">
        <v>140</v>
      </c>
      <c r="G36" s="11" t="s">
        <v>150</v>
      </c>
      <c r="H36" s="12" t="s">
        <v>170</v>
      </c>
      <c r="I36" s="12" t="s">
        <v>187</v>
      </c>
      <c r="J36" s="12" t="s">
        <v>249</v>
      </c>
      <c r="K36" s="12" t="s">
        <v>250</v>
      </c>
      <c r="L36" s="13" t="s">
        <v>108</v>
      </c>
      <c r="M36" s="26" t="s">
        <v>110</v>
      </c>
      <c r="N36" s="20" t="s">
        <v>430</v>
      </c>
      <c r="O36" s="14" t="s">
        <v>112</v>
      </c>
      <c r="P36" s="15">
        <v>0</v>
      </c>
      <c r="Q36" s="15">
        <v>0</v>
      </c>
      <c r="R36" s="15" t="s">
        <v>318</v>
      </c>
      <c r="S36" s="15" t="s">
        <v>319</v>
      </c>
      <c r="T36" s="15" t="s">
        <v>320</v>
      </c>
      <c r="U36" s="15" t="s">
        <v>318</v>
      </c>
      <c r="V36" s="15" t="s">
        <v>319</v>
      </c>
      <c r="W36" s="16" t="s">
        <v>345</v>
      </c>
      <c r="X36" s="20" t="str">
        <f t="shared" si="0"/>
        <v>Integracion del comita de obra de la construccion del sistema de agua potable</v>
      </c>
      <c r="Y36" s="10">
        <v>45104</v>
      </c>
      <c r="Z36" s="19">
        <v>45105</v>
      </c>
      <c r="AA36" s="22">
        <v>29</v>
      </c>
      <c r="AB36" s="36">
        <v>2959.1</v>
      </c>
      <c r="AC36" s="33">
        <v>0</v>
      </c>
      <c r="AD36" s="21">
        <v>45111</v>
      </c>
      <c r="AE36" s="23" t="s">
        <v>668</v>
      </c>
      <c r="AF36" s="25">
        <v>29</v>
      </c>
      <c r="AG36" s="38" t="s">
        <v>659</v>
      </c>
      <c r="AH36" s="17" t="s">
        <v>373</v>
      </c>
      <c r="AI36" s="18">
        <v>45229</v>
      </c>
      <c r="AJ36" s="17">
        <v>45199</v>
      </c>
      <c r="AK36" s="30" t="s">
        <v>1770</v>
      </c>
    </row>
    <row r="37" spans="1:37" ht="130.5" x14ac:dyDescent="0.35">
      <c r="A37" s="9">
        <v>2023</v>
      </c>
      <c r="B37" s="10">
        <v>45108</v>
      </c>
      <c r="C37" s="10">
        <v>45199</v>
      </c>
      <c r="D37" s="9" t="s">
        <v>93</v>
      </c>
      <c r="E37" s="11" t="s">
        <v>129</v>
      </c>
      <c r="F37" s="11" t="s">
        <v>139</v>
      </c>
      <c r="G37" s="11" t="s">
        <v>152</v>
      </c>
      <c r="H37" s="12" t="s">
        <v>170</v>
      </c>
      <c r="I37" s="12" t="s">
        <v>185</v>
      </c>
      <c r="J37" s="12" t="s">
        <v>246</v>
      </c>
      <c r="K37" s="12" t="s">
        <v>247</v>
      </c>
      <c r="L37" s="13" t="s">
        <v>108</v>
      </c>
      <c r="M37" s="26" t="s">
        <v>110</v>
      </c>
      <c r="N37" s="20" t="s">
        <v>374</v>
      </c>
      <c r="O37" s="14" t="s">
        <v>112</v>
      </c>
      <c r="P37" s="15">
        <v>0</v>
      </c>
      <c r="Q37" s="15">
        <v>0</v>
      </c>
      <c r="R37" s="15" t="s">
        <v>318</v>
      </c>
      <c r="S37" s="15" t="s">
        <v>319</v>
      </c>
      <c r="T37" s="15" t="s">
        <v>320</v>
      </c>
      <c r="U37" s="15" t="s">
        <v>318</v>
      </c>
      <c r="V37" s="15" t="s">
        <v>319</v>
      </c>
      <c r="W37" s="16" t="s">
        <v>334</v>
      </c>
      <c r="X37" s="20" t="str">
        <f t="shared" si="0"/>
        <v>Verificacion de la construccion del sistema de agua potable</v>
      </c>
      <c r="Y37" s="10">
        <v>45104</v>
      </c>
      <c r="Z37" s="19">
        <v>45104</v>
      </c>
      <c r="AA37" s="22">
        <v>30</v>
      </c>
      <c r="AB37" s="36">
        <v>3103.42</v>
      </c>
      <c r="AC37" s="33">
        <v>0</v>
      </c>
      <c r="AD37" s="21">
        <v>45111</v>
      </c>
      <c r="AE37" s="23" t="s">
        <v>669</v>
      </c>
      <c r="AF37" s="25">
        <v>30</v>
      </c>
      <c r="AG37" s="38" t="s">
        <v>659</v>
      </c>
      <c r="AH37" s="17" t="s">
        <v>373</v>
      </c>
      <c r="AI37" s="18">
        <v>45229</v>
      </c>
      <c r="AJ37" s="17">
        <v>45199</v>
      </c>
      <c r="AK37" s="30" t="s">
        <v>1771</v>
      </c>
    </row>
    <row r="38" spans="1:37" ht="130.5" x14ac:dyDescent="0.35">
      <c r="A38" s="9">
        <v>2023</v>
      </c>
      <c r="B38" s="10">
        <v>45108</v>
      </c>
      <c r="C38" s="10">
        <v>45199</v>
      </c>
      <c r="D38" s="9" t="s">
        <v>93</v>
      </c>
      <c r="E38" s="11" t="s">
        <v>129</v>
      </c>
      <c r="F38" s="11" t="s">
        <v>139</v>
      </c>
      <c r="G38" s="11" t="s">
        <v>152</v>
      </c>
      <c r="H38" s="12" t="s">
        <v>170</v>
      </c>
      <c r="I38" s="12" t="s">
        <v>178</v>
      </c>
      <c r="J38" s="12" t="s">
        <v>233</v>
      </c>
      <c r="K38" s="12" t="s">
        <v>234</v>
      </c>
      <c r="L38" s="13" t="s">
        <v>108</v>
      </c>
      <c r="M38" s="26" t="s">
        <v>110</v>
      </c>
      <c r="N38" s="20" t="s">
        <v>374</v>
      </c>
      <c r="O38" s="14" t="s">
        <v>112</v>
      </c>
      <c r="P38" s="15">
        <v>0</v>
      </c>
      <c r="Q38" s="15">
        <v>0</v>
      </c>
      <c r="R38" s="15" t="s">
        <v>318</v>
      </c>
      <c r="S38" s="15" t="s">
        <v>319</v>
      </c>
      <c r="T38" s="15" t="s">
        <v>320</v>
      </c>
      <c r="U38" s="15" t="s">
        <v>318</v>
      </c>
      <c r="V38" s="15" t="s">
        <v>319</v>
      </c>
      <c r="W38" s="16" t="s">
        <v>337</v>
      </c>
      <c r="X38" s="20" t="str">
        <f t="shared" si="0"/>
        <v>Verificacion de la construccion del sistema de agua potable</v>
      </c>
      <c r="Y38" s="10">
        <v>45104</v>
      </c>
      <c r="Z38" s="19">
        <v>45104</v>
      </c>
      <c r="AA38" s="22">
        <v>31</v>
      </c>
      <c r="AB38" s="36">
        <v>2036.88</v>
      </c>
      <c r="AC38" s="33">
        <v>0</v>
      </c>
      <c r="AD38" s="21">
        <v>45110</v>
      </c>
      <c r="AE38" s="23" t="s">
        <v>670</v>
      </c>
      <c r="AF38" s="25">
        <v>31</v>
      </c>
      <c r="AG38" s="38" t="s">
        <v>659</v>
      </c>
      <c r="AH38" s="17" t="s">
        <v>373</v>
      </c>
      <c r="AI38" s="18">
        <v>45229</v>
      </c>
      <c r="AJ38" s="17">
        <v>45199</v>
      </c>
      <c r="AK38" s="30" t="s">
        <v>1772</v>
      </c>
    </row>
    <row r="39" spans="1:37" ht="130.5" x14ac:dyDescent="0.35">
      <c r="A39" s="9">
        <v>2023</v>
      </c>
      <c r="B39" s="10">
        <v>45108</v>
      </c>
      <c r="C39" s="10">
        <v>45199</v>
      </c>
      <c r="D39" s="9" t="s">
        <v>100</v>
      </c>
      <c r="E39" s="11" t="s">
        <v>132</v>
      </c>
      <c r="F39" s="11" t="s">
        <v>142</v>
      </c>
      <c r="G39" s="11" t="s">
        <v>152</v>
      </c>
      <c r="H39" s="12" t="s">
        <v>170</v>
      </c>
      <c r="I39" s="12" t="s">
        <v>191</v>
      </c>
      <c r="J39" s="12" t="s">
        <v>256</v>
      </c>
      <c r="K39" s="12" t="s">
        <v>257</v>
      </c>
      <c r="L39" s="13" t="s">
        <v>108</v>
      </c>
      <c r="M39" s="26" t="s">
        <v>110</v>
      </c>
      <c r="N39" s="20" t="s">
        <v>431</v>
      </c>
      <c r="O39" s="14" t="s">
        <v>112</v>
      </c>
      <c r="P39" s="15">
        <v>0</v>
      </c>
      <c r="Q39" s="15">
        <v>0</v>
      </c>
      <c r="R39" s="15" t="s">
        <v>318</v>
      </c>
      <c r="S39" s="15" t="s">
        <v>319</v>
      </c>
      <c r="T39" s="15" t="s">
        <v>320</v>
      </c>
      <c r="U39" s="15" t="s">
        <v>318</v>
      </c>
      <c r="V39" s="15" t="s">
        <v>319</v>
      </c>
      <c r="W39" s="16" t="s">
        <v>330</v>
      </c>
      <c r="X39" s="20" t="str">
        <f t="shared" si="0"/>
        <v>Verificacion del sistema de drenaje sanitario</v>
      </c>
      <c r="Y39" s="10">
        <v>45105</v>
      </c>
      <c r="Z39" s="19">
        <v>45105</v>
      </c>
      <c r="AA39" s="22">
        <v>32</v>
      </c>
      <c r="AB39" s="36">
        <v>2574.6999999999998</v>
      </c>
      <c r="AC39" s="33">
        <v>0</v>
      </c>
      <c r="AD39" s="21">
        <v>45117</v>
      </c>
      <c r="AE39" s="23" t="s">
        <v>671</v>
      </c>
      <c r="AF39" s="25">
        <v>32</v>
      </c>
      <c r="AG39" s="38" t="s">
        <v>659</v>
      </c>
      <c r="AH39" s="17" t="s">
        <v>373</v>
      </c>
      <c r="AI39" s="18">
        <v>45229</v>
      </c>
      <c r="AJ39" s="17">
        <v>45199</v>
      </c>
      <c r="AK39" s="30" t="s">
        <v>1773</v>
      </c>
    </row>
    <row r="40" spans="1:37" ht="130.5" x14ac:dyDescent="0.35">
      <c r="A40" s="9">
        <v>2023</v>
      </c>
      <c r="B40" s="10">
        <v>45108</v>
      </c>
      <c r="C40" s="10">
        <v>45199</v>
      </c>
      <c r="D40" s="9" t="s">
        <v>100</v>
      </c>
      <c r="E40" s="11" t="s">
        <v>132</v>
      </c>
      <c r="F40" s="11" t="s">
        <v>142</v>
      </c>
      <c r="G40" s="11" t="s">
        <v>149</v>
      </c>
      <c r="H40" s="12" t="s">
        <v>170</v>
      </c>
      <c r="I40" s="12" t="s">
        <v>182</v>
      </c>
      <c r="J40" s="12" t="s">
        <v>241</v>
      </c>
      <c r="K40" s="12" t="s">
        <v>242</v>
      </c>
      <c r="L40" s="13" t="s">
        <v>108</v>
      </c>
      <c r="M40" s="26" t="s">
        <v>110</v>
      </c>
      <c r="N40" s="20" t="s">
        <v>432</v>
      </c>
      <c r="O40" s="14" t="s">
        <v>112</v>
      </c>
      <c r="P40" s="15">
        <v>0</v>
      </c>
      <c r="Q40" s="15">
        <v>0</v>
      </c>
      <c r="R40" s="15" t="s">
        <v>318</v>
      </c>
      <c r="S40" s="15" t="s">
        <v>319</v>
      </c>
      <c r="T40" s="15" t="s">
        <v>320</v>
      </c>
      <c r="U40" s="15" t="s">
        <v>318</v>
      </c>
      <c r="V40" s="15" t="s">
        <v>319</v>
      </c>
      <c r="W40" s="16" t="s">
        <v>321</v>
      </c>
      <c r="X40" s="20" t="str">
        <f t="shared" si="0"/>
        <v>Verificacion a la obra "Construccion de la tercera etapa de cinco de la ptar en zona Diamante"</v>
      </c>
      <c r="Y40" s="10">
        <v>45106</v>
      </c>
      <c r="Z40" s="19">
        <v>45106</v>
      </c>
      <c r="AA40" s="22">
        <v>33</v>
      </c>
      <c r="AB40" s="36">
        <v>2259.9899999999998</v>
      </c>
      <c r="AC40" s="33">
        <v>149</v>
      </c>
      <c r="AD40" s="21">
        <v>45110</v>
      </c>
      <c r="AE40" s="23" t="s">
        <v>672</v>
      </c>
      <c r="AF40" s="25">
        <v>33</v>
      </c>
      <c r="AG40" s="38" t="s">
        <v>659</v>
      </c>
      <c r="AH40" s="17" t="s">
        <v>373</v>
      </c>
      <c r="AI40" s="18">
        <v>45229</v>
      </c>
      <c r="AJ40" s="17">
        <v>45199</v>
      </c>
      <c r="AK40" s="30" t="s">
        <v>1774</v>
      </c>
    </row>
    <row r="41" spans="1:37" ht="130.5" x14ac:dyDescent="0.35">
      <c r="A41" s="9">
        <v>2023</v>
      </c>
      <c r="B41" s="10">
        <v>45108</v>
      </c>
      <c r="C41" s="10">
        <v>45199</v>
      </c>
      <c r="D41" s="9" t="s">
        <v>93</v>
      </c>
      <c r="E41" s="11" t="s">
        <v>131</v>
      </c>
      <c r="F41" s="11" t="s">
        <v>141</v>
      </c>
      <c r="G41" s="11" t="s">
        <v>149</v>
      </c>
      <c r="H41" s="12" t="s">
        <v>170</v>
      </c>
      <c r="I41" s="12" t="s">
        <v>209</v>
      </c>
      <c r="J41" s="12" t="s">
        <v>286</v>
      </c>
      <c r="K41" s="12" t="s">
        <v>254</v>
      </c>
      <c r="L41" s="13" t="s">
        <v>108</v>
      </c>
      <c r="M41" s="26" t="s">
        <v>110</v>
      </c>
      <c r="N41" s="20" t="s">
        <v>433</v>
      </c>
      <c r="O41" s="14" t="s">
        <v>112</v>
      </c>
      <c r="P41" s="15">
        <v>0</v>
      </c>
      <c r="Q41" s="15">
        <v>0</v>
      </c>
      <c r="R41" s="15" t="s">
        <v>318</v>
      </c>
      <c r="S41" s="15" t="s">
        <v>319</v>
      </c>
      <c r="T41" s="15" t="s">
        <v>320</v>
      </c>
      <c r="U41" s="15" t="s">
        <v>318</v>
      </c>
      <c r="V41" s="15" t="s">
        <v>319</v>
      </c>
      <c r="W41" s="16" t="s">
        <v>321</v>
      </c>
      <c r="X41" s="20" t="str">
        <f t="shared" si="0"/>
        <v>Verificacion a la obra Rehabilitacion del colector III sonora</v>
      </c>
      <c r="Y41" s="10">
        <v>45192</v>
      </c>
      <c r="Z41" s="19">
        <v>45100</v>
      </c>
      <c r="AA41" s="22">
        <v>34</v>
      </c>
      <c r="AB41" s="36">
        <v>2159.9899999999998</v>
      </c>
      <c r="AC41" s="33">
        <v>0</v>
      </c>
      <c r="AD41" s="21">
        <v>45110</v>
      </c>
      <c r="AE41" s="23" t="s">
        <v>673</v>
      </c>
      <c r="AF41" s="25">
        <v>34</v>
      </c>
      <c r="AG41" s="38" t="s">
        <v>659</v>
      </c>
      <c r="AH41" s="17" t="s">
        <v>373</v>
      </c>
      <c r="AI41" s="18">
        <v>45229</v>
      </c>
      <c r="AJ41" s="17">
        <v>45199</v>
      </c>
      <c r="AK41" s="30" t="s">
        <v>1775</v>
      </c>
    </row>
    <row r="42" spans="1:37" ht="130.5" x14ac:dyDescent="0.35">
      <c r="A42" s="9">
        <v>2023</v>
      </c>
      <c r="B42" s="10">
        <v>45108</v>
      </c>
      <c r="C42" s="10">
        <v>45199</v>
      </c>
      <c r="D42" s="9" t="s">
        <v>100</v>
      </c>
      <c r="E42" s="11" t="s">
        <v>135</v>
      </c>
      <c r="F42" s="11" t="s">
        <v>145</v>
      </c>
      <c r="G42" s="11" t="s">
        <v>159</v>
      </c>
      <c r="H42" s="12" t="s">
        <v>170</v>
      </c>
      <c r="I42" s="12" t="s">
        <v>195</v>
      </c>
      <c r="J42" s="12" t="s">
        <v>262</v>
      </c>
      <c r="K42" s="12" t="s">
        <v>250</v>
      </c>
      <c r="L42" s="13" t="s">
        <v>108</v>
      </c>
      <c r="M42" s="26" t="s">
        <v>110</v>
      </c>
      <c r="N42" s="20" t="s">
        <v>383</v>
      </c>
      <c r="O42" s="14" t="s">
        <v>112</v>
      </c>
      <c r="P42" s="15">
        <v>0</v>
      </c>
      <c r="Q42" s="15">
        <v>0</v>
      </c>
      <c r="R42" s="15" t="s">
        <v>318</v>
      </c>
      <c r="S42" s="15" t="s">
        <v>319</v>
      </c>
      <c r="T42" s="15" t="s">
        <v>320</v>
      </c>
      <c r="U42" s="15" t="s">
        <v>318</v>
      </c>
      <c r="V42" s="15" t="s">
        <v>319</v>
      </c>
      <c r="W42" s="16" t="s">
        <v>359</v>
      </c>
      <c r="X42" s="20" t="str">
        <f t="shared" si="0"/>
        <v>Verificacion de la rehabilitacion de la PTAR</v>
      </c>
      <c r="Y42" s="10">
        <v>45100</v>
      </c>
      <c r="Z42" s="19">
        <v>45100</v>
      </c>
      <c r="AA42" s="22">
        <v>35</v>
      </c>
      <c r="AB42" s="36">
        <v>2928.68</v>
      </c>
      <c r="AC42" s="33">
        <v>0</v>
      </c>
      <c r="AD42" s="21">
        <v>45114</v>
      </c>
      <c r="AE42" s="23" t="s">
        <v>674</v>
      </c>
      <c r="AF42" s="25">
        <v>35</v>
      </c>
      <c r="AG42" s="38" t="s">
        <v>659</v>
      </c>
      <c r="AH42" s="17" t="s">
        <v>373</v>
      </c>
      <c r="AI42" s="18">
        <v>45229</v>
      </c>
      <c r="AJ42" s="17">
        <v>45199</v>
      </c>
      <c r="AK42" s="30" t="s">
        <v>1776</v>
      </c>
    </row>
    <row r="43" spans="1:37" ht="130.5" x14ac:dyDescent="0.35">
      <c r="A43" s="9">
        <v>2023</v>
      </c>
      <c r="B43" s="10">
        <v>45108</v>
      </c>
      <c r="C43" s="10">
        <v>45199</v>
      </c>
      <c r="D43" s="9" t="s">
        <v>93</v>
      </c>
      <c r="E43" s="11" t="s">
        <v>129</v>
      </c>
      <c r="F43" s="11" t="s">
        <v>139</v>
      </c>
      <c r="G43" s="11" t="s">
        <v>152</v>
      </c>
      <c r="H43" s="12" t="s">
        <v>170</v>
      </c>
      <c r="I43" s="12" t="s">
        <v>188</v>
      </c>
      <c r="J43" s="12" t="s">
        <v>251</v>
      </c>
      <c r="K43" s="12" t="s">
        <v>252</v>
      </c>
      <c r="L43" s="13" t="s">
        <v>108</v>
      </c>
      <c r="M43" s="26" t="s">
        <v>110</v>
      </c>
      <c r="N43" s="20" t="s">
        <v>389</v>
      </c>
      <c r="O43" s="14" t="s">
        <v>112</v>
      </c>
      <c r="P43" s="15">
        <v>0</v>
      </c>
      <c r="Q43" s="15">
        <v>0</v>
      </c>
      <c r="R43" s="15" t="s">
        <v>318</v>
      </c>
      <c r="S43" s="15" t="s">
        <v>319</v>
      </c>
      <c r="T43" s="15" t="s">
        <v>320</v>
      </c>
      <c r="U43" s="15" t="s">
        <v>318</v>
      </c>
      <c r="V43" s="15" t="s">
        <v>319</v>
      </c>
      <c r="W43" s="16" t="s">
        <v>337</v>
      </c>
      <c r="X43" s="20" t="str">
        <f t="shared" si="0"/>
        <v>Verificacion del sistema de agua potable</v>
      </c>
      <c r="Y43" s="10">
        <v>45107</v>
      </c>
      <c r="Z43" s="19">
        <v>45107</v>
      </c>
      <c r="AA43" s="22">
        <v>36</v>
      </c>
      <c r="AB43" s="36">
        <v>2751.63</v>
      </c>
      <c r="AC43" s="33">
        <v>0</v>
      </c>
      <c r="AD43" s="21">
        <v>45113</v>
      </c>
      <c r="AE43" s="23" t="s">
        <v>675</v>
      </c>
      <c r="AF43" s="25">
        <v>36</v>
      </c>
      <c r="AG43" s="38" t="s">
        <v>659</v>
      </c>
      <c r="AH43" s="17" t="s">
        <v>373</v>
      </c>
      <c r="AI43" s="18">
        <v>45229</v>
      </c>
      <c r="AJ43" s="17">
        <v>45199</v>
      </c>
      <c r="AK43" s="30" t="s">
        <v>1777</v>
      </c>
    </row>
    <row r="44" spans="1:37" ht="130.5" x14ac:dyDescent="0.35">
      <c r="A44" s="9">
        <v>2023</v>
      </c>
      <c r="B44" s="10">
        <v>45108</v>
      </c>
      <c r="C44" s="10">
        <v>45199</v>
      </c>
      <c r="D44" s="9" t="s">
        <v>100</v>
      </c>
      <c r="E44" s="11" t="s">
        <v>132</v>
      </c>
      <c r="F44" s="11" t="s">
        <v>142</v>
      </c>
      <c r="G44" s="11" t="s">
        <v>150</v>
      </c>
      <c r="H44" s="12" t="s">
        <v>170</v>
      </c>
      <c r="I44" s="12" t="s">
        <v>200</v>
      </c>
      <c r="J44" s="12" t="s">
        <v>270</v>
      </c>
      <c r="K44" s="12" t="s">
        <v>240</v>
      </c>
      <c r="L44" s="13" t="s">
        <v>108</v>
      </c>
      <c r="M44" s="26" t="s">
        <v>110</v>
      </c>
      <c r="N44" s="20" t="s">
        <v>434</v>
      </c>
      <c r="O44" s="14" t="s">
        <v>112</v>
      </c>
      <c r="P44" s="15">
        <v>0</v>
      </c>
      <c r="Q44" s="15">
        <v>0</v>
      </c>
      <c r="R44" s="15" t="s">
        <v>318</v>
      </c>
      <c r="S44" s="15" t="s">
        <v>319</v>
      </c>
      <c r="T44" s="15" t="s">
        <v>320</v>
      </c>
      <c r="U44" s="15" t="s">
        <v>318</v>
      </c>
      <c r="V44" s="15" t="s">
        <v>319</v>
      </c>
      <c r="W44" s="16" t="s">
        <v>346</v>
      </c>
      <c r="X44" s="20" t="str">
        <f t="shared" si="0"/>
        <v>Supervision de la construccion de la segunda etapa y ultima del sistema de agua potable</v>
      </c>
      <c r="Y44" s="10">
        <v>45104</v>
      </c>
      <c r="Z44" s="19">
        <v>45105</v>
      </c>
      <c r="AA44" s="22">
        <v>37</v>
      </c>
      <c r="AB44" s="36">
        <v>3985.45</v>
      </c>
      <c r="AC44" s="33">
        <v>0</v>
      </c>
      <c r="AD44" s="21">
        <v>45107</v>
      </c>
      <c r="AE44" s="23" t="s">
        <v>676</v>
      </c>
      <c r="AF44" s="25">
        <v>37</v>
      </c>
      <c r="AG44" s="38" t="s">
        <v>659</v>
      </c>
      <c r="AH44" s="17" t="s">
        <v>373</v>
      </c>
      <c r="AI44" s="18">
        <v>45229</v>
      </c>
      <c r="AJ44" s="17">
        <v>45199</v>
      </c>
      <c r="AK44" s="30" t="s">
        <v>1778</v>
      </c>
    </row>
    <row r="45" spans="1:37" ht="130.5" x14ac:dyDescent="0.35">
      <c r="A45" s="9">
        <v>2023</v>
      </c>
      <c r="B45" s="10">
        <v>45108</v>
      </c>
      <c r="C45" s="10">
        <v>45199</v>
      </c>
      <c r="D45" s="9" t="s">
        <v>93</v>
      </c>
      <c r="E45" s="11" t="s">
        <v>131</v>
      </c>
      <c r="F45" s="11" t="s">
        <v>141</v>
      </c>
      <c r="G45" s="11" t="s">
        <v>158</v>
      </c>
      <c r="H45" s="12" t="s">
        <v>173</v>
      </c>
      <c r="I45" s="12" t="s">
        <v>193</v>
      </c>
      <c r="J45" s="12" t="s">
        <v>260</v>
      </c>
      <c r="K45" s="12" t="s">
        <v>236</v>
      </c>
      <c r="L45" s="13" t="s">
        <v>108</v>
      </c>
      <c r="M45" s="26" t="s">
        <v>110</v>
      </c>
      <c r="N45" s="20" t="s">
        <v>435</v>
      </c>
      <c r="O45" s="14" t="s">
        <v>112</v>
      </c>
      <c r="P45" s="15">
        <v>0</v>
      </c>
      <c r="Q45" s="15">
        <v>0</v>
      </c>
      <c r="R45" s="15" t="s">
        <v>318</v>
      </c>
      <c r="S45" s="15" t="s">
        <v>319</v>
      </c>
      <c r="T45" s="15" t="s">
        <v>320</v>
      </c>
      <c r="U45" s="15" t="s">
        <v>318</v>
      </c>
      <c r="V45" s="15" t="s">
        <v>319</v>
      </c>
      <c r="W45" s="16" t="s">
        <v>321</v>
      </c>
      <c r="X45" s="20" t="str">
        <f t="shared" si="0"/>
        <v>Traslado de personal para la verificacion de diversas obras en la localidad</v>
      </c>
      <c r="Y45" s="10">
        <v>45098</v>
      </c>
      <c r="Z45" s="19">
        <v>45100</v>
      </c>
      <c r="AA45" s="22">
        <v>38</v>
      </c>
      <c r="AB45" s="36">
        <v>3290.12</v>
      </c>
      <c r="AC45" s="33">
        <v>0</v>
      </c>
      <c r="AD45" s="21">
        <v>45100</v>
      </c>
      <c r="AE45" s="23" t="s">
        <v>677</v>
      </c>
      <c r="AF45" s="25">
        <v>38</v>
      </c>
      <c r="AG45" s="38" t="s">
        <v>659</v>
      </c>
      <c r="AH45" s="17" t="s">
        <v>373</v>
      </c>
      <c r="AI45" s="18">
        <v>45229</v>
      </c>
      <c r="AJ45" s="17">
        <v>45199</v>
      </c>
      <c r="AK45" s="30" t="s">
        <v>1779</v>
      </c>
    </row>
    <row r="46" spans="1:37" ht="130.5" x14ac:dyDescent="0.35">
      <c r="A46" s="9">
        <v>2023</v>
      </c>
      <c r="B46" s="10">
        <v>45108</v>
      </c>
      <c r="C46" s="10">
        <v>45199</v>
      </c>
      <c r="D46" s="9" t="s">
        <v>104</v>
      </c>
      <c r="E46" s="11" t="s">
        <v>137</v>
      </c>
      <c r="F46" s="11" t="s">
        <v>147</v>
      </c>
      <c r="G46" s="11" t="s">
        <v>161</v>
      </c>
      <c r="H46" s="12" t="s">
        <v>173</v>
      </c>
      <c r="I46" s="12" t="s">
        <v>203</v>
      </c>
      <c r="J46" s="12" t="s">
        <v>275</v>
      </c>
      <c r="K46" s="12" t="s">
        <v>276</v>
      </c>
      <c r="L46" s="13" t="s">
        <v>108</v>
      </c>
      <c r="M46" s="26" t="s">
        <v>110</v>
      </c>
      <c r="N46" s="20" t="s">
        <v>436</v>
      </c>
      <c r="O46" s="14" t="s">
        <v>112</v>
      </c>
      <c r="P46" s="15">
        <v>0</v>
      </c>
      <c r="Q46" s="15">
        <v>0</v>
      </c>
      <c r="R46" s="15" t="s">
        <v>318</v>
      </c>
      <c r="S46" s="15" t="s">
        <v>319</v>
      </c>
      <c r="T46" s="15" t="s">
        <v>320</v>
      </c>
      <c r="U46" s="15" t="s">
        <v>318</v>
      </c>
      <c r="V46" s="15" t="s">
        <v>319</v>
      </c>
      <c r="W46" s="16" t="s">
        <v>332</v>
      </c>
      <c r="X46" s="20" t="str">
        <f t="shared" si="0"/>
        <v>Entrega de documentacion en el diario oficial de la federacion</v>
      </c>
      <c r="Y46" s="10">
        <v>45103</v>
      </c>
      <c r="Z46" s="19">
        <v>45103</v>
      </c>
      <c r="AA46" s="22">
        <v>39</v>
      </c>
      <c r="AB46" s="36">
        <v>3187.3</v>
      </c>
      <c r="AC46" s="33">
        <v>0</v>
      </c>
      <c r="AD46" s="21">
        <v>45112</v>
      </c>
      <c r="AE46" s="23" t="s">
        <v>678</v>
      </c>
      <c r="AF46" s="25">
        <v>39</v>
      </c>
      <c r="AG46" s="38" t="s">
        <v>659</v>
      </c>
      <c r="AH46" s="17" t="s">
        <v>373</v>
      </c>
      <c r="AI46" s="18">
        <v>45229</v>
      </c>
      <c r="AJ46" s="17">
        <v>45199</v>
      </c>
      <c r="AK46" s="30" t="s">
        <v>1780</v>
      </c>
    </row>
    <row r="47" spans="1:37" ht="130.5" x14ac:dyDescent="0.35">
      <c r="A47" s="9">
        <v>2023</v>
      </c>
      <c r="B47" s="10">
        <v>45108</v>
      </c>
      <c r="C47" s="10">
        <v>45199</v>
      </c>
      <c r="D47" s="9" t="s">
        <v>93</v>
      </c>
      <c r="E47" s="11" t="s">
        <v>131</v>
      </c>
      <c r="F47" s="11" t="s">
        <v>141</v>
      </c>
      <c r="G47" s="11" t="s">
        <v>149</v>
      </c>
      <c r="H47" s="12" t="s">
        <v>170</v>
      </c>
      <c r="I47" s="12" t="s">
        <v>209</v>
      </c>
      <c r="J47" s="12" t="s">
        <v>286</v>
      </c>
      <c r="K47" s="12" t="s">
        <v>254</v>
      </c>
      <c r="L47" s="13" t="s">
        <v>108</v>
      </c>
      <c r="M47" s="26" t="s">
        <v>110</v>
      </c>
      <c r="N47" s="20" t="s">
        <v>437</v>
      </c>
      <c r="O47" s="14" t="s">
        <v>112</v>
      </c>
      <c r="P47" s="15">
        <v>0</v>
      </c>
      <c r="Q47" s="15">
        <v>0</v>
      </c>
      <c r="R47" s="15" t="s">
        <v>318</v>
      </c>
      <c r="S47" s="15" t="s">
        <v>319</v>
      </c>
      <c r="T47" s="15" t="s">
        <v>320</v>
      </c>
      <c r="U47" s="15" t="s">
        <v>318</v>
      </c>
      <c r="V47" s="15" t="s">
        <v>319</v>
      </c>
      <c r="W47" s="16" t="s">
        <v>321</v>
      </c>
      <c r="X47" s="20" t="str">
        <f t="shared" si="0"/>
        <v>Auxiliar en la verificacion a la obra Construccion de la tercera etapa de cinco de la PTAR en zona Diamante</v>
      </c>
      <c r="Y47" s="10">
        <v>45098</v>
      </c>
      <c r="Z47" s="19">
        <v>45098</v>
      </c>
      <c r="AA47" s="22">
        <v>40</v>
      </c>
      <c r="AB47" s="36">
        <v>350</v>
      </c>
      <c r="AC47" s="33">
        <v>0</v>
      </c>
      <c r="AD47" s="21">
        <v>45105</v>
      </c>
      <c r="AE47" s="23" t="s">
        <v>679</v>
      </c>
      <c r="AF47" s="25">
        <v>40</v>
      </c>
      <c r="AG47" s="38" t="s">
        <v>659</v>
      </c>
      <c r="AH47" s="17" t="s">
        <v>373</v>
      </c>
      <c r="AI47" s="18">
        <v>45229</v>
      </c>
      <c r="AJ47" s="17">
        <v>45199</v>
      </c>
      <c r="AK47" s="30" t="s">
        <v>1781</v>
      </c>
    </row>
    <row r="48" spans="1:37" ht="130.5" x14ac:dyDescent="0.35">
      <c r="A48" s="9">
        <v>2023</v>
      </c>
      <c r="B48" s="10">
        <v>45108</v>
      </c>
      <c r="C48" s="10">
        <v>45199</v>
      </c>
      <c r="D48" s="9" t="s">
        <v>93</v>
      </c>
      <c r="E48" s="11" t="s">
        <v>131</v>
      </c>
      <c r="F48" s="11" t="s">
        <v>141</v>
      </c>
      <c r="G48" s="11" t="s">
        <v>149</v>
      </c>
      <c r="H48" s="12" t="s">
        <v>170</v>
      </c>
      <c r="I48" s="12" t="s">
        <v>209</v>
      </c>
      <c r="J48" s="12" t="s">
        <v>286</v>
      </c>
      <c r="K48" s="12" t="s">
        <v>254</v>
      </c>
      <c r="L48" s="13" t="s">
        <v>108</v>
      </c>
      <c r="M48" s="26" t="s">
        <v>110</v>
      </c>
      <c r="N48" s="20" t="s">
        <v>433</v>
      </c>
      <c r="O48" s="14" t="s">
        <v>112</v>
      </c>
      <c r="P48" s="15">
        <v>0</v>
      </c>
      <c r="Q48" s="15">
        <v>0</v>
      </c>
      <c r="R48" s="15" t="s">
        <v>318</v>
      </c>
      <c r="S48" s="15" t="s">
        <v>319</v>
      </c>
      <c r="T48" s="15" t="s">
        <v>320</v>
      </c>
      <c r="U48" s="15" t="s">
        <v>318</v>
      </c>
      <c r="V48" s="15" t="s">
        <v>319</v>
      </c>
      <c r="W48" s="16" t="s">
        <v>321</v>
      </c>
      <c r="X48" s="20" t="str">
        <f t="shared" si="0"/>
        <v>Verificacion a la obra Rehabilitacion del colector III sonora</v>
      </c>
      <c r="Y48" s="10">
        <v>45103</v>
      </c>
      <c r="Z48" s="19">
        <v>45103</v>
      </c>
      <c r="AA48" s="22">
        <v>41</v>
      </c>
      <c r="AB48" s="36">
        <v>2159.9899999999998</v>
      </c>
      <c r="AC48" s="33">
        <v>0</v>
      </c>
      <c r="AD48" s="21">
        <v>45107</v>
      </c>
      <c r="AE48" s="23" t="s">
        <v>680</v>
      </c>
      <c r="AF48" s="25">
        <v>41</v>
      </c>
      <c r="AG48" s="38" t="s">
        <v>659</v>
      </c>
      <c r="AH48" s="17" t="s">
        <v>373</v>
      </c>
      <c r="AI48" s="18">
        <v>45229</v>
      </c>
      <c r="AJ48" s="17">
        <v>45199</v>
      </c>
      <c r="AK48" s="30" t="s">
        <v>1782</v>
      </c>
    </row>
    <row r="49" spans="1:37" ht="130.5" x14ac:dyDescent="0.35">
      <c r="A49" s="9">
        <v>2023</v>
      </c>
      <c r="B49" s="10">
        <v>45108</v>
      </c>
      <c r="C49" s="10">
        <v>45199</v>
      </c>
      <c r="D49" s="9" t="s">
        <v>100</v>
      </c>
      <c r="E49" s="11" t="s">
        <v>132</v>
      </c>
      <c r="F49" s="11" t="s">
        <v>148</v>
      </c>
      <c r="G49" s="11" t="s">
        <v>163</v>
      </c>
      <c r="H49" s="12" t="s">
        <v>171</v>
      </c>
      <c r="I49" s="12" t="s">
        <v>206</v>
      </c>
      <c r="J49" s="12" t="s">
        <v>281</v>
      </c>
      <c r="K49" s="12" t="s">
        <v>264</v>
      </c>
      <c r="L49" s="13" t="s">
        <v>108</v>
      </c>
      <c r="M49" s="26" t="s">
        <v>110</v>
      </c>
      <c r="N49" s="20" t="s">
        <v>419</v>
      </c>
      <c r="O49" s="14" t="s">
        <v>112</v>
      </c>
      <c r="P49" s="15">
        <v>0</v>
      </c>
      <c r="Q49" s="15">
        <v>0</v>
      </c>
      <c r="R49" s="15" t="s">
        <v>318</v>
      </c>
      <c r="S49" s="15" t="s">
        <v>319</v>
      </c>
      <c r="T49" s="15" t="s">
        <v>320</v>
      </c>
      <c r="U49" s="15" t="s">
        <v>318</v>
      </c>
      <c r="V49" s="15" t="s">
        <v>319</v>
      </c>
      <c r="W49" s="16" t="s">
        <v>343</v>
      </c>
      <c r="X49" s="20" t="str">
        <f t="shared" si="0"/>
        <v>Traslado de personal para el sumunistro de hipoclorito de sodio y calcio</v>
      </c>
      <c r="Y49" s="10">
        <v>45104</v>
      </c>
      <c r="Z49" s="19">
        <v>45106</v>
      </c>
      <c r="AA49" s="22">
        <v>42</v>
      </c>
      <c r="AB49" s="36">
        <v>3968.4</v>
      </c>
      <c r="AC49" s="33">
        <v>0</v>
      </c>
      <c r="AD49" s="21">
        <v>45113</v>
      </c>
      <c r="AE49" s="23" t="s">
        <v>681</v>
      </c>
      <c r="AF49" s="25">
        <v>42</v>
      </c>
      <c r="AG49" s="38" t="s">
        <v>659</v>
      </c>
      <c r="AH49" s="17" t="s">
        <v>373</v>
      </c>
      <c r="AI49" s="18">
        <v>45229</v>
      </c>
      <c r="AJ49" s="17">
        <v>45199</v>
      </c>
      <c r="AK49" s="30" t="s">
        <v>1783</v>
      </c>
    </row>
    <row r="50" spans="1:37" ht="130.5" x14ac:dyDescent="0.35">
      <c r="A50" s="9">
        <v>2023</v>
      </c>
      <c r="B50" s="10">
        <v>45108</v>
      </c>
      <c r="C50" s="10">
        <v>45199</v>
      </c>
      <c r="D50" s="9" t="s">
        <v>93</v>
      </c>
      <c r="E50" s="11" t="s">
        <v>129</v>
      </c>
      <c r="F50" s="11" t="s">
        <v>139</v>
      </c>
      <c r="G50" s="11" t="s">
        <v>154</v>
      </c>
      <c r="H50" s="12" t="s">
        <v>171</v>
      </c>
      <c r="I50" s="12" t="s">
        <v>197</v>
      </c>
      <c r="J50" s="12" t="s">
        <v>266</v>
      </c>
      <c r="K50" s="12" t="s">
        <v>267</v>
      </c>
      <c r="L50" s="13" t="s">
        <v>109</v>
      </c>
      <c r="M50" s="26" t="s">
        <v>110</v>
      </c>
      <c r="N50" s="20" t="s">
        <v>419</v>
      </c>
      <c r="O50" s="14" t="s">
        <v>112</v>
      </c>
      <c r="P50" s="15">
        <v>0</v>
      </c>
      <c r="Q50" s="15">
        <v>0</v>
      </c>
      <c r="R50" s="15" t="s">
        <v>318</v>
      </c>
      <c r="S50" s="15" t="s">
        <v>319</v>
      </c>
      <c r="T50" s="15" t="s">
        <v>320</v>
      </c>
      <c r="U50" s="15" t="s">
        <v>318</v>
      </c>
      <c r="V50" s="15" t="s">
        <v>319</v>
      </c>
      <c r="W50" s="16" t="s">
        <v>335</v>
      </c>
      <c r="X50" s="20" t="str">
        <f t="shared" si="0"/>
        <v>Traslado de personal para el sumunistro de hipoclorito de sodio y calcio</v>
      </c>
      <c r="Y50" s="10">
        <v>45103</v>
      </c>
      <c r="Z50" s="19">
        <v>45105</v>
      </c>
      <c r="AA50" s="22">
        <v>43</v>
      </c>
      <c r="AB50" s="36">
        <v>3528.83</v>
      </c>
      <c r="AC50" s="33">
        <v>0</v>
      </c>
      <c r="AD50" s="21">
        <v>45113</v>
      </c>
      <c r="AE50" s="23" t="s">
        <v>682</v>
      </c>
      <c r="AF50" s="25">
        <v>43</v>
      </c>
      <c r="AG50" s="38" t="s">
        <v>659</v>
      </c>
      <c r="AH50" s="17" t="s">
        <v>373</v>
      </c>
      <c r="AI50" s="18">
        <v>45229</v>
      </c>
      <c r="AJ50" s="17">
        <v>45199</v>
      </c>
      <c r="AK50" s="30" t="s">
        <v>1784</v>
      </c>
    </row>
    <row r="51" spans="1:37" ht="130.5" x14ac:dyDescent="0.35">
      <c r="A51" s="9">
        <v>2023</v>
      </c>
      <c r="B51" s="10">
        <v>45108</v>
      </c>
      <c r="C51" s="10">
        <v>45199</v>
      </c>
      <c r="D51" s="9" t="s">
        <v>93</v>
      </c>
      <c r="E51" s="11" t="s">
        <v>136</v>
      </c>
      <c r="F51" s="11" t="s">
        <v>146</v>
      </c>
      <c r="G51" s="11" t="s">
        <v>154</v>
      </c>
      <c r="H51" s="12" t="s">
        <v>171</v>
      </c>
      <c r="I51" s="12" t="s">
        <v>211</v>
      </c>
      <c r="J51" s="12" t="s">
        <v>289</v>
      </c>
      <c r="K51" s="12" t="s">
        <v>290</v>
      </c>
      <c r="L51" s="13" t="s">
        <v>108</v>
      </c>
      <c r="M51" s="26" t="s">
        <v>110</v>
      </c>
      <c r="N51" s="20" t="s">
        <v>382</v>
      </c>
      <c r="O51" s="14" t="s">
        <v>112</v>
      </c>
      <c r="P51" s="15">
        <v>0</v>
      </c>
      <c r="Q51" s="15">
        <v>0</v>
      </c>
      <c r="R51" s="15" t="s">
        <v>318</v>
      </c>
      <c r="S51" s="15" t="s">
        <v>319</v>
      </c>
      <c r="T51" s="15" t="s">
        <v>320</v>
      </c>
      <c r="U51" s="15" t="s">
        <v>318</v>
      </c>
      <c r="V51" s="15" t="s">
        <v>319</v>
      </c>
      <c r="W51" s="16" t="s">
        <v>335</v>
      </c>
      <c r="X51" s="20" t="str">
        <f t="shared" si="0"/>
        <v>Traslado de personal para la capacitacion y adiestramiento en la desinfeccion del agua (CAO)</v>
      </c>
      <c r="Y51" s="10">
        <v>45110</v>
      </c>
      <c r="Z51" s="19">
        <v>45112</v>
      </c>
      <c r="AA51" s="22">
        <v>44</v>
      </c>
      <c r="AB51" s="36">
        <v>4298.38</v>
      </c>
      <c r="AC51" s="33">
        <v>0</v>
      </c>
      <c r="AD51" s="21">
        <v>45113</v>
      </c>
      <c r="AE51" s="23" t="s">
        <v>683</v>
      </c>
      <c r="AF51" s="25">
        <v>44</v>
      </c>
      <c r="AG51" s="38" t="s">
        <v>659</v>
      </c>
      <c r="AH51" s="17" t="s">
        <v>373</v>
      </c>
      <c r="AI51" s="18">
        <v>45229</v>
      </c>
      <c r="AJ51" s="17">
        <v>45199</v>
      </c>
      <c r="AK51" s="30" t="s">
        <v>1785</v>
      </c>
    </row>
    <row r="52" spans="1:37" ht="130.5" x14ac:dyDescent="0.35">
      <c r="A52" s="9">
        <v>2023</v>
      </c>
      <c r="B52" s="10">
        <v>45108</v>
      </c>
      <c r="C52" s="10">
        <v>45199</v>
      </c>
      <c r="D52" s="9" t="s">
        <v>104</v>
      </c>
      <c r="E52" s="11" t="s">
        <v>128</v>
      </c>
      <c r="F52" s="11" t="s">
        <v>138</v>
      </c>
      <c r="G52" s="11" t="s">
        <v>156</v>
      </c>
      <c r="H52" s="12" t="s">
        <v>172</v>
      </c>
      <c r="I52" s="12" t="s">
        <v>221</v>
      </c>
      <c r="J52" s="12" t="s">
        <v>310</v>
      </c>
      <c r="K52" s="12" t="s">
        <v>311</v>
      </c>
      <c r="L52" s="13" t="s">
        <v>108</v>
      </c>
      <c r="M52" s="26" t="s">
        <v>110</v>
      </c>
      <c r="N52" s="20" t="s">
        <v>438</v>
      </c>
      <c r="O52" s="14" t="s">
        <v>112</v>
      </c>
      <c r="P52" s="15">
        <v>0</v>
      </c>
      <c r="Q52" s="15">
        <v>0</v>
      </c>
      <c r="R52" s="15" t="s">
        <v>318</v>
      </c>
      <c r="S52" s="15" t="s">
        <v>319</v>
      </c>
      <c r="T52" s="15" t="s">
        <v>320</v>
      </c>
      <c r="U52" s="15" t="s">
        <v>318</v>
      </c>
      <c r="V52" s="15" t="s">
        <v>319</v>
      </c>
      <c r="W52" s="16" t="s">
        <v>346</v>
      </c>
      <c r="X52" s="20" t="str">
        <f t="shared" si="0"/>
        <v>Auxiliar para la visita al sitio de los trabajos de la segunda etapa y ultima del sistema de agua potable</v>
      </c>
      <c r="Y52" s="10">
        <v>45106</v>
      </c>
      <c r="Z52" s="19">
        <v>45107</v>
      </c>
      <c r="AA52" s="22">
        <v>45</v>
      </c>
      <c r="AB52" s="36">
        <v>3147.56</v>
      </c>
      <c r="AC52" s="33">
        <v>0</v>
      </c>
      <c r="AD52" s="21">
        <v>45112</v>
      </c>
      <c r="AE52" s="23" t="s">
        <v>684</v>
      </c>
      <c r="AF52" s="25">
        <v>45</v>
      </c>
      <c r="AG52" s="38" t="s">
        <v>659</v>
      </c>
      <c r="AH52" s="17" t="s">
        <v>373</v>
      </c>
      <c r="AI52" s="18">
        <v>45229</v>
      </c>
      <c r="AJ52" s="17">
        <v>45199</v>
      </c>
      <c r="AK52" s="30" t="s">
        <v>1786</v>
      </c>
    </row>
    <row r="53" spans="1:37" ht="130.5" x14ac:dyDescent="0.35">
      <c r="A53" s="9">
        <v>2023</v>
      </c>
      <c r="B53" s="10">
        <v>45108</v>
      </c>
      <c r="C53" s="10">
        <v>45199</v>
      </c>
      <c r="D53" s="9" t="s">
        <v>104</v>
      </c>
      <c r="E53" s="11" t="s">
        <v>130</v>
      </c>
      <c r="F53" s="11" t="s">
        <v>140</v>
      </c>
      <c r="G53" s="11" t="s">
        <v>165</v>
      </c>
      <c r="H53" s="12" t="s">
        <v>172</v>
      </c>
      <c r="I53" s="12" t="s">
        <v>393</v>
      </c>
      <c r="J53" s="12" t="s">
        <v>402</v>
      </c>
      <c r="K53" s="12" t="s">
        <v>403</v>
      </c>
      <c r="L53" s="13" t="s">
        <v>108</v>
      </c>
      <c r="M53" s="26" t="s">
        <v>110</v>
      </c>
      <c r="N53" s="20" t="s">
        <v>439</v>
      </c>
      <c r="O53" s="14" t="s">
        <v>112</v>
      </c>
      <c r="P53" s="15">
        <v>0</v>
      </c>
      <c r="Q53" s="15">
        <v>0</v>
      </c>
      <c r="R53" s="15" t="s">
        <v>318</v>
      </c>
      <c r="S53" s="15" t="s">
        <v>319</v>
      </c>
      <c r="T53" s="15" t="s">
        <v>320</v>
      </c>
      <c r="U53" s="15" t="s">
        <v>318</v>
      </c>
      <c r="V53" s="15" t="s">
        <v>319</v>
      </c>
      <c r="W53" s="16" t="s">
        <v>342</v>
      </c>
      <c r="X53" s="20" t="str">
        <f t="shared" si="0"/>
        <v>Auxiliar para visita al sitio de la construccion de la primera etapa de tres del sistema de agua potable</v>
      </c>
      <c r="Y53" s="10">
        <v>45104</v>
      </c>
      <c r="Z53" s="19">
        <v>45104</v>
      </c>
      <c r="AA53" s="22">
        <v>46</v>
      </c>
      <c r="AB53" s="36">
        <v>2329.73</v>
      </c>
      <c r="AC53" s="33">
        <v>64</v>
      </c>
      <c r="AD53" s="21">
        <v>45112</v>
      </c>
      <c r="AE53" s="23" t="s">
        <v>685</v>
      </c>
      <c r="AF53" s="25">
        <v>46</v>
      </c>
      <c r="AG53" s="38" t="s">
        <v>659</v>
      </c>
      <c r="AH53" s="17" t="s">
        <v>373</v>
      </c>
      <c r="AI53" s="18">
        <v>45229</v>
      </c>
      <c r="AJ53" s="17">
        <v>45199</v>
      </c>
      <c r="AK53" s="30" t="s">
        <v>1787</v>
      </c>
    </row>
    <row r="54" spans="1:37" ht="130.5" x14ac:dyDescent="0.35">
      <c r="A54" s="9">
        <v>2023</v>
      </c>
      <c r="B54" s="10">
        <v>45108</v>
      </c>
      <c r="C54" s="10">
        <v>45199</v>
      </c>
      <c r="D54" s="9" t="s">
        <v>93</v>
      </c>
      <c r="E54" s="11" t="s">
        <v>129</v>
      </c>
      <c r="F54" s="11" t="s">
        <v>139</v>
      </c>
      <c r="G54" s="11" t="s">
        <v>150</v>
      </c>
      <c r="H54" s="12" t="s">
        <v>170</v>
      </c>
      <c r="I54" s="12" t="s">
        <v>180</v>
      </c>
      <c r="J54" s="12" t="s">
        <v>237</v>
      </c>
      <c r="K54" s="12" t="s">
        <v>238</v>
      </c>
      <c r="L54" s="13" t="s">
        <v>109</v>
      </c>
      <c r="M54" s="26" t="s">
        <v>110</v>
      </c>
      <c r="N54" s="20" t="s">
        <v>390</v>
      </c>
      <c r="O54" s="14" t="s">
        <v>112</v>
      </c>
      <c r="P54" s="15">
        <v>0</v>
      </c>
      <c r="Q54" s="15">
        <v>0</v>
      </c>
      <c r="R54" s="15" t="s">
        <v>318</v>
      </c>
      <c r="S54" s="15" t="s">
        <v>319</v>
      </c>
      <c r="T54" s="15" t="s">
        <v>320</v>
      </c>
      <c r="U54" s="15" t="s">
        <v>318</v>
      </c>
      <c r="V54" s="15" t="s">
        <v>319</v>
      </c>
      <c r="W54" s="16" t="s">
        <v>356</v>
      </c>
      <c r="X54" s="20" t="str">
        <f t="shared" si="0"/>
        <v>Verificacion de la rehabilitacion del sistema de agua potable</v>
      </c>
      <c r="Y54" s="10">
        <v>45106</v>
      </c>
      <c r="Z54" s="19">
        <v>45106</v>
      </c>
      <c r="AA54" s="22">
        <v>47</v>
      </c>
      <c r="AB54" s="36">
        <v>1621.57</v>
      </c>
      <c r="AC54" s="33">
        <v>0</v>
      </c>
      <c r="AD54" s="21">
        <v>45110</v>
      </c>
      <c r="AE54" s="23" t="s">
        <v>686</v>
      </c>
      <c r="AF54" s="25">
        <v>47</v>
      </c>
      <c r="AG54" s="38" t="s">
        <v>659</v>
      </c>
      <c r="AH54" s="17" t="s">
        <v>373</v>
      </c>
      <c r="AI54" s="18">
        <v>45229</v>
      </c>
      <c r="AJ54" s="17">
        <v>45199</v>
      </c>
      <c r="AK54" s="30" t="s">
        <v>1788</v>
      </c>
    </row>
    <row r="55" spans="1:37" ht="130.5" x14ac:dyDescent="0.35">
      <c r="A55" s="9">
        <v>2023</v>
      </c>
      <c r="B55" s="10">
        <v>45108</v>
      </c>
      <c r="C55" s="10">
        <v>45199</v>
      </c>
      <c r="D55" s="9" t="s">
        <v>100</v>
      </c>
      <c r="E55" s="11" t="s">
        <v>135</v>
      </c>
      <c r="F55" s="11" t="s">
        <v>145</v>
      </c>
      <c r="G55" s="11" t="s">
        <v>159</v>
      </c>
      <c r="H55" s="12" t="s">
        <v>170</v>
      </c>
      <c r="I55" s="12" t="s">
        <v>195</v>
      </c>
      <c r="J55" s="12" t="s">
        <v>262</v>
      </c>
      <c r="K55" s="12" t="s">
        <v>250</v>
      </c>
      <c r="L55" s="13" t="s">
        <v>108</v>
      </c>
      <c r="M55" s="26" t="s">
        <v>110</v>
      </c>
      <c r="N55" s="20" t="s">
        <v>376</v>
      </c>
      <c r="O55" s="14" t="s">
        <v>112</v>
      </c>
      <c r="P55" s="15">
        <v>0</v>
      </c>
      <c r="Q55" s="15">
        <v>0</v>
      </c>
      <c r="R55" s="15" t="s">
        <v>318</v>
      </c>
      <c r="S55" s="15" t="s">
        <v>319</v>
      </c>
      <c r="T55" s="15" t="s">
        <v>320</v>
      </c>
      <c r="U55" s="15" t="s">
        <v>318</v>
      </c>
      <c r="V55" s="15" t="s">
        <v>319</v>
      </c>
      <c r="W55" s="16" t="s">
        <v>344</v>
      </c>
      <c r="X55" s="20" t="str">
        <f t="shared" si="0"/>
        <v>Recorrido de obra de la construccion del sistema de agua potable</v>
      </c>
      <c r="Y55" s="10">
        <v>45104</v>
      </c>
      <c r="Z55" s="19">
        <v>45105</v>
      </c>
      <c r="AA55" s="22">
        <v>48</v>
      </c>
      <c r="AB55" s="36">
        <v>2516.02</v>
      </c>
      <c r="AC55" s="33">
        <v>0</v>
      </c>
      <c r="AD55" s="21">
        <v>45107</v>
      </c>
      <c r="AE55" s="23" t="s">
        <v>687</v>
      </c>
      <c r="AF55" s="25">
        <v>48</v>
      </c>
      <c r="AG55" s="38" t="s">
        <v>659</v>
      </c>
      <c r="AH55" s="17" t="s">
        <v>373</v>
      </c>
      <c r="AI55" s="18">
        <v>45229</v>
      </c>
      <c r="AJ55" s="17">
        <v>45199</v>
      </c>
      <c r="AK55" s="30" t="s">
        <v>1789</v>
      </c>
    </row>
    <row r="56" spans="1:37" ht="130.5" x14ac:dyDescent="0.35">
      <c r="A56" s="9">
        <v>2023</v>
      </c>
      <c r="B56" s="10">
        <v>45108</v>
      </c>
      <c r="C56" s="10">
        <v>45199</v>
      </c>
      <c r="D56" s="9" t="s">
        <v>100</v>
      </c>
      <c r="E56" s="11" t="s">
        <v>132</v>
      </c>
      <c r="F56" s="11" t="s">
        <v>142</v>
      </c>
      <c r="G56" s="11" t="s">
        <v>152</v>
      </c>
      <c r="H56" s="12" t="s">
        <v>170</v>
      </c>
      <c r="I56" s="12" t="s">
        <v>191</v>
      </c>
      <c r="J56" s="12" t="s">
        <v>256</v>
      </c>
      <c r="K56" s="12" t="s">
        <v>257</v>
      </c>
      <c r="L56" s="13" t="s">
        <v>108</v>
      </c>
      <c r="M56" s="26" t="s">
        <v>110</v>
      </c>
      <c r="N56" s="20" t="s">
        <v>386</v>
      </c>
      <c r="O56" s="14" t="s">
        <v>112</v>
      </c>
      <c r="P56" s="15">
        <v>0</v>
      </c>
      <c r="Q56" s="15">
        <v>0</v>
      </c>
      <c r="R56" s="15" t="s">
        <v>318</v>
      </c>
      <c r="S56" s="15" t="s">
        <v>319</v>
      </c>
      <c r="T56" s="15" t="s">
        <v>320</v>
      </c>
      <c r="U56" s="15" t="s">
        <v>318</v>
      </c>
      <c r="V56" s="15" t="s">
        <v>319</v>
      </c>
      <c r="W56" s="16" t="s">
        <v>341</v>
      </c>
      <c r="X56" s="20" t="str">
        <f t="shared" si="0"/>
        <v>Verificacion de obra del sistema de alcantarillado sanitario</v>
      </c>
      <c r="Y56" s="10">
        <v>45104</v>
      </c>
      <c r="Z56" s="19">
        <v>45104</v>
      </c>
      <c r="AA56" s="22">
        <v>49</v>
      </c>
      <c r="AB56" s="36">
        <v>2784.1</v>
      </c>
      <c r="AC56" s="33">
        <v>0</v>
      </c>
      <c r="AD56" s="21">
        <v>45117</v>
      </c>
      <c r="AE56" s="24" t="s">
        <v>688</v>
      </c>
      <c r="AF56" s="25">
        <v>49</v>
      </c>
      <c r="AG56" s="38" t="s">
        <v>659</v>
      </c>
      <c r="AH56" s="17" t="s">
        <v>373</v>
      </c>
      <c r="AI56" s="18">
        <v>45229</v>
      </c>
      <c r="AJ56" s="17">
        <v>45199</v>
      </c>
      <c r="AK56" s="30" t="s">
        <v>1790</v>
      </c>
    </row>
    <row r="57" spans="1:37" ht="130.5" x14ac:dyDescent="0.35">
      <c r="A57" s="9">
        <v>2023</v>
      </c>
      <c r="B57" s="10">
        <v>45108</v>
      </c>
      <c r="C57" s="10">
        <v>45199</v>
      </c>
      <c r="D57" s="9" t="s">
        <v>93</v>
      </c>
      <c r="E57" s="11" t="s">
        <v>136</v>
      </c>
      <c r="F57" s="11" t="s">
        <v>146</v>
      </c>
      <c r="G57" s="11" t="s">
        <v>162</v>
      </c>
      <c r="H57" s="12" t="s">
        <v>172</v>
      </c>
      <c r="I57" s="12" t="s">
        <v>204</v>
      </c>
      <c r="J57" s="12" t="s">
        <v>277</v>
      </c>
      <c r="K57" s="12" t="s">
        <v>278</v>
      </c>
      <c r="L57" s="13" t="s">
        <v>108</v>
      </c>
      <c r="M57" s="26" t="s">
        <v>110</v>
      </c>
      <c r="N57" s="20" t="s">
        <v>388</v>
      </c>
      <c r="O57" s="14" t="s">
        <v>112</v>
      </c>
      <c r="P57" s="15">
        <v>0</v>
      </c>
      <c r="Q57" s="15">
        <v>0</v>
      </c>
      <c r="R57" s="15" t="s">
        <v>318</v>
      </c>
      <c r="S57" s="15" t="s">
        <v>319</v>
      </c>
      <c r="T57" s="15" t="s">
        <v>320</v>
      </c>
      <c r="U57" s="15" t="s">
        <v>318</v>
      </c>
      <c r="V57" s="15" t="s">
        <v>319</v>
      </c>
      <c r="W57" s="16" t="s">
        <v>345</v>
      </c>
      <c r="X57" s="20" t="str">
        <f t="shared" si="0"/>
        <v>Auxiliar de la verificacion de la construccion del sistema de agua potable</v>
      </c>
      <c r="Y57" s="10">
        <v>45113</v>
      </c>
      <c r="Z57" s="19">
        <v>45115</v>
      </c>
      <c r="AA57" s="22">
        <v>50</v>
      </c>
      <c r="AB57" s="36">
        <v>1550</v>
      </c>
      <c r="AC57" s="33">
        <v>0</v>
      </c>
      <c r="AD57" s="21">
        <v>45121</v>
      </c>
      <c r="AE57" s="23" t="s">
        <v>690</v>
      </c>
      <c r="AF57" s="25">
        <v>50</v>
      </c>
      <c r="AG57" s="38" t="s">
        <v>659</v>
      </c>
      <c r="AH57" s="17" t="s">
        <v>373</v>
      </c>
      <c r="AI57" s="18">
        <v>45229</v>
      </c>
      <c r="AJ57" s="17">
        <v>45199</v>
      </c>
      <c r="AK57" s="30" t="s">
        <v>1791</v>
      </c>
    </row>
    <row r="58" spans="1:37" ht="130.5" x14ac:dyDescent="0.35">
      <c r="A58" s="9">
        <v>2023</v>
      </c>
      <c r="B58" s="10">
        <v>45108</v>
      </c>
      <c r="C58" s="10">
        <v>45199</v>
      </c>
      <c r="D58" s="9" t="s">
        <v>93</v>
      </c>
      <c r="E58" s="11" t="s">
        <v>136</v>
      </c>
      <c r="F58" s="11" t="s">
        <v>146</v>
      </c>
      <c r="G58" s="11" t="s">
        <v>162</v>
      </c>
      <c r="H58" s="12" t="s">
        <v>172</v>
      </c>
      <c r="I58" s="12" t="s">
        <v>204</v>
      </c>
      <c r="J58" s="12" t="s">
        <v>277</v>
      </c>
      <c r="K58" s="12" t="s">
        <v>278</v>
      </c>
      <c r="L58" s="13" t="s">
        <v>108</v>
      </c>
      <c r="M58" s="26" t="s">
        <v>110</v>
      </c>
      <c r="N58" s="20" t="s">
        <v>388</v>
      </c>
      <c r="O58" s="14" t="s">
        <v>112</v>
      </c>
      <c r="P58" s="15">
        <v>0</v>
      </c>
      <c r="Q58" s="15">
        <v>0</v>
      </c>
      <c r="R58" s="15" t="s">
        <v>318</v>
      </c>
      <c r="S58" s="15" t="s">
        <v>319</v>
      </c>
      <c r="T58" s="15" t="s">
        <v>320</v>
      </c>
      <c r="U58" s="15" t="s">
        <v>318</v>
      </c>
      <c r="V58" s="15" t="s">
        <v>319</v>
      </c>
      <c r="W58" s="16" t="s">
        <v>325</v>
      </c>
      <c r="X58" s="20" t="str">
        <f t="shared" si="0"/>
        <v>Auxiliar de la verificacion de la construccion del sistema de agua potable</v>
      </c>
      <c r="Y58" s="10">
        <v>45110</v>
      </c>
      <c r="Z58" s="19">
        <v>45112</v>
      </c>
      <c r="AA58" s="22">
        <v>51</v>
      </c>
      <c r="AB58" s="36">
        <v>1550</v>
      </c>
      <c r="AC58" s="33">
        <v>0</v>
      </c>
      <c r="AD58" s="21">
        <v>45121</v>
      </c>
      <c r="AE58" s="23" t="s">
        <v>691</v>
      </c>
      <c r="AF58" s="25">
        <v>51</v>
      </c>
      <c r="AG58" s="38" t="s">
        <v>659</v>
      </c>
      <c r="AH58" s="17" t="s">
        <v>373</v>
      </c>
      <c r="AI58" s="18">
        <v>45229</v>
      </c>
      <c r="AJ58" s="17">
        <v>45199</v>
      </c>
      <c r="AK58" s="30" t="s">
        <v>1792</v>
      </c>
    </row>
    <row r="59" spans="1:37" ht="130.5" x14ac:dyDescent="0.35">
      <c r="A59" s="9">
        <v>2023</v>
      </c>
      <c r="B59" s="10">
        <v>45108</v>
      </c>
      <c r="C59" s="10">
        <v>45199</v>
      </c>
      <c r="D59" s="9" t="s">
        <v>93</v>
      </c>
      <c r="E59" s="11" t="s">
        <v>129</v>
      </c>
      <c r="F59" s="11" t="s">
        <v>139</v>
      </c>
      <c r="G59" s="11" t="s">
        <v>155</v>
      </c>
      <c r="H59" s="12" t="s">
        <v>172</v>
      </c>
      <c r="I59" s="12" t="s">
        <v>194</v>
      </c>
      <c r="J59" s="12" t="s">
        <v>261</v>
      </c>
      <c r="K59" s="12" t="s">
        <v>250</v>
      </c>
      <c r="L59" s="13" t="s">
        <v>108</v>
      </c>
      <c r="M59" s="26" t="s">
        <v>110</v>
      </c>
      <c r="N59" s="20" t="s">
        <v>388</v>
      </c>
      <c r="O59" s="14" t="s">
        <v>112</v>
      </c>
      <c r="P59" s="15">
        <v>0</v>
      </c>
      <c r="Q59" s="15">
        <v>0</v>
      </c>
      <c r="R59" s="15" t="s">
        <v>318</v>
      </c>
      <c r="S59" s="15" t="s">
        <v>319</v>
      </c>
      <c r="T59" s="15" t="s">
        <v>320</v>
      </c>
      <c r="U59" s="15" t="s">
        <v>318</v>
      </c>
      <c r="V59" s="15" t="s">
        <v>319</v>
      </c>
      <c r="W59" s="16" t="s">
        <v>345</v>
      </c>
      <c r="X59" s="20" t="str">
        <f t="shared" si="0"/>
        <v>Auxiliar de la verificacion de la construccion del sistema de agua potable</v>
      </c>
      <c r="Y59" s="10">
        <v>45113</v>
      </c>
      <c r="Z59" s="19">
        <v>45115</v>
      </c>
      <c r="AA59" s="22">
        <v>52</v>
      </c>
      <c r="AB59" s="36">
        <v>4979.97</v>
      </c>
      <c r="AC59" s="33">
        <v>0</v>
      </c>
      <c r="AD59" s="21">
        <v>45133</v>
      </c>
      <c r="AE59" s="23" t="s">
        <v>692</v>
      </c>
      <c r="AF59" s="25">
        <v>52</v>
      </c>
      <c r="AG59" s="38" t="s">
        <v>659</v>
      </c>
      <c r="AH59" s="17" t="s">
        <v>373</v>
      </c>
      <c r="AI59" s="18">
        <v>45229</v>
      </c>
      <c r="AJ59" s="17">
        <v>45199</v>
      </c>
      <c r="AK59" s="30" t="s">
        <v>1793</v>
      </c>
    </row>
    <row r="60" spans="1:37" ht="130.5" x14ac:dyDescent="0.35">
      <c r="A60" s="9">
        <v>2023</v>
      </c>
      <c r="B60" s="10">
        <v>45108</v>
      </c>
      <c r="C60" s="10">
        <v>45199</v>
      </c>
      <c r="D60" s="9" t="s">
        <v>93</v>
      </c>
      <c r="E60" s="11" t="s">
        <v>129</v>
      </c>
      <c r="F60" s="11" t="s">
        <v>139</v>
      </c>
      <c r="G60" s="11" t="s">
        <v>155</v>
      </c>
      <c r="H60" s="12" t="s">
        <v>172</v>
      </c>
      <c r="I60" s="12" t="s">
        <v>194</v>
      </c>
      <c r="J60" s="12" t="s">
        <v>261</v>
      </c>
      <c r="K60" s="12" t="s">
        <v>250</v>
      </c>
      <c r="L60" s="13" t="s">
        <v>108</v>
      </c>
      <c r="M60" s="26" t="s">
        <v>110</v>
      </c>
      <c r="N60" s="20" t="s">
        <v>388</v>
      </c>
      <c r="O60" s="14" t="s">
        <v>112</v>
      </c>
      <c r="P60" s="15">
        <v>0</v>
      </c>
      <c r="Q60" s="15">
        <v>0</v>
      </c>
      <c r="R60" s="15" t="s">
        <v>318</v>
      </c>
      <c r="S60" s="15" t="s">
        <v>319</v>
      </c>
      <c r="T60" s="15" t="s">
        <v>320</v>
      </c>
      <c r="U60" s="15" t="s">
        <v>318</v>
      </c>
      <c r="V60" s="15" t="s">
        <v>319</v>
      </c>
      <c r="W60" s="16" t="s">
        <v>325</v>
      </c>
      <c r="X60" s="20" t="str">
        <f t="shared" si="0"/>
        <v>Auxiliar de la verificacion de la construccion del sistema de agua potable</v>
      </c>
      <c r="Y60" s="10">
        <v>45110</v>
      </c>
      <c r="Z60" s="19">
        <v>45112</v>
      </c>
      <c r="AA60" s="22">
        <v>53</v>
      </c>
      <c r="AB60" s="36">
        <v>4217.76</v>
      </c>
      <c r="AC60" s="33">
        <v>0</v>
      </c>
      <c r="AD60" s="21">
        <v>45133</v>
      </c>
      <c r="AE60" s="23" t="s">
        <v>693</v>
      </c>
      <c r="AF60" s="25">
        <v>53</v>
      </c>
      <c r="AG60" s="38" t="s">
        <v>659</v>
      </c>
      <c r="AH60" s="17" t="s">
        <v>373</v>
      </c>
      <c r="AI60" s="18">
        <v>45229</v>
      </c>
      <c r="AJ60" s="17">
        <v>45199</v>
      </c>
      <c r="AK60" s="30" t="s">
        <v>1794</v>
      </c>
    </row>
    <row r="61" spans="1:37" ht="130.5" x14ac:dyDescent="0.35">
      <c r="A61" s="9">
        <v>2023</v>
      </c>
      <c r="B61" s="10">
        <v>45108</v>
      </c>
      <c r="C61" s="10">
        <v>45199</v>
      </c>
      <c r="D61" s="9" t="s">
        <v>93</v>
      </c>
      <c r="E61" s="11" t="s">
        <v>129</v>
      </c>
      <c r="F61" s="11" t="s">
        <v>139</v>
      </c>
      <c r="G61" s="11" t="s">
        <v>154</v>
      </c>
      <c r="H61" s="12" t="s">
        <v>171</v>
      </c>
      <c r="I61" s="12" t="s">
        <v>199</v>
      </c>
      <c r="J61" s="12" t="s">
        <v>269</v>
      </c>
      <c r="K61" s="12" t="s">
        <v>240</v>
      </c>
      <c r="L61" s="13" t="s">
        <v>108</v>
      </c>
      <c r="M61" s="26" t="s">
        <v>110</v>
      </c>
      <c r="N61" s="20" t="s">
        <v>419</v>
      </c>
      <c r="O61" s="14" t="s">
        <v>112</v>
      </c>
      <c r="P61" s="15">
        <v>0</v>
      </c>
      <c r="Q61" s="15">
        <v>0</v>
      </c>
      <c r="R61" s="15" t="s">
        <v>318</v>
      </c>
      <c r="S61" s="15" t="s">
        <v>319</v>
      </c>
      <c r="T61" s="15" t="s">
        <v>320</v>
      </c>
      <c r="U61" s="15" t="s">
        <v>318</v>
      </c>
      <c r="V61" s="15" t="s">
        <v>319</v>
      </c>
      <c r="W61" s="16" t="s">
        <v>367</v>
      </c>
      <c r="X61" s="20" t="str">
        <f t="shared" si="0"/>
        <v>Traslado de personal para el sumunistro de hipoclorito de sodio y calcio</v>
      </c>
      <c r="Y61" s="10">
        <v>45105</v>
      </c>
      <c r="Z61" s="19">
        <v>45107</v>
      </c>
      <c r="AA61" s="22">
        <v>54</v>
      </c>
      <c r="AB61" s="36">
        <v>5214.5</v>
      </c>
      <c r="AC61" s="33">
        <v>0</v>
      </c>
      <c r="AD61" s="21">
        <v>45121</v>
      </c>
      <c r="AE61" s="23" t="s">
        <v>694</v>
      </c>
      <c r="AF61" s="25">
        <v>54</v>
      </c>
      <c r="AG61" s="38" t="s">
        <v>659</v>
      </c>
      <c r="AH61" s="17" t="s">
        <v>373</v>
      </c>
      <c r="AI61" s="18">
        <v>45229</v>
      </c>
      <c r="AJ61" s="17">
        <v>45199</v>
      </c>
      <c r="AK61" s="30" t="s">
        <v>1795</v>
      </c>
    </row>
    <row r="62" spans="1:37" ht="130.5" x14ac:dyDescent="0.35">
      <c r="A62" s="9">
        <v>2023</v>
      </c>
      <c r="B62" s="10">
        <v>45108</v>
      </c>
      <c r="C62" s="10">
        <v>45199</v>
      </c>
      <c r="D62" s="9" t="s">
        <v>93</v>
      </c>
      <c r="E62" s="11" t="s">
        <v>136</v>
      </c>
      <c r="F62" s="11" t="s">
        <v>146</v>
      </c>
      <c r="G62" s="11" t="s">
        <v>154</v>
      </c>
      <c r="H62" s="12" t="s">
        <v>171</v>
      </c>
      <c r="I62" s="12" t="s">
        <v>201</v>
      </c>
      <c r="J62" s="12" t="s">
        <v>271</v>
      </c>
      <c r="K62" s="12" t="s">
        <v>272</v>
      </c>
      <c r="L62" s="13" t="s">
        <v>109</v>
      </c>
      <c r="M62" s="26" t="s">
        <v>110</v>
      </c>
      <c r="N62" s="20" t="s">
        <v>378</v>
      </c>
      <c r="O62" s="14" t="s">
        <v>112</v>
      </c>
      <c r="P62" s="15">
        <v>0</v>
      </c>
      <c r="Q62" s="15">
        <v>0</v>
      </c>
      <c r="R62" s="15" t="s">
        <v>318</v>
      </c>
      <c r="S62" s="15" t="s">
        <v>319</v>
      </c>
      <c r="T62" s="15" t="s">
        <v>320</v>
      </c>
      <c r="U62" s="15" t="s">
        <v>318</v>
      </c>
      <c r="V62" s="15" t="s">
        <v>319</v>
      </c>
      <c r="W62" s="16" t="s">
        <v>367</v>
      </c>
      <c r="X62" s="20" t="str">
        <f t="shared" si="0"/>
        <v>Suministro de hipoclorito de sodio y calcio</v>
      </c>
      <c r="Y62" s="10">
        <v>45105</v>
      </c>
      <c r="Z62" s="19">
        <v>45107</v>
      </c>
      <c r="AA62" s="22">
        <v>55</v>
      </c>
      <c r="AB62" s="36">
        <v>1550</v>
      </c>
      <c r="AC62" s="33">
        <v>0</v>
      </c>
      <c r="AD62" s="21">
        <v>45120</v>
      </c>
      <c r="AE62" s="23" t="s">
        <v>695</v>
      </c>
      <c r="AF62" s="25">
        <v>55</v>
      </c>
      <c r="AG62" s="38" t="s">
        <v>659</v>
      </c>
      <c r="AH62" s="17" t="s">
        <v>373</v>
      </c>
      <c r="AI62" s="18">
        <v>45229</v>
      </c>
      <c r="AJ62" s="17">
        <v>45199</v>
      </c>
      <c r="AK62" s="30" t="s">
        <v>1796</v>
      </c>
    </row>
    <row r="63" spans="1:37" ht="130.5" x14ac:dyDescent="0.35">
      <c r="A63" s="9">
        <v>2023</v>
      </c>
      <c r="B63" s="10">
        <v>45108</v>
      </c>
      <c r="C63" s="10">
        <v>45199</v>
      </c>
      <c r="D63" s="9" t="s">
        <v>93</v>
      </c>
      <c r="E63" s="11" t="s">
        <v>131</v>
      </c>
      <c r="F63" s="11" t="s">
        <v>141</v>
      </c>
      <c r="G63" s="11" t="s">
        <v>154</v>
      </c>
      <c r="H63" s="12" t="s">
        <v>171</v>
      </c>
      <c r="I63" s="12" t="s">
        <v>210</v>
      </c>
      <c r="J63" s="12" t="s">
        <v>287</v>
      </c>
      <c r="K63" s="12" t="s">
        <v>288</v>
      </c>
      <c r="L63" s="13" t="s">
        <v>108</v>
      </c>
      <c r="M63" s="26" t="s">
        <v>110</v>
      </c>
      <c r="N63" s="20" t="s">
        <v>419</v>
      </c>
      <c r="O63" s="14" t="s">
        <v>112</v>
      </c>
      <c r="P63" s="15">
        <v>0</v>
      </c>
      <c r="Q63" s="15">
        <v>0</v>
      </c>
      <c r="R63" s="15" t="s">
        <v>318</v>
      </c>
      <c r="S63" s="15" t="s">
        <v>319</v>
      </c>
      <c r="T63" s="15" t="s">
        <v>320</v>
      </c>
      <c r="U63" s="15" t="s">
        <v>318</v>
      </c>
      <c r="V63" s="15" t="s">
        <v>319</v>
      </c>
      <c r="W63" s="16" t="s">
        <v>333</v>
      </c>
      <c r="X63" s="20" t="str">
        <f t="shared" si="0"/>
        <v>Traslado de personal para el sumunistro de hipoclorito de sodio y calcio</v>
      </c>
      <c r="Y63" s="10">
        <v>45106</v>
      </c>
      <c r="Z63" s="19">
        <v>45107</v>
      </c>
      <c r="AA63" s="22">
        <v>56</v>
      </c>
      <c r="AB63" s="36">
        <v>2365.8000000000002</v>
      </c>
      <c r="AC63" s="33">
        <v>0</v>
      </c>
      <c r="AD63" s="21">
        <v>45111</v>
      </c>
      <c r="AE63" s="23" t="s">
        <v>696</v>
      </c>
      <c r="AF63" s="25">
        <v>56</v>
      </c>
      <c r="AG63" s="38" t="s">
        <v>659</v>
      </c>
      <c r="AH63" s="17" t="s">
        <v>373</v>
      </c>
      <c r="AI63" s="18">
        <v>45229</v>
      </c>
      <c r="AJ63" s="17">
        <v>45199</v>
      </c>
      <c r="AK63" s="30" t="s">
        <v>1797</v>
      </c>
    </row>
    <row r="64" spans="1:37" ht="130.5" x14ac:dyDescent="0.35">
      <c r="A64" s="9">
        <v>2023</v>
      </c>
      <c r="B64" s="10">
        <v>45108</v>
      </c>
      <c r="C64" s="10">
        <v>45199</v>
      </c>
      <c r="D64" s="9" t="s">
        <v>104</v>
      </c>
      <c r="E64" s="11" t="s">
        <v>130</v>
      </c>
      <c r="F64" s="11" t="s">
        <v>140</v>
      </c>
      <c r="G64" s="11" t="s">
        <v>154</v>
      </c>
      <c r="H64" s="12" t="s">
        <v>171</v>
      </c>
      <c r="I64" s="12" t="s">
        <v>394</v>
      </c>
      <c r="J64" s="12" t="s">
        <v>404</v>
      </c>
      <c r="K64" s="12" t="s">
        <v>250</v>
      </c>
      <c r="L64" s="13" t="s">
        <v>109</v>
      </c>
      <c r="M64" s="26" t="s">
        <v>110</v>
      </c>
      <c r="N64" s="20" t="s">
        <v>378</v>
      </c>
      <c r="O64" s="14" t="s">
        <v>112</v>
      </c>
      <c r="P64" s="15">
        <v>0</v>
      </c>
      <c r="Q64" s="15">
        <v>0</v>
      </c>
      <c r="R64" s="15" t="s">
        <v>318</v>
      </c>
      <c r="S64" s="15" t="s">
        <v>319</v>
      </c>
      <c r="T64" s="15" t="s">
        <v>320</v>
      </c>
      <c r="U64" s="15" t="s">
        <v>318</v>
      </c>
      <c r="V64" s="15" t="s">
        <v>319</v>
      </c>
      <c r="W64" s="16" t="s">
        <v>333</v>
      </c>
      <c r="X64" s="20" t="str">
        <f t="shared" si="0"/>
        <v>Suministro de hipoclorito de sodio y calcio</v>
      </c>
      <c r="Y64" s="10">
        <v>45106</v>
      </c>
      <c r="Z64" s="19">
        <v>45107</v>
      </c>
      <c r="AA64" s="22">
        <v>57</v>
      </c>
      <c r="AB64" s="36">
        <v>900</v>
      </c>
      <c r="AC64" s="33">
        <v>0</v>
      </c>
      <c r="AD64" s="21">
        <v>45111</v>
      </c>
      <c r="AE64" s="23" t="s">
        <v>697</v>
      </c>
      <c r="AF64" s="25">
        <v>57</v>
      </c>
      <c r="AG64" s="38" t="s">
        <v>659</v>
      </c>
      <c r="AH64" s="17" t="s">
        <v>373</v>
      </c>
      <c r="AI64" s="18">
        <v>45229</v>
      </c>
      <c r="AJ64" s="17">
        <v>45199</v>
      </c>
      <c r="AK64" s="30" t="s">
        <v>1798</v>
      </c>
    </row>
    <row r="65" spans="1:37" ht="130.5" x14ac:dyDescent="0.35">
      <c r="A65" s="9">
        <v>2023</v>
      </c>
      <c r="B65" s="10">
        <v>45108</v>
      </c>
      <c r="C65" s="10">
        <v>45199</v>
      </c>
      <c r="D65" s="9" t="s">
        <v>93</v>
      </c>
      <c r="E65" s="11" t="s">
        <v>136</v>
      </c>
      <c r="F65" s="11" t="s">
        <v>146</v>
      </c>
      <c r="G65" s="11" t="s">
        <v>154</v>
      </c>
      <c r="H65" s="12" t="s">
        <v>171</v>
      </c>
      <c r="I65" s="12" t="s">
        <v>211</v>
      </c>
      <c r="J65" s="12" t="s">
        <v>289</v>
      </c>
      <c r="K65" s="12" t="s">
        <v>290</v>
      </c>
      <c r="L65" s="13" t="s">
        <v>108</v>
      </c>
      <c r="M65" s="26" t="s">
        <v>110</v>
      </c>
      <c r="N65" s="20" t="s">
        <v>382</v>
      </c>
      <c r="O65" s="14" t="s">
        <v>112</v>
      </c>
      <c r="P65" s="15">
        <v>0</v>
      </c>
      <c r="Q65" s="15">
        <v>0</v>
      </c>
      <c r="R65" s="15" t="s">
        <v>318</v>
      </c>
      <c r="S65" s="15" t="s">
        <v>319</v>
      </c>
      <c r="T65" s="15" t="s">
        <v>320</v>
      </c>
      <c r="U65" s="15" t="s">
        <v>318</v>
      </c>
      <c r="V65" s="15" t="s">
        <v>319</v>
      </c>
      <c r="W65" s="16" t="s">
        <v>352</v>
      </c>
      <c r="X65" s="20" t="str">
        <f t="shared" si="0"/>
        <v>Traslado de personal para la capacitacion y adiestramiento en la desinfeccion del agua (CAO)</v>
      </c>
      <c r="Y65" s="10">
        <v>45105</v>
      </c>
      <c r="Z65" s="19">
        <v>45107</v>
      </c>
      <c r="AA65" s="22">
        <v>58</v>
      </c>
      <c r="AB65" s="36">
        <v>4320</v>
      </c>
      <c r="AC65" s="33">
        <v>0</v>
      </c>
      <c r="AD65" s="21">
        <v>45120</v>
      </c>
      <c r="AE65" s="23" t="s">
        <v>698</v>
      </c>
      <c r="AF65" s="25">
        <v>58</v>
      </c>
      <c r="AG65" s="38" t="s">
        <v>659</v>
      </c>
      <c r="AH65" s="17" t="s">
        <v>373</v>
      </c>
      <c r="AI65" s="18">
        <v>45229</v>
      </c>
      <c r="AJ65" s="17">
        <v>45199</v>
      </c>
      <c r="AK65" s="30" t="s">
        <v>1799</v>
      </c>
    </row>
    <row r="66" spans="1:37" ht="130.5" x14ac:dyDescent="0.35">
      <c r="A66" s="9">
        <v>2023</v>
      </c>
      <c r="B66" s="10">
        <v>45108</v>
      </c>
      <c r="C66" s="10">
        <v>45199</v>
      </c>
      <c r="D66" s="9" t="s">
        <v>104</v>
      </c>
      <c r="E66" s="11" t="s">
        <v>133</v>
      </c>
      <c r="F66" s="11" t="s">
        <v>143</v>
      </c>
      <c r="G66" s="11" t="s">
        <v>154</v>
      </c>
      <c r="H66" s="12" t="s">
        <v>171</v>
      </c>
      <c r="I66" s="12" t="s">
        <v>184</v>
      </c>
      <c r="J66" s="12" t="s">
        <v>245</v>
      </c>
      <c r="K66" s="12" t="s">
        <v>236</v>
      </c>
      <c r="L66" s="13" t="s">
        <v>109</v>
      </c>
      <c r="M66" s="26" t="s">
        <v>110</v>
      </c>
      <c r="N66" s="20" t="s">
        <v>378</v>
      </c>
      <c r="O66" s="14" t="s">
        <v>112</v>
      </c>
      <c r="P66" s="15">
        <v>0</v>
      </c>
      <c r="Q66" s="15">
        <v>0</v>
      </c>
      <c r="R66" s="15" t="s">
        <v>318</v>
      </c>
      <c r="S66" s="15" t="s">
        <v>319</v>
      </c>
      <c r="T66" s="15" t="s">
        <v>320</v>
      </c>
      <c r="U66" s="15" t="s">
        <v>318</v>
      </c>
      <c r="V66" s="15" t="s">
        <v>319</v>
      </c>
      <c r="W66" s="16" t="s">
        <v>352</v>
      </c>
      <c r="X66" s="20" t="str">
        <f t="shared" si="0"/>
        <v>Suministro de hipoclorito de sodio y calcio</v>
      </c>
      <c r="Y66" s="10">
        <v>45106</v>
      </c>
      <c r="Z66" s="19">
        <v>45107</v>
      </c>
      <c r="AA66" s="22">
        <v>59</v>
      </c>
      <c r="AB66" s="36">
        <v>1550</v>
      </c>
      <c r="AC66" s="33">
        <v>0</v>
      </c>
      <c r="AD66" s="21">
        <v>45113</v>
      </c>
      <c r="AE66" s="23" t="s">
        <v>699</v>
      </c>
      <c r="AF66" s="25">
        <v>59</v>
      </c>
      <c r="AG66" s="38" t="s">
        <v>659</v>
      </c>
      <c r="AH66" s="17" t="s">
        <v>373</v>
      </c>
      <c r="AI66" s="18">
        <v>45229</v>
      </c>
      <c r="AJ66" s="17">
        <v>45199</v>
      </c>
      <c r="AK66" s="30" t="s">
        <v>1800</v>
      </c>
    </row>
    <row r="67" spans="1:37" ht="130.5" x14ac:dyDescent="0.35">
      <c r="A67" s="9">
        <v>2023</v>
      </c>
      <c r="B67" s="10">
        <v>45108</v>
      </c>
      <c r="C67" s="10">
        <v>45199</v>
      </c>
      <c r="D67" s="9" t="s">
        <v>100</v>
      </c>
      <c r="E67" s="11" t="s">
        <v>132</v>
      </c>
      <c r="F67" s="11" t="s">
        <v>148</v>
      </c>
      <c r="G67" s="11" t="s">
        <v>169</v>
      </c>
      <c r="H67" s="12" t="s">
        <v>170</v>
      </c>
      <c r="I67" s="12" t="s">
        <v>220</v>
      </c>
      <c r="J67" s="12" t="s">
        <v>308</v>
      </c>
      <c r="K67" s="12" t="s">
        <v>309</v>
      </c>
      <c r="L67" s="13" t="s">
        <v>109</v>
      </c>
      <c r="M67" s="26" t="s">
        <v>110</v>
      </c>
      <c r="N67" s="20" t="s">
        <v>374</v>
      </c>
      <c r="O67" s="14" t="s">
        <v>112</v>
      </c>
      <c r="P67" s="15">
        <v>0</v>
      </c>
      <c r="Q67" s="15">
        <v>0</v>
      </c>
      <c r="R67" s="15" t="s">
        <v>318</v>
      </c>
      <c r="S67" s="15" t="s">
        <v>319</v>
      </c>
      <c r="T67" s="15" t="s">
        <v>320</v>
      </c>
      <c r="U67" s="15" t="s">
        <v>318</v>
      </c>
      <c r="V67" s="15" t="s">
        <v>319</v>
      </c>
      <c r="W67" s="16" t="s">
        <v>347</v>
      </c>
      <c r="X67" s="20" t="str">
        <f t="shared" si="0"/>
        <v>Verificacion de la construccion del sistema de agua potable</v>
      </c>
      <c r="Y67" s="10">
        <v>45106</v>
      </c>
      <c r="Z67" s="19">
        <v>45107</v>
      </c>
      <c r="AA67" s="22">
        <v>60</v>
      </c>
      <c r="AB67" s="36">
        <v>2439.38</v>
      </c>
      <c r="AC67" s="33">
        <v>0</v>
      </c>
      <c r="AD67" s="21">
        <v>45111</v>
      </c>
      <c r="AE67" s="23" t="s">
        <v>700</v>
      </c>
      <c r="AF67" s="25">
        <v>60</v>
      </c>
      <c r="AG67" s="38" t="s">
        <v>659</v>
      </c>
      <c r="AH67" s="17" t="s">
        <v>373</v>
      </c>
      <c r="AI67" s="18">
        <v>45229</v>
      </c>
      <c r="AJ67" s="17">
        <v>45199</v>
      </c>
      <c r="AK67" s="30" t="s">
        <v>1801</v>
      </c>
    </row>
    <row r="68" spans="1:37" ht="130.5" x14ac:dyDescent="0.35">
      <c r="A68" s="9">
        <v>2023</v>
      </c>
      <c r="B68" s="10">
        <v>45108</v>
      </c>
      <c r="C68" s="10">
        <v>45199</v>
      </c>
      <c r="D68" s="9" t="s">
        <v>104</v>
      </c>
      <c r="E68" s="11" t="s">
        <v>130</v>
      </c>
      <c r="F68" s="11" t="s">
        <v>140</v>
      </c>
      <c r="G68" s="11" t="s">
        <v>152</v>
      </c>
      <c r="H68" s="12" t="s">
        <v>170</v>
      </c>
      <c r="I68" s="12" t="s">
        <v>179</v>
      </c>
      <c r="J68" s="12" t="s">
        <v>235</v>
      </c>
      <c r="K68" s="12" t="s">
        <v>236</v>
      </c>
      <c r="L68" s="13" t="s">
        <v>109</v>
      </c>
      <c r="M68" s="26" t="s">
        <v>110</v>
      </c>
      <c r="N68" s="20" t="s">
        <v>379</v>
      </c>
      <c r="O68" s="14" t="s">
        <v>112</v>
      </c>
      <c r="P68" s="15">
        <v>0</v>
      </c>
      <c r="Q68" s="15">
        <v>0</v>
      </c>
      <c r="R68" s="15" t="s">
        <v>318</v>
      </c>
      <c r="S68" s="15" t="s">
        <v>319</v>
      </c>
      <c r="T68" s="15" t="s">
        <v>320</v>
      </c>
      <c r="U68" s="15" t="s">
        <v>318</v>
      </c>
      <c r="V68" s="15" t="s">
        <v>319</v>
      </c>
      <c r="W68" s="16" t="s">
        <v>325</v>
      </c>
      <c r="X68" s="20" t="str">
        <f t="shared" si="0"/>
        <v>Verificacion de obra del sistema de agua potable</v>
      </c>
      <c r="Y68" s="10">
        <v>45106</v>
      </c>
      <c r="Z68" s="19">
        <v>45107</v>
      </c>
      <c r="AA68" s="22">
        <v>61</v>
      </c>
      <c r="AB68" s="36">
        <v>3349.98</v>
      </c>
      <c r="AC68" s="33">
        <v>0</v>
      </c>
      <c r="AD68" s="21">
        <v>45117</v>
      </c>
      <c r="AE68" s="23" t="s">
        <v>701</v>
      </c>
      <c r="AF68" s="25">
        <v>61</v>
      </c>
      <c r="AG68" s="38" t="s">
        <v>659</v>
      </c>
      <c r="AH68" s="17" t="s">
        <v>373</v>
      </c>
      <c r="AI68" s="18">
        <v>45229</v>
      </c>
      <c r="AJ68" s="17">
        <v>45199</v>
      </c>
      <c r="AK68" s="30" t="s">
        <v>1802</v>
      </c>
    </row>
    <row r="69" spans="1:37" ht="130.5" x14ac:dyDescent="0.35">
      <c r="A69" s="9">
        <v>2023</v>
      </c>
      <c r="B69" s="10">
        <v>45108</v>
      </c>
      <c r="C69" s="10">
        <v>45199</v>
      </c>
      <c r="D69" s="9" t="s">
        <v>93</v>
      </c>
      <c r="E69" s="11" t="s">
        <v>129</v>
      </c>
      <c r="F69" s="11" t="s">
        <v>139</v>
      </c>
      <c r="G69" s="11" t="s">
        <v>152</v>
      </c>
      <c r="H69" s="12" t="s">
        <v>170</v>
      </c>
      <c r="I69" s="12" t="s">
        <v>185</v>
      </c>
      <c r="J69" s="12" t="s">
        <v>246</v>
      </c>
      <c r="K69" s="12" t="s">
        <v>247</v>
      </c>
      <c r="L69" s="13" t="s">
        <v>108</v>
      </c>
      <c r="M69" s="26" t="s">
        <v>110</v>
      </c>
      <c r="N69" s="20" t="s">
        <v>379</v>
      </c>
      <c r="O69" s="14" t="s">
        <v>112</v>
      </c>
      <c r="P69" s="15">
        <v>0</v>
      </c>
      <c r="Q69" s="15">
        <v>0</v>
      </c>
      <c r="R69" s="15" t="s">
        <v>318</v>
      </c>
      <c r="S69" s="15" t="s">
        <v>319</v>
      </c>
      <c r="T69" s="15" t="s">
        <v>320</v>
      </c>
      <c r="U69" s="15" t="s">
        <v>318</v>
      </c>
      <c r="V69" s="15" t="s">
        <v>319</v>
      </c>
      <c r="W69" s="16" t="s">
        <v>342</v>
      </c>
      <c r="X69" s="20" t="str">
        <f t="shared" si="0"/>
        <v>Verificacion de obra del sistema de agua potable</v>
      </c>
      <c r="Y69" s="10">
        <v>45106</v>
      </c>
      <c r="Z69" s="19">
        <v>45107</v>
      </c>
      <c r="AA69" s="22">
        <v>62</v>
      </c>
      <c r="AB69" s="36">
        <v>2483.06</v>
      </c>
      <c r="AC69" s="33">
        <v>0</v>
      </c>
      <c r="AD69" s="21">
        <v>45113</v>
      </c>
      <c r="AE69" s="23" t="s">
        <v>702</v>
      </c>
      <c r="AF69" s="25">
        <v>62</v>
      </c>
      <c r="AG69" s="38" t="s">
        <v>659</v>
      </c>
      <c r="AH69" s="17" t="s">
        <v>373</v>
      </c>
      <c r="AI69" s="18">
        <v>45229</v>
      </c>
      <c r="AJ69" s="17">
        <v>45199</v>
      </c>
      <c r="AK69" s="30" t="s">
        <v>1813</v>
      </c>
    </row>
    <row r="70" spans="1:37" ht="130.5" x14ac:dyDescent="0.35">
      <c r="A70" s="9">
        <v>2023</v>
      </c>
      <c r="B70" s="10">
        <v>45108</v>
      </c>
      <c r="C70" s="10">
        <v>45199</v>
      </c>
      <c r="D70" s="9" t="s">
        <v>93</v>
      </c>
      <c r="E70" s="11" t="s">
        <v>131</v>
      </c>
      <c r="F70" s="11" t="s">
        <v>141</v>
      </c>
      <c r="G70" s="11" t="s">
        <v>158</v>
      </c>
      <c r="H70" s="12" t="s">
        <v>173</v>
      </c>
      <c r="I70" s="12" t="s">
        <v>193</v>
      </c>
      <c r="J70" s="12" t="s">
        <v>260</v>
      </c>
      <c r="K70" s="12" t="s">
        <v>236</v>
      </c>
      <c r="L70" s="13" t="s">
        <v>108</v>
      </c>
      <c r="M70" s="26" t="s">
        <v>110</v>
      </c>
      <c r="N70" s="20" t="s">
        <v>440</v>
      </c>
      <c r="O70" s="14" t="s">
        <v>112</v>
      </c>
      <c r="P70" s="15">
        <v>0</v>
      </c>
      <c r="Q70" s="15">
        <v>0</v>
      </c>
      <c r="R70" s="15" t="s">
        <v>318</v>
      </c>
      <c r="S70" s="15" t="s">
        <v>319</v>
      </c>
      <c r="T70" s="15" t="s">
        <v>320</v>
      </c>
      <c r="U70" s="15" t="s">
        <v>318</v>
      </c>
      <c r="V70" s="15" t="s">
        <v>319</v>
      </c>
      <c r="W70" s="16" t="s">
        <v>586</v>
      </c>
      <c r="X70" s="20" t="str">
        <f t="shared" si="0"/>
        <v>Traslado de personal para gira de trabajo con la C. Gobernadora</v>
      </c>
      <c r="Y70" s="10">
        <v>45106</v>
      </c>
      <c r="Z70" s="19">
        <v>45107</v>
      </c>
      <c r="AA70" s="22">
        <v>63</v>
      </c>
      <c r="AB70" s="36">
        <v>4144.51</v>
      </c>
      <c r="AC70" s="33">
        <v>0</v>
      </c>
      <c r="AD70" s="21">
        <v>45111</v>
      </c>
      <c r="AE70" s="23" t="s">
        <v>703</v>
      </c>
      <c r="AF70" s="25">
        <v>63</v>
      </c>
      <c r="AG70" s="38" t="s">
        <v>659</v>
      </c>
      <c r="AH70" s="17" t="s">
        <v>373</v>
      </c>
      <c r="AI70" s="18">
        <v>45229</v>
      </c>
      <c r="AJ70" s="17">
        <v>45199</v>
      </c>
      <c r="AK70" s="30" t="s">
        <v>1814</v>
      </c>
    </row>
    <row r="71" spans="1:37" ht="130.5" x14ac:dyDescent="0.35">
      <c r="A71" s="9">
        <v>2023</v>
      </c>
      <c r="B71" s="10">
        <v>45108</v>
      </c>
      <c r="C71" s="10">
        <v>45199</v>
      </c>
      <c r="D71" s="9" t="s">
        <v>93</v>
      </c>
      <c r="E71" s="11" t="s">
        <v>129</v>
      </c>
      <c r="F71" s="11" t="s">
        <v>139</v>
      </c>
      <c r="G71" s="11" t="s">
        <v>150</v>
      </c>
      <c r="H71" s="12" t="s">
        <v>170</v>
      </c>
      <c r="I71" s="12" t="s">
        <v>189</v>
      </c>
      <c r="J71" s="12" t="s">
        <v>253</v>
      </c>
      <c r="K71" s="12" t="s">
        <v>254</v>
      </c>
      <c r="L71" s="13" t="s">
        <v>109</v>
      </c>
      <c r="M71" s="26" t="s">
        <v>110</v>
      </c>
      <c r="N71" s="20" t="s">
        <v>441</v>
      </c>
      <c r="O71" s="14" t="s">
        <v>112</v>
      </c>
      <c r="P71" s="15">
        <v>0</v>
      </c>
      <c r="Q71" s="15">
        <v>0</v>
      </c>
      <c r="R71" s="15" t="s">
        <v>318</v>
      </c>
      <c r="S71" s="15" t="s">
        <v>319</v>
      </c>
      <c r="T71" s="15" t="s">
        <v>320</v>
      </c>
      <c r="U71" s="15" t="s">
        <v>318</v>
      </c>
      <c r="V71" s="15" t="s">
        <v>319</v>
      </c>
      <c r="W71" s="16" t="s">
        <v>346</v>
      </c>
      <c r="X71" s="20" t="str">
        <f t="shared" si="0"/>
        <v>Verificacion a la obra denominada construccion de la segunda etapa y ultima del sistema de agua potable</v>
      </c>
      <c r="Y71" s="10">
        <v>45112</v>
      </c>
      <c r="Z71" s="19">
        <v>45112</v>
      </c>
      <c r="AA71" s="22">
        <v>64</v>
      </c>
      <c r="AB71" s="36">
        <v>2624.06</v>
      </c>
      <c r="AC71" s="33">
        <v>0</v>
      </c>
      <c r="AD71" s="21">
        <v>45121</v>
      </c>
      <c r="AE71" s="23" t="s">
        <v>704</v>
      </c>
      <c r="AF71" s="25">
        <v>64</v>
      </c>
      <c r="AG71" s="38" t="s">
        <v>659</v>
      </c>
      <c r="AH71" s="17" t="s">
        <v>373</v>
      </c>
      <c r="AI71" s="18">
        <v>45229</v>
      </c>
      <c r="AJ71" s="17">
        <v>45199</v>
      </c>
      <c r="AK71" s="30" t="s">
        <v>1815</v>
      </c>
    </row>
    <row r="72" spans="1:37" ht="130.5" x14ac:dyDescent="0.35">
      <c r="A72" s="9">
        <v>2023</v>
      </c>
      <c r="B72" s="10">
        <v>45108</v>
      </c>
      <c r="C72" s="10">
        <v>45199</v>
      </c>
      <c r="D72" s="9" t="s">
        <v>104</v>
      </c>
      <c r="E72" s="11" t="s">
        <v>130</v>
      </c>
      <c r="F72" s="11" t="s">
        <v>140</v>
      </c>
      <c r="G72" s="11" t="s">
        <v>150</v>
      </c>
      <c r="H72" s="12" t="s">
        <v>170</v>
      </c>
      <c r="I72" s="12" t="s">
        <v>187</v>
      </c>
      <c r="J72" s="12" t="s">
        <v>249</v>
      </c>
      <c r="K72" s="12" t="s">
        <v>250</v>
      </c>
      <c r="L72" s="13" t="s">
        <v>108</v>
      </c>
      <c r="M72" s="26" t="s">
        <v>110</v>
      </c>
      <c r="N72" s="20" t="s">
        <v>374</v>
      </c>
      <c r="O72" s="14" t="s">
        <v>112</v>
      </c>
      <c r="P72" s="15">
        <v>0</v>
      </c>
      <c r="Q72" s="15">
        <v>0</v>
      </c>
      <c r="R72" s="15" t="s">
        <v>318</v>
      </c>
      <c r="S72" s="15" t="s">
        <v>319</v>
      </c>
      <c r="T72" s="15" t="s">
        <v>320</v>
      </c>
      <c r="U72" s="15" t="s">
        <v>318</v>
      </c>
      <c r="V72" s="15" t="s">
        <v>319</v>
      </c>
      <c r="W72" s="16" t="s">
        <v>345</v>
      </c>
      <c r="X72" s="20" t="str">
        <f t="shared" si="0"/>
        <v>Verificacion de la construccion del sistema de agua potable</v>
      </c>
      <c r="Y72" s="10">
        <v>45112</v>
      </c>
      <c r="Z72" s="19">
        <v>45112</v>
      </c>
      <c r="AA72" s="22">
        <v>65</v>
      </c>
      <c r="AB72" s="36">
        <v>2309.1</v>
      </c>
      <c r="AC72" s="33">
        <v>49.9</v>
      </c>
      <c r="AD72" s="21">
        <v>45121</v>
      </c>
      <c r="AE72" s="23" t="s">
        <v>705</v>
      </c>
      <c r="AF72" s="25">
        <v>65</v>
      </c>
      <c r="AG72" s="38" t="s">
        <v>659</v>
      </c>
      <c r="AH72" s="17" t="s">
        <v>373</v>
      </c>
      <c r="AI72" s="18">
        <v>45229</v>
      </c>
      <c r="AJ72" s="17">
        <v>45199</v>
      </c>
      <c r="AK72" s="30" t="s">
        <v>1816</v>
      </c>
    </row>
    <row r="73" spans="1:37" ht="130.5" x14ac:dyDescent="0.35">
      <c r="A73" s="9">
        <v>2023</v>
      </c>
      <c r="B73" s="10">
        <v>45108</v>
      </c>
      <c r="C73" s="10">
        <v>45199</v>
      </c>
      <c r="D73" s="9" t="s">
        <v>100</v>
      </c>
      <c r="E73" s="11" t="s">
        <v>135</v>
      </c>
      <c r="F73" s="11" t="s">
        <v>145</v>
      </c>
      <c r="G73" s="11" t="s">
        <v>159</v>
      </c>
      <c r="H73" s="12" t="s">
        <v>170</v>
      </c>
      <c r="I73" s="12" t="s">
        <v>195</v>
      </c>
      <c r="J73" s="12" t="s">
        <v>262</v>
      </c>
      <c r="K73" s="12" t="s">
        <v>250</v>
      </c>
      <c r="L73" s="13" t="s">
        <v>108</v>
      </c>
      <c r="M73" s="26" t="s">
        <v>110</v>
      </c>
      <c r="N73" s="20" t="s">
        <v>442</v>
      </c>
      <c r="O73" s="14" t="s">
        <v>112</v>
      </c>
      <c r="P73" s="15">
        <v>0</v>
      </c>
      <c r="Q73" s="15">
        <v>0</v>
      </c>
      <c r="R73" s="15" t="s">
        <v>318</v>
      </c>
      <c r="S73" s="15" t="s">
        <v>319</v>
      </c>
      <c r="T73" s="15" t="s">
        <v>320</v>
      </c>
      <c r="U73" s="15" t="s">
        <v>318</v>
      </c>
      <c r="V73" s="15" t="s">
        <v>319</v>
      </c>
      <c r="W73" s="16" t="s">
        <v>341</v>
      </c>
      <c r="X73" s="20" t="str">
        <f t="shared" ref="X73:X136" si="1">N73</f>
        <v>Verificacion del sistema de alcantarillado sanitario</v>
      </c>
      <c r="Y73" s="10">
        <v>45106</v>
      </c>
      <c r="Z73" s="19">
        <v>45106</v>
      </c>
      <c r="AA73" s="22">
        <v>66</v>
      </c>
      <c r="AB73" s="36">
        <v>4064.68</v>
      </c>
      <c r="AC73" s="33">
        <v>0</v>
      </c>
      <c r="AD73" s="21">
        <v>45120</v>
      </c>
      <c r="AE73" s="23" t="s">
        <v>706</v>
      </c>
      <c r="AF73" s="25">
        <v>66</v>
      </c>
      <c r="AG73" s="38" t="s">
        <v>659</v>
      </c>
      <c r="AH73" s="17" t="s">
        <v>373</v>
      </c>
      <c r="AI73" s="18">
        <v>45229</v>
      </c>
      <c r="AJ73" s="17">
        <v>45199</v>
      </c>
      <c r="AK73" s="30" t="s">
        <v>1817</v>
      </c>
    </row>
    <row r="74" spans="1:37" ht="130.5" x14ac:dyDescent="0.35">
      <c r="A74" s="9">
        <v>2023</v>
      </c>
      <c r="B74" s="10">
        <v>45108</v>
      </c>
      <c r="C74" s="10">
        <v>45199</v>
      </c>
      <c r="D74" s="9" t="s">
        <v>100</v>
      </c>
      <c r="E74" s="11" t="s">
        <v>132</v>
      </c>
      <c r="F74" s="11" t="s">
        <v>142</v>
      </c>
      <c r="G74" s="11" t="s">
        <v>149</v>
      </c>
      <c r="H74" s="12" t="s">
        <v>170</v>
      </c>
      <c r="I74" s="12" t="s">
        <v>182</v>
      </c>
      <c r="J74" s="12" t="s">
        <v>241</v>
      </c>
      <c r="K74" s="12" t="s">
        <v>242</v>
      </c>
      <c r="L74" s="13" t="s">
        <v>108</v>
      </c>
      <c r="M74" s="26" t="s">
        <v>110</v>
      </c>
      <c r="N74" s="20" t="s">
        <v>443</v>
      </c>
      <c r="O74" s="14" t="s">
        <v>112</v>
      </c>
      <c r="P74" s="15">
        <v>0</v>
      </c>
      <c r="Q74" s="15">
        <v>0</v>
      </c>
      <c r="R74" s="15" t="s">
        <v>318</v>
      </c>
      <c r="S74" s="15" t="s">
        <v>319</v>
      </c>
      <c r="T74" s="15" t="s">
        <v>320</v>
      </c>
      <c r="U74" s="15" t="s">
        <v>318</v>
      </c>
      <c r="V74" s="15" t="s">
        <v>319</v>
      </c>
      <c r="W74" s="16" t="s">
        <v>321</v>
      </c>
      <c r="X74" s="20" t="str">
        <f t="shared" si="1"/>
        <v>Verificacion a la obra construccion de la tercera etapa de cinco de la PTAR zona diamante</v>
      </c>
      <c r="Y74" s="10">
        <v>45107</v>
      </c>
      <c r="Z74" s="19">
        <v>45107</v>
      </c>
      <c r="AA74" s="22">
        <v>67</v>
      </c>
      <c r="AB74" s="36">
        <v>2259.9899999999998</v>
      </c>
      <c r="AC74" s="33">
        <v>634</v>
      </c>
      <c r="AD74" s="21">
        <v>45120</v>
      </c>
      <c r="AE74" s="23" t="s">
        <v>707</v>
      </c>
      <c r="AF74" s="25">
        <v>67</v>
      </c>
      <c r="AG74" s="38" t="s">
        <v>659</v>
      </c>
      <c r="AH74" s="17" t="s">
        <v>373</v>
      </c>
      <c r="AI74" s="18">
        <v>45229</v>
      </c>
      <c r="AJ74" s="17">
        <v>45199</v>
      </c>
      <c r="AK74" s="30" t="s">
        <v>1818</v>
      </c>
    </row>
    <row r="75" spans="1:37" ht="130.5" x14ac:dyDescent="0.35">
      <c r="A75" s="9">
        <v>2023</v>
      </c>
      <c r="B75" s="10">
        <v>45108</v>
      </c>
      <c r="C75" s="10">
        <v>45199</v>
      </c>
      <c r="D75" s="9" t="s">
        <v>93</v>
      </c>
      <c r="E75" s="11" t="s">
        <v>129</v>
      </c>
      <c r="F75" s="11" t="s">
        <v>139</v>
      </c>
      <c r="G75" s="11" t="s">
        <v>152</v>
      </c>
      <c r="H75" s="12" t="s">
        <v>170</v>
      </c>
      <c r="I75" s="12" t="s">
        <v>178</v>
      </c>
      <c r="J75" s="12" t="s">
        <v>233</v>
      </c>
      <c r="K75" s="12" t="s">
        <v>234</v>
      </c>
      <c r="L75" s="13" t="s">
        <v>108</v>
      </c>
      <c r="M75" s="26" t="s">
        <v>110</v>
      </c>
      <c r="N75" s="20" t="s">
        <v>444</v>
      </c>
      <c r="O75" s="14" t="s">
        <v>112</v>
      </c>
      <c r="P75" s="15">
        <v>0</v>
      </c>
      <c r="Q75" s="15">
        <v>0</v>
      </c>
      <c r="R75" s="15" t="s">
        <v>318</v>
      </c>
      <c r="S75" s="15" t="s">
        <v>319</v>
      </c>
      <c r="T75" s="15" t="s">
        <v>320</v>
      </c>
      <c r="U75" s="15" t="s">
        <v>318</v>
      </c>
      <c r="V75" s="15" t="s">
        <v>319</v>
      </c>
      <c r="W75" s="16" t="s">
        <v>327</v>
      </c>
      <c r="X75" s="20" t="str">
        <f t="shared" si="1"/>
        <v>Trazo a empresa contratista para inicio de los trabajos en sistema de saneamiento</v>
      </c>
      <c r="Y75" s="10">
        <v>45111</v>
      </c>
      <c r="Z75" s="19">
        <v>45112</v>
      </c>
      <c r="AA75" s="22">
        <v>68</v>
      </c>
      <c r="AB75" s="36">
        <v>2791.58</v>
      </c>
      <c r="AC75" s="33">
        <v>0</v>
      </c>
      <c r="AD75" s="21">
        <v>45120</v>
      </c>
      <c r="AE75" s="23" t="s">
        <v>708</v>
      </c>
      <c r="AF75" s="25">
        <v>68</v>
      </c>
      <c r="AG75" s="38" t="s">
        <v>659</v>
      </c>
      <c r="AH75" s="17" t="s">
        <v>373</v>
      </c>
      <c r="AI75" s="18">
        <v>45229</v>
      </c>
      <c r="AJ75" s="17">
        <v>45199</v>
      </c>
      <c r="AK75" s="30" t="s">
        <v>1819</v>
      </c>
    </row>
    <row r="76" spans="1:37" ht="130.5" x14ac:dyDescent="0.35">
      <c r="A76" s="9">
        <v>2023</v>
      </c>
      <c r="B76" s="10">
        <v>45108</v>
      </c>
      <c r="C76" s="10">
        <v>45199</v>
      </c>
      <c r="D76" s="9" t="s">
        <v>100</v>
      </c>
      <c r="E76" s="11" t="s">
        <v>132</v>
      </c>
      <c r="F76" s="11" t="s">
        <v>142</v>
      </c>
      <c r="G76" s="11" t="s">
        <v>152</v>
      </c>
      <c r="H76" s="12" t="s">
        <v>170</v>
      </c>
      <c r="I76" s="12" t="s">
        <v>191</v>
      </c>
      <c r="J76" s="12" t="s">
        <v>256</v>
      </c>
      <c r="K76" s="12" t="s">
        <v>257</v>
      </c>
      <c r="L76" s="13" t="s">
        <v>108</v>
      </c>
      <c r="M76" s="26" t="s">
        <v>110</v>
      </c>
      <c r="N76" s="20" t="s">
        <v>445</v>
      </c>
      <c r="O76" s="14" t="s">
        <v>112</v>
      </c>
      <c r="P76" s="15">
        <v>0</v>
      </c>
      <c r="Q76" s="15">
        <v>0</v>
      </c>
      <c r="R76" s="15" t="s">
        <v>318</v>
      </c>
      <c r="S76" s="15" t="s">
        <v>319</v>
      </c>
      <c r="T76" s="15" t="s">
        <v>320</v>
      </c>
      <c r="U76" s="15" t="s">
        <v>318</v>
      </c>
      <c r="V76" s="15" t="s">
        <v>319</v>
      </c>
      <c r="W76" s="16" t="s">
        <v>366</v>
      </c>
      <c r="X76" s="20" t="str">
        <f t="shared" si="1"/>
        <v>Trazo de los trabajos en sistema de alcantarillado</v>
      </c>
      <c r="Y76" s="10">
        <v>45111</v>
      </c>
      <c r="Z76" s="19">
        <v>45112</v>
      </c>
      <c r="AA76" s="22">
        <v>69</v>
      </c>
      <c r="AB76" s="36">
        <v>3280.08</v>
      </c>
      <c r="AC76" s="33">
        <v>0</v>
      </c>
      <c r="AD76" s="21">
        <v>45120</v>
      </c>
      <c r="AE76" s="23" t="s">
        <v>709</v>
      </c>
      <c r="AF76" s="25">
        <v>69</v>
      </c>
      <c r="AG76" s="38" t="s">
        <v>659</v>
      </c>
      <c r="AH76" s="17" t="s">
        <v>373</v>
      </c>
      <c r="AI76" s="18">
        <v>45229</v>
      </c>
      <c r="AJ76" s="17">
        <v>45199</v>
      </c>
      <c r="AK76" s="30" t="s">
        <v>1820</v>
      </c>
    </row>
    <row r="77" spans="1:37" ht="130.5" x14ac:dyDescent="0.35">
      <c r="A77" s="9">
        <v>2023</v>
      </c>
      <c r="B77" s="10">
        <v>45108</v>
      </c>
      <c r="C77" s="10">
        <v>45199</v>
      </c>
      <c r="D77" s="9" t="s">
        <v>93</v>
      </c>
      <c r="E77" s="11" t="s">
        <v>129</v>
      </c>
      <c r="F77" s="11" t="s">
        <v>139</v>
      </c>
      <c r="G77" s="11" t="s">
        <v>152</v>
      </c>
      <c r="H77" s="12" t="s">
        <v>170</v>
      </c>
      <c r="I77" s="12" t="s">
        <v>185</v>
      </c>
      <c r="J77" s="12" t="s">
        <v>246</v>
      </c>
      <c r="K77" s="12" t="s">
        <v>247</v>
      </c>
      <c r="L77" s="13" t="s">
        <v>108</v>
      </c>
      <c r="M77" s="26" t="s">
        <v>110</v>
      </c>
      <c r="N77" s="20" t="s">
        <v>374</v>
      </c>
      <c r="O77" s="14" t="s">
        <v>112</v>
      </c>
      <c r="P77" s="15">
        <v>0</v>
      </c>
      <c r="Q77" s="15">
        <v>0</v>
      </c>
      <c r="R77" s="15" t="s">
        <v>318</v>
      </c>
      <c r="S77" s="15" t="s">
        <v>319</v>
      </c>
      <c r="T77" s="15" t="s">
        <v>320</v>
      </c>
      <c r="U77" s="15" t="s">
        <v>318</v>
      </c>
      <c r="V77" s="15" t="s">
        <v>319</v>
      </c>
      <c r="W77" s="16" t="s">
        <v>334</v>
      </c>
      <c r="X77" s="20" t="str">
        <f t="shared" si="1"/>
        <v>Verificacion de la construccion del sistema de agua potable</v>
      </c>
      <c r="Y77" s="10">
        <v>45111</v>
      </c>
      <c r="Z77" s="19">
        <v>45111</v>
      </c>
      <c r="AA77" s="22">
        <v>70</v>
      </c>
      <c r="AB77" s="36">
        <v>2640.88</v>
      </c>
      <c r="AC77" s="33">
        <v>0</v>
      </c>
      <c r="AD77" s="21">
        <v>45121</v>
      </c>
      <c r="AE77" s="23" t="s">
        <v>710</v>
      </c>
      <c r="AF77" s="25">
        <v>70</v>
      </c>
      <c r="AG77" s="38" t="s">
        <v>659</v>
      </c>
      <c r="AH77" s="17" t="s">
        <v>373</v>
      </c>
      <c r="AI77" s="18">
        <v>45229</v>
      </c>
      <c r="AJ77" s="17">
        <v>45199</v>
      </c>
      <c r="AK77" s="30" t="s">
        <v>1821</v>
      </c>
    </row>
    <row r="78" spans="1:37" ht="130.5" x14ac:dyDescent="0.35">
      <c r="A78" s="9">
        <v>2023</v>
      </c>
      <c r="B78" s="10">
        <v>45108</v>
      </c>
      <c r="C78" s="10">
        <v>45199</v>
      </c>
      <c r="D78" s="9" t="s">
        <v>104</v>
      </c>
      <c r="E78" s="11" t="s">
        <v>128</v>
      </c>
      <c r="F78" s="11" t="s">
        <v>138</v>
      </c>
      <c r="G78" s="11" t="s">
        <v>152</v>
      </c>
      <c r="H78" s="12" t="s">
        <v>170</v>
      </c>
      <c r="I78" s="12" t="s">
        <v>183</v>
      </c>
      <c r="J78" s="12" t="s">
        <v>243</v>
      </c>
      <c r="K78" s="12" t="s">
        <v>244</v>
      </c>
      <c r="L78" s="13" t="s">
        <v>108</v>
      </c>
      <c r="M78" s="26" t="s">
        <v>110</v>
      </c>
      <c r="N78" s="20" t="s">
        <v>389</v>
      </c>
      <c r="O78" s="14" t="s">
        <v>112</v>
      </c>
      <c r="P78" s="15">
        <v>0</v>
      </c>
      <c r="Q78" s="15">
        <v>0</v>
      </c>
      <c r="R78" s="15" t="s">
        <v>318</v>
      </c>
      <c r="S78" s="15" t="s">
        <v>319</v>
      </c>
      <c r="T78" s="15" t="s">
        <v>320</v>
      </c>
      <c r="U78" s="15" t="s">
        <v>318</v>
      </c>
      <c r="V78" s="15" t="s">
        <v>319</v>
      </c>
      <c r="W78" s="16" t="s">
        <v>342</v>
      </c>
      <c r="X78" s="20" t="str">
        <f t="shared" si="1"/>
        <v>Verificacion del sistema de agua potable</v>
      </c>
      <c r="Y78" s="10">
        <v>45111</v>
      </c>
      <c r="Z78" s="19">
        <v>45111</v>
      </c>
      <c r="AA78" s="22">
        <v>71</v>
      </c>
      <c r="AB78" s="36">
        <v>1380.76</v>
      </c>
      <c r="AC78" s="33">
        <v>0</v>
      </c>
      <c r="AD78" s="21">
        <v>45120</v>
      </c>
      <c r="AE78" s="23" t="s">
        <v>711</v>
      </c>
      <c r="AF78" s="25">
        <v>71</v>
      </c>
      <c r="AG78" s="38" t="s">
        <v>659</v>
      </c>
      <c r="AH78" s="17" t="s">
        <v>373</v>
      </c>
      <c r="AI78" s="18">
        <v>45229</v>
      </c>
      <c r="AJ78" s="17">
        <v>45199</v>
      </c>
      <c r="AK78" s="30" t="s">
        <v>1822</v>
      </c>
    </row>
    <row r="79" spans="1:37" ht="130.5" x14ac:dyDescent="0.35">
      <c r="A79" s="9">
        <v>2023</v>
      </c>
      <c r="B79" s="10">
        <v>45108</v>
      </c>
      <c r="C79" s="10">
        <v>45199</v>
      </c>
      <c r="D79" s="9" t="s">
        <v>93</v>
      </c>
      <c r="E79" s="11" t="s">
        <v>129</v>
      </c>
      <c r="F79" s="11" t="s">
        <v>139</v>
      </c>
      <c r="G79" s="11" t="s">
        <v>152</v>
      </c>
      <c r="H79" s="12" t="s">
        <v>170</v>
      </c>
      <c r="I79" s="12" t="s">
        <v>188</v>
      </c>
      <c r="J79" s="12" t="s">
        <v>251</v>
      </c>
      <c r="K79" s="12" t="s">
        <v>252</v>
      </c>
      <c r="L79" s="13" t="s">
        <v>108</v>
      </c>
      <c r="M79" s="26" t="s">
        <v>110</v>
      </c>
      <c r="N79" s="20" t="s">
        <v>446</v>
      </c>
      <c r="O79" s="14" t="s">
        <v>112</v>
      </c>
      <c r="P79" s="15">
        <v>0</v>
      </c>
      <c r="Q79" s="15">
        <v>0</v>
      </c>
      <c r="R79" s="15" t="s">
        <v>318</v>
      </c>
      <c r="S79" s="15" t="s">
        <v>319</v>
      </c>
      <c r="T79" s="15" t="s">
        <v>320</v>
      </c>
      <c r="U79" s="15" t="s">
        <v>318</v>
      </c>
      <c r="V79" s="15" t="s">
        <v>319</v>
      </c>
      <c r="W79" s="16" t="s">
        <v>366</v>
      </c>
      <c r="X79" s="20" t="str">
        <f t="shared" si="1"/>
        <v>Verificacion del sistema de alcantarilaldo sanitario</v>
      </c>
      <c r="Y79" s="10">
        <v>45113</v>
      </c>
      <c r="Z79" s="19">
        <v>45114</v>
      </c>
      <c r="AA79" s="22">
        <v>72</v>
      </c>
      <c r="AB79" s="36">
        <v>2815.31</v>
      </c>
      <c r="AC79" s="33">
        <v>0</v>
      </c>
      <c r="AD79" s="21">
        <v>45121</v>
      </c>
      <c r="AE79" s="23" t="s">
        <v>712</v>
      </c>
      <c r="AF79" s="25">
        <v>72</v>
      </c>
      <c r="AG79" s="38" t="s">
        <v>659</v>
      </c>
      <c r="AH79" s="17" t="s">
        <v>373</v>
      </c>
      <c r="AI79" s="18">
        <v>45229</v>
      </c>
      <c r="AJ79" s="17">
        <v>45199</v>
      </c>
      <c r="AK79" s="30" t="s">
        <v>1823</v>
      </c>
    </row>
    <row r="80" spans="1:37" ht="130.5" x14ac:dyDescent="0.35">
      <c r="A80" s="9">
        <v>2023</v>
      </c>
      <c r="B80" s="10">
        <v>45108</v>
      </c>
      <c r="C80" s="10">
        <v>45199</v>
      </c>
      <c r="D80" s="9" t="s">
        <v>104</v>
      </c>
      <c r="E80" s="11" t="s">
        <v>130</v>
      </c>
      <c r="F80" s="11" t="s">
        <v>140</v>
      </c>
      <c r="G80" s="11" t="s">
        <v>152</v>
      </c>
      <c r="H80" s="12" t="s">
        <v>170</v>
      </c>
      <c r="I80" s="12" t="s">
        <v>179</v>
      </c>
      <c r="J80" s="12" t="s">
        <v>235</v>
      </c>
      <c r="K80" s="12" t="s">
        <v>236</v>
      </c>
      <c r="L80" s="13" t="s">
        <v>109</v>
      </c>
      <c r="M80" s="26" t="s">
        <v>110</v>
      </c>
      <c r="N80" s="20" t="s">
        <v>389</v>
      </c>
      <c r="O80" s="14" t="s">
        <v>112</v>
      </c>
      <c r="P80" s="15">
        <v>0</v>
      </c>
      <c r="Q80" s="15">
        <v>0</v>
      </c>
      <c r="R80" s="15" t="s">
        <v>318</v>
      </c>
      <c r="S80" s="15" t="s">
        <v>319</v>
      </c>
      <c r="T80" s="15" t="s">
        <v>320</v>
      </c>
      <c r="U80" s="15" t="s">
        <v>318</v>
      </c>
      <c r="V80" s="15" t="s">
        <v>319</v>
      </c>
      <c r="W80" s="16" t="s">
        <v>325</v>
      </c>
      <c r="X80" s="20" t="str">
        <f t="shared" si="1"/>
        <v>Verificacion del sistema de agua potable</v>
      </c>
      <c r="Y80" s="10">
        <v>45111</v>
      </c>
      <c r="Z80" s="19">
        <v>45111</v>
      </c>
      <c r="AA80" s="22">
        <v>73</v>
      </c>
      <c r="AB80" s="36">
        <v>2699.98</v>
      </c>
      <c r="AC80" s="33">
        <v>0</v>
      </c>
      <c r="AD80" s="21">
        <v>45120</v>
      </c>
      <c r="AE80" s="23" t="s">
        <v>713</v>
      </c>
      <c r="AF80" s="25">
        <v>73</v>
      </c>
      <c r="AG80" s="38" t="s">
        <v>659</v>
      </c>
      <c r="AH80" s="17" t="s">
        <v>373</v>
      </c>
      <c r="AI80" s="18">
        <v>45229</v>
      </c>
      <c r="AJ80" s="17">
        <v>45199</v>
      </c>
      <c r="AK80" s="30" t="s">
        <v>1824</v>
      </c>
    </row>
    <row r="81" spans="1:37" ht="130.5" x14ac:dyDescent="0.35">
      <c r="A81" s="9">
        <v>2023</v>
      </c>
      <c r="B81" s="10">
        <v>45108</v>
      </c>
      <c r="C81" s="10">
        <v>45199</v>
      </c>
      <c r="D81" s="9" t="s">
        <v>93</v>
      </c>
      <c r="E81" s="11" t="s">
        <v>131</v>
      </c>
      <c r="F81" s="11" t="s">
        <v>141</v>
      </c>
      <c r="G81" s="11" t="s">
        <v>153</v>
      </c>
      <c r="H81" s="12" t="s">
        <v>171</v>
      </c>
      <c r="I81" s="12" t="s">
        <v>181</v>
      </c>
      <c r="J81" s="12" t="s">
        <v>239</v>
      </c>
      <c r="K81" s="12" t="s">
        <v>240</v>
      </c>
      <c r="L81" s="13" t="s">
        <v>109</v>
      </c>
      <c r="M81" s="26" t="s">
        <v>110</v>
      </c>
      <c r="N81" s="20" t="s">
        <v>428</v>
      </c>
      <c r="O81" s="14" t="s">
        <v>112</v>
      </c>
      <c r="P81" s="15">
        <v>0</v>
      </c>
      <c r="Q81" s="15">
        <v>0</v>
      </c>
      <c r="R81" s="15" t="s">
        <v>318</v>
      </c>
      <c r="S81" s="15" t="s">
        <v>319</v>
      </c>
      <c r="T81" s="15" t="s">
        <v>320</v>
      </c>
      <c r="U81" s="15" t="s">
        <v>318</v>
      </c>
      <c r="V81" s="15" t="s">
        <v>319</v>
      </c>
      <c r="W81" s="16" t="s">
        <v>587</v>
      </c>
      <c r="X81" s="20" t="str">
        <f t="shared" si="1"/>
        <v>Supervision de espacios de cultura del agua</v>
      </c>
      <c r="Y81" s="10">
        <v>45119</v>
      </c>
      <c r="Z81" s="19">
        <v>45121</v>
      </c>
      <c r="AA81" s="22">
        <v>74</v>
      </c>
      <c r="AB81" s="36">
        <v>3934.37</v>
      </c>
      <c r="AC81" s="33">
        <v>0</v>
      </c>
      <c r="AD81" s="21">
        <v>45124</v>
      </c>
      <c r="AE81" s="23" t="s">
        <v>714</v>
      </c>
      <c r="AF81" s="25">
        <v>74</v>
      </c>
      <c r="AG81" s="38" t="s">
        <v>659</v>
      </c>
      <c r="AH81" s="17" t="s">
        <v>373</v>
      </c>
      <c r="AI81" s="18">
        <v>45229</v>
      </c>
      <c r="AJ81" s="17">
        <v>45199</v>
      </c>
      <c r="AK81" s="30" t="s">
        <v>1825</v>
      </c>
    </row>
    <row r="82" spans="1:37" ht="130.5" x14ac:dyDescent="0.35">
      <c r="A82" s="9">
        <v>2023</v>
      </c>
      <c r="B82" s="10">
        <v>45108</v>
      </c>
      <c r="C82" s="10">
        <v>45199</v>
      </c>
      <c r="D82" s="9" t="s">
        <v>104</v>
      </c>
      <c r="E82" s="11" t="s">
        <v>128</v>
      </c>
      <c r="F82" s="11" t="s">
        <v>138</v>
      </c>
      <c r="G82" s="11" t="s">
        <v>150</v>
      </c>
      <c r="H82" s="12" t="s">
        <v>170</v>
      </c>
      <c r="I82" s="12" t="s">
        <v>208</v>
      </c>
      <c r="J82" s="12" t="s">
        <v>284</v>
      </c>
      <c r="K82" s="12" t="s">
        <v>285</v>
      </c>
      <c r="L82" s="13" t="s">
        <v>108</v>
      </c>
      <c r="M82" s="26" t="s">
        <v>110</v>
      </c>
      <c r="N82" s="20" t="s">
        <v>447</v>
      </c>
      <c r="O82" s="14" t="s">
        <v>112</v>
      </c>
      <c r="P82" s="15">
        <v>0</v>
      </c>
      <c r="Q82" s="15">
        <v>0</v>
      </c>
      <c r="R82" s="15" t="s">
        <v>318</v>
      </c>
      <c r="S82" s="15" t="s">
        <v>319</v>
      </c>
      <c r="T82" s="15" t="s">
        <v>320</v>
      </c>
      <c r="U82" s="15" t="s">
        <v>318</v>
      </c>
      <c r="V82" s="15" t="s">
        <v>319</v>
      </c>
      <c r="W82" s="16" t="s">
        <v>581</v>
      </c>
      <c r="X82" s="20" t="str">
        <f t="shared" si="1"/>
        <v>Trazo e inicio de obra para la construccion del sistema de agua potable</v>
      </c>
      <c r="Y82" s="10">
        <v>45111</v>
      </c>
      <c r="Z82" s="19">
        <v>45111</v>
      </c>
      <c r="AA82" s="22">
        <v>75</v>
      </c>
      <c r="AB82" s="36">
        <v>1499.42</v>
      </c>
      <c r="AC82" s="33">
        <v>0</v>
      </c>
      <c r="AD82" s="21">
        <v>45135</v>
      </c>
      <c r="AE82" s="23" t="s">
        <v>715</v>
      </c>
      <c r="AF82" s="25">
        <v>75</v>
      </c>
      <c r="AG82" s="38" t="s">
        <v>659</v>
      </c>
      <c r="AH82" s="17" t="s">
        <v>373</v>
      </c>
      <c r="AI82" s="18">
        <v>45229</v>
      </c>
      <c r="AJ82" s="17">
        <v>45199</v>
      </c>
      <c r="AK82" s="30" t="s">
        <v>1826</v>
      </c>
    </row>
    <row r="83" spans="1:37" ht="130.5" x14ac:dyDescent="0.35">
      <c r="A83" s="9">
        <v>2023</v>
      </c>
      <c r="B83" s="10">
        <v>45108</v>
      </c>
      <c r="C83" s="10">
        <v>45199</v>
      </c>
      <c r="D83" s="9" t="s">
        <v>93</v>
      </c>
      <c r="E83" s="11" t="s">
        <v>129</v>
      </c>
      <c r="F83" s="11" t="s">
        <v>139</v>
      </c>
      <c r="G83" s="11" t="s">
        <v>150</v>
      </c>
      <c r="H83" s="12" t="s">
        <v>170</v>
      </c>
      <c r="I83" s="12" t="s">
        <v>180</v>
      </c>
      <c r="J83" s="12" t="s">
        <v>237</v>
      </c>
      <c r="K83" s="12" t="s">
        <v>238</v>
      </c>
      <c r="L83" s="13" t="s">
        <v>109</v>
      </c>
      <c r="M83" s="26" t="s">
        <v>110</v>
      </c>
      <c r="N83" s="20" t="s">
        <v>448</v>
      </c>
      <c r="O83" s="14" t="s">
        <v>112</v>
      </c>
      <c r="P83" s="15">
        <v>0</v>
      </c>
      <c r="Q83" s="15">
        <v>0</v>
      </c>
      <c r="R83" s="15" t="s">
        <v>318</v>
      </c>
      <c r="S83" s="15" t="s">
        <v>319</v>
      </c>
      <c r="T83" s="15" t="s">
        <v>320</v>
      </c>
      <c r="U83" s="15" t="s">
        <v>318</v>
      </c>
      <c r="V83" s="15" t="s">
        <v>319</v>
      </c>
      <c r="W83" s="16" t="s">
        <v>328</v>
      </c>
      <c r="X83" s="20" t="str">
        <f t="shared" si="1"/>
        <v>Trazo e inicio de obra de la rehabilitacion del sistema de agua potable</v>
      </c>
      <c r="Y83" s="10">
        <v>45114</v>
      </c>
      <c r="Z83" s="19">
        <v>45114</v>
      </c>
      <c r="AA83" s="22">
        <v>76</v>
      </c>
      <c r="AB83" s="36">
        <v>1150.42</v>
      </c>
      <c r="AC83" s="33">
        <v>0</v>
      </c>
      <c r="AD83" s="21">
        <v>45138</v>
      </c>
      <c r="AE83" s="23" t="s">
        <v>716</v>
      </c>
      <c r="AF83" s="25">
        <v>76</v>
      </c>
      <c r="AG83" s="38" t="s">
        <v>659</v>
      </c>
      <c r="AH83" s="17" t="s">
        <v>373</v>
      </c>
      <c r="AI83" s="18">
        <v>45229</v>
      </c>
      <c r="AJ83" s="17">
        <v>45199</v>
      </c>
      <c r="AK83" s="30" t="s">
        <v>1827</v>
      </c>
    </row>
    <row r="84" spans="1:37" ht="130.5" x14ac:dyDescent="0.35">
      <c r="A84" s="9">
        <v>2023</v>
      </c>
      <c r="B84" s="10">
        <v>45108</v>
      </c>
      <c r="C84" s="10">
        <v>45199</v>
      </c>
      <c r="D84" s="9" t="s">
        <v>93</v>
      </c>
      <c r="E84" s="11" t="s">
        <v>129</v>
      </c>
      <c r="F84" s="11" t="s">
        <v>139</v>
      </c>
      <c r="G84" s="11" t="s">
        <v>150</v>
      </c>
      <c r="H84" s="12" t="s">
        <v>170</v>
      </c>
      <c r="I84" s="12" t="s">
        <v>180</v>
      </c>
      <c r="J84" s="12" t="s">
        <v>237</v>
      </c>
      <c r="K84" s="12" t="s">
        <v>238</v>
      </c>
      <c r="L84" s="13" t="s">
        <v>109</v>
      </c>
      <c r="M84" s="26" t="s">
        <v>110</v>
      </c>
      <c r="N84" s="20" t="s">
        <v>449</v>
      </c>
      <c r="O84" s="14" t="s">
        <v>112</v>
      </c>
      <c r="P84" s="15">
        <v>0</v>
      </c>
      <c r="Q84" s="15">
        <v>0</v>
      </c>
      <c r="R84" s="15" t="s">
        <v>318</v>
      </c>
      <c r="S84" s="15" t="s">
        <v>319</v>
      </c>
      <c r="T84" s="15" t="s">
        <v>320</v>
      </c>
      <c r="U84" s="15" t="s">
        <v>318</v>
      </c>
      <c r="V84" s="15" t="s">
        <v>319</v>
      </c>
      <c r="W84" s="16" t="s">
        <v>328</v>
      </c>
      <c r="X84" s="20" t="str">
        <f t="shared" si="1"/>
        <v>Verificacion de obra de la rehabilitacion del sistema de agua potable</v>
      </c>
      <c r="Y84" s="10">
        <v>45117</v>
      </c>
      <c r="Z84" s="19">
        <v>45117</v>
      </c>
      <c r="AA84" s="22">
        <v>77</v>
      </c>
      <c r="AB84" s="36">
        <v>1150.42</v>
      </c>
      <c r="AC84" s="33">
        <v>0</v>
      </c>
      <c r="AD84" s="21">
        <v>45138</v>
      </c>
      <c r="AE84" s="24" t="s">
        <v>717</v>
      </c>
      <c r="AF84" s="25">
        <v>77</v>
      </c>
      <c r="AG84" s="38" t="s">
        <v>659</v>
      </c>
      <c r="AH84" s="17" t="s">
        <v>373</v>
      </c>
      <c r="AI84" s="18">
        <v>45229</v>
      </c>
      <c r="AJ84" s="17">
        <v>45199</v>
      </c>
      <c r="AK84" s="30" t="s">
        <v>1828</v>
      </c>
    </row>
    <row r="85" spans="1:37" ht="130.5" x14ac:dyDescent="0.35">
      <c r="A85" s="9">
        <v>2023</v>
      </c>
      <c r="B85" s="10">
        <v>45108</v>
      </c>
      <c r="C85" s="10">
        <v>45199</v>
      </c>
      <c r="D85" s="9" t="s">
        <v>93</v>
      </c>
      <c r="E85" s="11" t="s">
        <v>129</v>
      </c>
      <c r="F85" s="11" t="s">
        <v>139</v>
      </c>
      <c r="G85" s="11" t="s">
        <v>152</v>
      </c>
      <c r="H85" s="12" t="s">
        <v>170</v>
      </c>
      <c r="I85" s="12" t="s">
        <v>188</v>
      </c>
      <c r="J85" s="12" t="s">
        <v>251</v>
      </c>
      <c r="K85" s="12" t="s">
        <v>252</v>
      </c>
      <c r="L85" s="13" t="s">
        <v>108</v>
      </c>
      <c r="M85" s="26" t="s">
        <v>110</v>
      </c>
      <c r="N85" s="20" t="s">
        <v>431</v>
      </c>
      <c r="O85" s="14" t="s">
        <v>112</v>
      </c>
      <c r="P85" s="15">
        <v>0</v>
      </c>
      <c r="Q85" s="15">
        <v>0</v>
      </c>
      <c r="R85" s="15" t="s">
        <v>318</v>
      </c>
      <c r="S85" s="15" t="s">
        <v>319</v>
      </c>
      <c r="T85" s="15" t="s">
        <v>320</v>
      </c>
      <c r="U85" s="15" t="s">
        <v>318</v>
      </c>
      <c r="V85" s="15" t="s">
        <v>319</v>
      </c>
      <c r="W85" s="16" t="s">
        <v>330</v>
      </c>
      <c r="X85" s="20" t="str">
        <f t="shared" si="1"/>
        <v>Verificacion del sistema de drenaje sanitario</v>
      </c>
      <c r="Y85" s="10">
        <v>45112</v>
      </c>
      <c r="Z85" s="19">
        <v>45112</v>
      </c>
      <c r="AA85" s="22">
        <v>78</v>
      </c>
      <c r="AB85" s="36">
        <v>2350.98</v>
      </c>
      <c r="AC85" s="33">
        <v>0</v>
      </c>
      <c r="AD85" s="21">
        <v>45120</v>
      </c>
      <c r="AE85" s="23"/>
      <c r="AF85" s="25">
        <v>78</v>
      </c>
      <c r="AG85" s="38" t="s">
        <v>659</v>
      </c>
      <c r="AH85" s="17" t="s">
        <v>373</v>
      </c>
      <c r="AI85" s="18">
        <v>45229</v>
      </c>
      <c r="AJ85" s="17">
        <v>45199</v>
      </c>
      <c r="AK85" s="30" t="s">
        <v>1829</v>
      </c>
    </row>
    <row r="86" spans="1:37" ht="130.5" x14ac:dyDescent="0.35">
      <c r="A86" s="9">
        <v>2023</v>
      </c>
      <c r="B86" s="10">
        <v>45108</v>
      </c>
      <c r="C86" s="10">
        <v>45199</v>
      </c>
      <c r="D86" s="9" t="s">
        <v>93</v>
      </c>
      <c r="E86" s="11" t="s">
        <v>129</v>
      </c>
      <c r="F86" s="11" t="s">
        <v>139</v>
      </c>
      <c r="G86" s="11" t="s">
        <v>150</v>
      </c>
      <c r="H86" s="12" t="s">
        <v>170</v>
      </c>
      <c r="I86" s="12" t="s">
        <v>189</v>
      </c>
      <c r="J86" s="12" t="s">
        <v>253</v>
      </c>
      <c r="K86" s="12" t="s">
        <v>254</v>
      </c>
      <c r="L86" s="13" t="s">
        <v>109</v>
      </c>
      <c r="M86" s="26" t="s">
        <v>110</v>
      </c>
      <c r="N86" s="20" t="s">
        <v>441</v>
      </c>
      <c r="O86" s="14" t="s">
        <v>112</v>
      </c>
      <c r="P86" s="15">
        <v>0</v>
      </c>
      <c r="Q86" s="15">
        <v>0</v>
      </c>
      <c r="R86" s="15" t="s">
        <v>318</v>
      </c>
      <c r="S86" s="15" t="s">
        <v>319</v>
      </c>
      <c r="T86" s="15" t="s">
        <v>320</v>
      </c>
      <c r="U86" s="15" t="s">
        <v>318</v>
      </c>
      <c r="V86" s="15" t="s">
        <v>319</v>
      </c>
      <c r="W86" s="16" t="s">
        <v>346</v>
      </c>
      <c r="X86" s="20" t="str">
        <f t="shared" si="1"/>
        <v>Verificacion a la obra denominada construccion de la segunda etapa y ultima del sistema de agua potable</v>
      </c>
      <c r="Y86" s="10">
        <v>45113</v>
      </c>
      <c r="Z86" s="19">
        <v>45113</v>
      </c>
      <c r="AA86" s="22">
        <v>79</v>
      </c>
      <c r="AB86" s="36">
        <v>1974.06</v>
      </c>
      <c r="AC86" s="33">
        <v>0</v>
      </c>
      <c r="AD86" s="21">
        <v>45121</v>
      </c>
      <c r="AE86" s="23" t="s">
        <v>718</v>
      </c>
      <c r="AF86" s="25">
        <v>79</v>
      </c>
      <c r="AG86" s="38" t="s">
        <v>659</v>
      </c>
      <c r="AH86" s="17" t="s">
        <v>373</v>
      </c>
      <c r="AI86" s="18">
        <v>45229</v>
      </c>
      <c r="AJ86" s="17">
        <v>45199</v>
      </c>
      <c r="AK86" s="30" t="s">
        <v>1830</v>
      </c>
    </row>
    <row r="87" spans="1:37" ht="130.5" x14ac:dyDescent="0.35">
      <c r="A87" s="9">
        <v>2023</v>
      </c>
      <c r="B87" s="10">
        <v>45108</v>
      </c>
      <c r="C87" s="10">
        <v>45199</v>
      </c>
      <c r="D87" s="9" t="s">
        <v>93</v>
      </c>
      <c r="E87" s="11" t="s">
        <v>129</v>
      </c>
      <c r="F87" s="11" t="s">
        <v>139</v>
      </c>
      <c r="G87" s="11" t="s">
        <v>150</v>
      </c>
      <c r="H87" s="12" t="s">
        <v>170</v>
      </c>
      <c r="I87" s="12" t="s">
        <v>176</v>
      </c>
      <c r="J87" s="12" t="s">
        <v>229</v>
      </c>
      <c r="K87" s="12" t="s">
        <v>230</v>
      </c>
      <c r="L87" s="13" t="s">
        <v>109</v>
      </c>
      <c r="M87" s="26" t="s">
        <v>110</v>
      </c>
      <c r="N87" s="20" t="s">
        <v>390</v>
      </c>
      <c r="O87" s="14" t="s">
        <v>112</v>
      </c>
      <c r="P87" s="15">
        <v>0</v>
      </c>
      <c r="Q87" s="15">
        <v>0</v>
      </c>
      <c r="R87" s="15" t="s">
        <v>318</v>
      </c>
      <c r="S87" s="15" t="s">
        <v>319</v>
      </c>
      <c r="T87" s="15" t="s">
        <v>320</v>
      </c>
      <c r="U87" s="15" t="s">
        <v>318</v>
      </c>
      <c r="V87" s="15" t="s">
        <v>319</v>
      </c>
      <c r="W87" s="16" t="s">
        <v>328</v>
      </c>
      <c r="X87" s="20" t="str">
        <f t="shared" si="1"/>
        <v>Verificacion de la rehabilitacion del sistema de agua potable</v>
      </c>
      <c r="Y87" s="10">
        <v>45110</v>
      </c>
      <c r="Z87" s="19">
        <v>45111</v>
      </c>
      <c r="AA87" s="22">
        <v>80</v>
      </c>
      <c r="AB87" s="36">
        <v>1950.49</v>
      </c>
      <c r="AC87" s="33">
        <v>0</v>
      </c>
      <c r="AD87" s="21">
        <v>45152</v>
      </c>
      <c r="AE87" s="23" t="s">
        <v>719</v>
      </c>
      <c r="AF87" s="25">
        <v>80</v>
      </c>
      <c r="AG87" s="38" t="s">
        <v>659</v>
      </c>
      <c r="AH87" s="17" t="s">
        <v>373</v>
      </c>
      <c r="AI87" s="18">
        <v>45229</v>
      </c>
      <c r="AJ87" s="17">
        <v>45199</v>
      </c>
      <c r="AK87" s="30" t="s">
        <v>1831</v>
      </c>
    </row>
    <row r="88" spans="1:37" ht="130.5" x14ac:dyDescent="0.35">
      <c r="A88" s="9">
        <v>2023</v>
      </c>
      <c r="B88" s="10">
        <v>45108</v>
      </c>
      <c r="C88" s="10">
        <v>45199</v>
      </c>
      <c r="D88" s="9" t="s">
        <v>93</v>
      </c>
      <c r="E88" s="11" t="s">
        <v>131</v>
      </c>
      <c r="F88" s="11" t="s">
        <v>141</v>
      </c>
      <c r="G88" s="11" t="s">
        <v>158</v>
      </c>
      <c r="H88" s="12" t="s">
        <v>173</v>
      </c>
      <c r="I88" s="12" t="s">
        <v>193</v>
      </c>
      <c r="J88" s="12" t="s">
        <v>260</v>
      </c>
      <c r="K88" s="12" t="s">
        <v>236</v>
      </c>
      <c r="L88" s="13" t="s">
        <v>108</v>
      </c>
      <c r="M88" s="26" t="s">
        <v>110</v>
      </c>
      <c r="N88" s="20" t="s">
        <v>450</v>
      </c>
      <c r="O88" s="14" t="s">
        <v>112</v>
      </c>
      <c r="P88" s="15">
        <v>0</v>
      </c>
      <c r="Q88" s="15">
        <v>0</v>
      </c>
      <c r="R88" s="15" t="s">
        <v>318</v>
      </c>
      <c r="S88" s="15" t="s">
        <v>319</v>
      </c>
      <c r="T88" s="15" t="s">
        <v>320</v>
      </c>
      <c r="U88" s="15" t="s">
        <v>318</v>
      </c>
      <c r="V88" s="15" t="s">
        <v>319</v>
      </c>
      <c r="W88" s="16" t="s">
        <v>321</v>
      </c>
      <c r="X88" s="20" t="str">
        <f t="shared" si="1"/>
        <v>Traslado de personalpara la verificacion de diversas obras en la localidad</v>
      </c>
      <c r="Y88" s="10">
        <v>45104</v>
      </c>
      <c r="Z88" s="19">
        <v>45105</v>
      </c>
      <c r="AA88" s="22">
        <v>81</v>
      </c>
      <c r="AB88" s="36">
        <v>3011</v>
      </c>
      <c r="AC88" s="33">
        <v>0</v>
      </c>
      <c r="AD88" s="21">
        <v>45111</v>
      </c>
      <c r="AE88" s="23" t="s">
        <v>720</v>
      </c>
      <c r="AF88" s="25">
        <v>81</v>
      </c>
      <c r="AG88" s="38" t="s">
        <v>659</v>
      </c>
      <c r="AH88" s="17" t="s">
        <v>373</v>
      </c>
      <c r="AI88" s="18">
        <v>45229</v>
      </c>
      <c r="AJ88" s="17">
        <v>45199</v>
      </c>
      <c r="AK88" s="30" t="s">
        <v>1832</v>
      </c>
    </row>
    <row r="89" spans="1:37" ht="130.5" x14ac:dyDescent="0.35">
      <c r="A89" s="9">
        <v>2023</v>
      </c>
      <c r="B89" s="10">
        <v>45108</v>
      </c>
      <c r="C89" s="10">
        <v>45199</v>
      </c>
      <c r="D89" s="9" t="s">
        <v>93</v>
      </c>
      <c r="E89" s="11" t="s">
        <v>136</v>
      </c>
      <c r="F89" s="11" t="s">
        <v>146</v>
      </c>
      <c r="G89" s="11" t="s">
        <v>149</v>
      </c>
      <c r="H89" s="12" t="s">
        <v>170</v>
      </c>
      <c r="I89" s="12" t="s">
        <v>199</v>
      </c>
      <c r="J89" s="12" t="s">
        <v>293</v>
      </c>
      <c r="K89" s="12" t="s">
        <v>275</v>
      </c>
      <c r="L89" s="13" t="s">
        <v>108</v>
      </c>
      <c r="M89" s="26" t="s">
        <v>110</v>
      </c>
      <c r="N89" s="20" t="s">
        <v>429</v>
      </c>
      <c r="O89" s="14" t="s">
        <v>112</v>
      </c>
      <c r="P89" s="15">
        <v>0</v>
      </c>
      <c r="Q89" s="15">
        <v>0</v>
      </c>
      <c r="R89" s="15" t="s">
        <v>318</v>
      </c>
      <c r="S89" s="15" t="s">
        <v>319</v>
      </c>
      <c r="T89" s="15" t="s">
        <v>320</v>
      </c>
      <c r="U89" s="15" t="s">
        <v>318</v>
      </c>
      <c r="V89" s="15" t="s">
        <v>319</v>
      </c>
      <c r="W89" s="16" t="s">
        <v>347</v>
      </c>
      <c r="X89" s="20" t="str">
        <f t="shared" si="1"/>
        <v>Supervision de la obra de construccion del sistema de agua potable</v>
      </c>
      <c r="Y89" s="10">
        <v>45112</v>
      </c>
      <c r="Z89" s="19">
        <v>45114</v>
      </c>
      <c r="AA89" s="22">
        <v>82</v>
      </c>
      <c r="AB89" s="36">
        <v>4481.6000000000004</v>
      </c>
      <c r="AC89" s="33">
        <v>0</v>
      </c>
      <c r="AD89" s="21">
        <v>45128</v>
      </c>
      <c r="AE89" s="23" t="s">
        <v>721</v>
      </c>
      <c r="AF89" s="25">
        <v>82</v>
      </c>
      <c r="AG89" s="38" t="s">
        <v>659</v>
      </c>
      <c r="AH89" s="17" t="s">
        <v>373</v>
      </c>
      <c r="AI89" s="18">
        <v>45229</v>
      </c>
      <c r="AJ89" s="17">
        <v>45199</v>
      </c>
      <c r="AK89" s="30" t="s">
        <v>1833</v>
      </c>
    </row>
    <row r="90" spans="1:37" ht="130.5" x14ac:dyDescent="0.35">
      <c r="A90" s="9">
        <v>2023</v>
      </c>
      <c r="B90" s="10">
        <v>45108</v>
      </c>
      <c r="C90" s="10">
        <v>45199</v>
      </c>
      <c r="D90" s="9" t="s">
        <v>93</v>
      </c>
      <c r="E90" s="11" t="s">
        <v>131</v>
      </c>
      <c r="F90" s="11" t="s">
        <v>141</v>
      </c>
      <c r="G90" s="11" t="s">
        <v>154</v>
      </c>
      <c r="H90" s="12" t="s">
        <v>171</v>
      </c>
      <c r="I90" s="12" t="s">
        <v>210</v>
      </c>
      <c r="J90" s="12" t="s">
        <v>287</v>
      </c>
      <c r="K90" s="12" t="s">
        <v>288</v>
      </c>
      <c r="L90" s="13" t="s">
        <v>108</v>
      </c>
      <c r="M90" s="26" t="s">
        <v>110</v>
      </c>
      <c r="N90" s="20" t="s">
        <v>419</v>
      </c>
      <c r="O90" s="14" t="s">
        <v>112</v>
      </c>
      <c r="P90" s="15">
        <v>0</v>
      </c>
      <c r="Q90" s="15">
        <v>0</v>
      </c>
      <c r="R90" s="15" t="s">
        <v>318</v>
      </c>
      <c r="S90" s="15" t="s">
        <v>319</v>
      </c>
      <c r="T90" s="15" t="s">
        <v>320</v>
      </c>
      <c r="U90" s="15" t="s">
        <v>318</v>
      </c>
      <c r="V90" s="15" t="s">
        <v>319</v>
      </c>
      <c r="W90" s="16" t="s">
        <v>588</v>
      </c>
      <c r="X90" s="20" t="str">
        <f t="shared" si="1"/>
        <v>Traslado de personal para el sumunistro de hipoclorito de sodio y calcio</v>
      </c>
      <c r="Y90" s="10">
        <v>45112</v>
      </c>
      <c r="Z90" s="19">
        <v>45114</v>
      </c>
      <c r="AA90" s="22">
        <v>83</v>
      </c>
      <c r="AB90" s="36">
        <v>4725.8999999999996</v>
      </c>
      <c r="AC90" s="33">
        <v>0</v>
      </c>
      <c r="AD90" s="21">
        <v>45119</v>
      </c>
      <c r="AE90" s="23" t="s">
        <v>722</v>
      </c>
      <c r="AF90" s="25">
        <v>83</v>
      </c>
      <c r="AG90" s="38" t="s">
        <v>659</v>
      </c>
      <c r="AH90" s="17" t="s">
        <v>373</v>
      </c>
      <c r="AI90" s="18">
        <v>45229</v>
      </c>
      <c r="AJ90" s="17">
        <v>45199</v>
      </c>
      <c r="AK90" s="30" t="s">
        <v>1834</v>
      </c>
    </row>
    <row r="91" spans="1:37" ht="130.5" x14ac:dyDescent="0.35">
      <c r="A91" s="9">
        <v>2023</v>
      </c>
      <c r="B91" s="10">
        <v>45108</v>
      </c>
      <c r="C91" s="10">
        <v>45199</v>
      </c>
      <c r="D91" s="9" t="s">
        <v>104</v>
      </c>
      <c r="E91" s="11" t="s">
        <v>133</v>
      </c>
      <c r="F91" s="11" t="s">
        <v>143</v>
      </c>
      <c r="G91" s="11" t="s">
        <v>154</v>
      </c>
      <c r="H91" s="12" t="s">
        <v>171</v>
      </c>
      <c r="I91" s="12" t="s">
        <v>184</v>
      </c>
      <c r="J91" s="12" t="s">
        <v>245</v>
      </c>
      <c r="K91" s="12" t="s">
        <v>236</v>
      </c>
      <c r="L91" s="13" t="s">
        <v>109</v>
      </c>
      <c r="M91" s="26" t="s">
        <v>110</v>
      </c>
      <c r="N91" s="20" t="s">
        <v>378</v>
      </c>
      <c r="O91" s="14" t="s">
        <v>112</v>
      </c>
      <c r="P91" s="15">
        <v>0</v>
      </c>
      <c r="Q91" s="15">
        <v>0</v>
      </c>
      <c r="R91" s="15" t="s">
        <v>318</v>
      </c>
      <c r="S91" s="15" t="s">
        <v>319</v>
      </c>
      <c r="T91" s="15" t="s">
        <v>320</v>
      </c>
      <c r="U91" s="15" t="s">
        <v>318</v>
      </c>
      <c r="V91" s="15" t="s">
        <v>319</v>
      </c>
      <c r="W91" s="16" t="s">
        <v>588</v>
      </c>
      <c r="X91" s="20" t="str">
        <f t="shared" si="1"/>
        <v>Suministro de hipoclorito de sodio y calcio</v>
      </c>
      <c r="Y91" s="10">
        <v>45112</v>
      </c>
      <c r="Z91" s="19">
        <v>45114</v>
      </c>
      <c r="AA91" s="22">
        <v>84</v>
      </c>
      <c r="AB91" s="36">
        <v>1550</v>
      </c>
      <c r="AC91" s="33">
        <v>0</v>
      </c>
      <c r="AD91" s="21">
        <v>45119</v>
      </c>
      <c r="AE91" s="23" t="s">
        <v>723</v>
      </c>
      <c r="AF91" s="25">
        <v>84</v>
      </c>
      <c r="AG91" s="38" t="s">
        <v>659</v>
      </c>
      <c r="AH91" s="17" t="s">
        <v>373</v>
      </c>
      <c r="AI91" s="18">
        <v>45229</v>
      </c>
      <c r="AJ91" s="17">
        <v>45199</v>
      </c>
      <c r="AK91" s="30" t="s">
        <v>1835</v>
      </c>
    </row>
    <row r="92" spans="1:37" ht="130.5" x14ac:dyDescent="0.35">
      <c r="A92" s="9">
        <v>2023</v>
      </c>
      <c r="B92" s="10">
        <v>45108</v>
      </c>
      <c r="C92" s="10">
        <v>45199</v>
      </c>
      <c r="D92" s="9" t="s">
        <v>93</v>
      </c>
      <c r="E92" s="11" t="s">
        <v>129</v>
      </c>
      <c r="F92" s="11" t="s">
        <v>139</v>
      </c>
      <c r="G92" s="11" t="s">
        <v>154</v>
      </c>
      <c r="H92" s="12" t="s">
        <v>171</v>
      </c>
      <c r="I92" s="12" t="s">
        <v>202</v>
      </c>
      <c r="J92" s="12" t="s">
        <v>273</v>
      </c>
      <c r="K92" s="12" t="s">
        <v>274</v>
      </c>
      <c r="L92" s="13" t="s">
        <v>108</v>
      </c>
      <c r="M92" s="26" t="s">
        <v>110</v>
      </c>
      <c r="N92" s="20" t="s">
        <v>419</v>
      </c>
      <c r="O92" s="14" t="s">
        <v>112</v>
      </c>
      <c r="P92" s="15">
        <v>0</v>
      </c>
      <c r="Q92" s="15">
        <v>0</v>
      </c>
      <c r="R92" s="15" t="s">
        <v>318</v>
      </c>
      <c r="S92" s="15" t="s">
        <v>319</v>
      </c>
      <c r="T92" s="15" t="s">
        <v>320</v>
      </c>
      <c r="U92" s="15" t="s">
        <v>318</v>
      </c>
      <c r="V92" s="15" t="s">
        <v>319</v>
      </c>
      <c r="W92" s="16" t="s">
        <v>367</v>
      </c>
      <c r="X92" s="20" t="str">
        <f t="shared" si="1"/>
        <v>Traslado de personal para el sumunistro de hipoclorito de sodio y calcio</v>
      </c>
      <c r="Y92" s="10">
        <v>45112</v>
      </c>
      <c r="Z92" s="19">
        <v>45114</v>
      </c>
      <c r="AA92" s="22">
        <v>85</v>
      </c>
      <c r="AB92" s="36">
        <v>5214.5</v>
      </c>
      <c r="AC92" s="33">
        <v>1.4</v>
      </c>
      <c r="AD92" s="21">
        <v>45138</v>
      </c>
      <c r="AE92" s="23" t="s">
        <v>724</v>
      </c>
      <c r="AF92" s="25">
        <v>85</v>
      </c>
      <c r="AG92" s="38" t="s">
        <v>659</v>
      </c>
      <c r="AH92" s="17" t="s">
        <v>373</v>
      </c>
      <c r="AI92" s="18">
        <v>45229</v>
      </c>
      <c r="AJ92" s="17">
        <v>45199</v>
      </c>
      <c r="AK92" s="30" t="s">
        <v>1836</v>
      </c>
    </row>
    <row r="93" spans="1:37" ht="130.5" x14ac:dyDescent="0.35">
      <c r="A93" s="9">
        <v>2023</v>
      </c>
      <c r="B93" s="10">
        <v>45108</v>
      </c>
      <c r="C93" s="10">
        <v>45199</v>
      </c>
      <c r="D93" s="9" t="s">
        <v>93</v>
      </c>
      <c r="E93" s="11" t="s">
        <v>136</v>
      </c>
      <c r="F93" s="11" t="s">
        <v>146</v>
      </c>
      <c r="G93" s="11" t="s">
        <v>154</v>
      </c>
      <c r="H93" s="12" t="s">
        <v>171</v>
      </c>
      <c r="I93" s="12" t="s">
        <v>201</v>
      </c>
      <c r="J93" s="12" t="s">
        <v>271</v>
      </c>
      <c r="K93" s="12" t="s">
        <v>272</v>
      </c>
      <c r="L93" s="13" t="s">
        <v>109</v>
      </c>
      <c r="M93" s="26" t="s">
        <v>110</v>
      </c>
      <c r="N93" s="20" t="s">
        <v>378</v>
      </c>
      <c r="O93" s="14" t="s">
        <v>112</v>
      </c>
      <c r="P93" s="15">
        <v>0</v>
      </c>
      <c r="Q93" s="15">
        <v>0</v>
      </c>
      <c r="R93" s="15" t="s">
        <v>318</v>
      </c>
      <c r="S93" s="15" t="s">
        <v>319</v>
      </c>
      <c r="T93" s="15" t="s">
        <v>320</v>
      </c>
      <c r="U93" s="15" t="s">
        <v>318</v>
      </c>
      <c r="V93" s="15" t="s">
        <v>319</v>
      </c>
      <c r="W93" s="16" t="s">
        <v>367</v>
      </c>
      <c r="X93" s="20" t="str">
        <f t="shared" si="1"/>
        <v>Suministro de hipoclorito de sodio y calcio</v>
      </c>
      <c r="Y93" s="10">
        <v>45112</v>
      </c>
      <c r="Z93" s="19">
        <v>45114</v>
      </c>
      <c r="AA93" s="22">
        <v>86</v>
      </c>
      <c r="AB93" s="36">
        <v>1550</v>
      </c>
      <c r="AC93" s="33">
        <v>0</v>
      </c>
      <c r="AD93" s="21">
        <v>45120</v>
      </c>
      <c r="AE93" s="23" t="s">
        <v>725</v>
      </c>
      <c r="AF93" s="25">
        <v>86</v>
      </c>
      <c r="AG93" s="38" t="s">
        <v>659</v>
      </c>
      <c r="AH93" s="17" t="s">
        <v>373</v>
      </c>
      <c r="AI93" s="18">
        <v>45229</v>
      </c>
      <c r="AJ93" s="17">
        <v>45199</v>
      </c>
      <c r="AK93" s="30" t="s">
        <v>1837</v>
      </c>
    </row>
    <row r="94" spans="1:37" ht="130.5" x14ac:dyDescent="0.35">
      <c r="A94" s="9">
        <v>2023</v>
      </c>
      <c r="B94" s="10">
        <v>45108</v>
      </c>
      <c r="C94" s="10">
        <v>45199</v>
      </c>
      <c r="D94" s="9" t="s">
        <v>93</v>
      </c>
      <c r="E94" s="11" t="s">
        <v>129</v>
      </c>
      <c r="F94" s="11" t="s">
        <v>139</v>
      </c>
      <c r="G94" s="11" t="s">
        <v>154</v>
      </c>
      <c r="H94" s="12" t="s">
        <v>171</v>
      </c>
      <c r="I94" s="12" t="s">
        <v>199</v>
      </c>
      <c r="J94" s="12" t="s">
        <v>269</v>
      </c>
      <c r="K94" s="12" t="s">
        <v>240</v>
      </c>
      <c r="L94" s="13" t="s">
        <v>108</v>
      </c>
      <c r="M94" s="26" t="s">
        <v>110</v>
      </c>
      <c r="N94" s="20" t="s">
        <v>419</v>
      </c>
      <c r="O94" s="14" t="s">
        <v>112</v>
      </c>
      <c r="P94" s="15">
        <v>0</v>
      </c>
      <c r="Q94" s="15">
        <v>0</v>
      </c>
      <c r="R94" s="15" t="s">
        <v>318</v>
      </c>
      <c r="S94" s="15" t="s">
        <v>319</v>
      </c>
      <c r="T94" s="15" t="s">
        <v>320</v>
      </c>
      <c r="U94" s="15" t="s">
        <v>318</v>
      </c>
      <c r="V94" s="15" t="s">
        <v>319</v>
      </c>
      <c r="W94" s="16" t="s">
        <v>338</v>
      </c>
      <c r="X94" s="20" t="str">
        <f t="shared" si="1"/>
        <v>Traslado de personal para el sumunistro de hipoclorito de sodio y calcio</v>
      </c>
      <c r="Y94" s="10">
        <v>45112</v>
      </c>
      <c r="Z94" s="19">
        <v>45114</v>
      </c>
      <c r="AA94" s="22">
        <v>87</v>
      </c>
      <c r="AB94" s="36">
        <v>3797.56</v>
      </c>
      <c r="AC94" s="33">
        <v>0</v>
      </c>
      <c r="AD94" s="21">
        <v>45120</v>
      </c>
      <c r="AE94" s="23" t="s">
        <v>726</v>
      </c>
      <c r="AF94" s="25">
        <v>87</v>
      </c>
      <c r="AG94" s="38" t="s">
        <v>659</v>
      </c>
      <c r="AH94" s="17" t="s">
        <v>373</v>
      </c>
      <c r="AI94" s="18">
        <v>45229</v>
      </c>
      <c r="AJ94" s="17">
        <v>45199</v>
      </c>
      <c r="AK94" s="30" t="s">
        <v>1838</v>
      </c>
    </row>
    <row r="95" spans="1:37" ht="130.5" x14ac:dyDescent="0.35">
      <c r="A95" s="9">
        <v>2023</v>
      </c>
      <c r="B95" s="10">
        <v>45108</v>
      </c>
      <c r="C95" s="10">
        <v>45199</v>
      </c>
      <c r="D95" s="9" t="s">
        <v>93</v>
      </c>
      <c r="E95" s="11" t="s">
        <v>129</v>
      </c>
      <c r="F95" s="11" t="s">
        <v>139</v>
      </c>
      <c r="G95" s="11" t="s">
        <v>154</v>
      </c>
      <c r="H95" s="12" t="s">
        <v>171</v>
      </c>
      <c r="I95" s="12" t="s">
        <v>207</v>
      </c>
      <c r="J95" s="12" t="s">
        <v>282</v>
      </c>
      <c r="K95" s="12" t="s">
        <v>283</v>
      </c>
      <c r="L95" s="13" t="s">
        <v>108</v>
      </c>
      <c r="M95" s="26" t="s">
        <v>110</v>
      </c>
      <c r="N95" s="20" t="s">
        <v>378</v>
      </c>
      <c r="O95" s="14" t="s">
        <v>112</v>
      </c>
      <c r="P95" s="15">
        <v>0</v>
      </c>
      <c r="Q95" s="15">
        <v>0</v>
      </c>
      <c r="R95" s="15" t="s">
        <v>318</v>
      </c>
      <c r="S95" s="15" t="s">
        <v>319</v>
      </c>
      <c r="T95" s="15" t="s">
        <v>320</v>
      </c>
      <c r="U95" s="15" t="s">
        <v>318</v>
      </c>
      <c r="V95" s="15" t="s">
        <v>319</v>
      </c>
      <c r="W95" s="16" t="s">
        <v>338</v>
      </c>
      <c r="X95" s="20" t="str">
        <f t="shared" si="1"/>
        <v>Suministro de hipoclorito de sodio y calcio</v>
      </c>
      <c r="Y95" s="10">
        <v>45112</v>
      </c>
      <c r="Z95" s="19">
        <v>45114</v>
      </c>
      <c r="AA95" s="22">
        <v>88</v>
      </c>
      <c r="AB95" s="36">
        <v>1550</v>
      </c>
      <c r="AC95" s="33">
        <v>0</v>
      </c>
      <c r="AD95" s="21">
        <v>45120</v>
      </c>
      <c r="AE95" s="23" t="s">
        <v>727</v>
      </c>
      <c r="AF95" s="25">
        <v>88</v>
      </c>
      <c r="AG95" s="38" t="s">
        <v>659</v>
      </c>
      <c r="AH95" s="17" t="s">
        <v>373</v>
      </c>
      <c r="AI95" s="18">
        <v>45229</v>
      </c>
      <c r="AJ95" s="17">
        <v>45199</v>
      </c>
      <c r="AK95" s="30" t="s">
        <v>1839</v>
      </c>
    </row>
    <row r="96" spans="1:37" ht="130.5" x14ac:dyDescent="0.35">
      <c r="A96" s="9">
        <v>2023</v>
      </c>
      <c r="B96" s="10">
        <v>45108</v>
      </c>
      <c r="C96" s="10">
        <v>45199</v>
      </c>
      <c r="D96" s="9" t="s">
        <v>100</v>
      </c>
      <c r="E96" s="11" t="s">
        <v>132</v>
      </c>
      <c r="F96" s="11" t="s">
        <v>142</v>
      </c>
      <c r="G96" s="11" t="s">
        <v>164</v>
      </c>
      <c r="H96" s="12" t="s">
        <v>172</v>
      </c>
      <c r="I96" s="12" t="s">
        <v>182</v>
      </c>
      <c r="J96" s="12" t="s">
        <v>294</v>
      </c>
      <c r="K96" s="12" t="s">
        <v>295</v>
      </c>
      <c r="L96" s="13" t="s">
        <v>108</v>
      </c>
      <c r="M96" s="26" t="s">
        <v>110</v>
      </c>
      <c r="N96" s="20" t="s">
        <v>451</v>
      </c>
      <c r="O96" s="14" t="s">
        <v>112</v>
      </c>
      <c r="P96" s="15">
        <v>0</v>
      </c>
      <c r="Q96" s="15">
        <v>0</v>
      </c>
      <c r="R96" s="15" t="s">
        <v>318</v>
      </c>
      <c r="S96" s="15" t="s">
        <v>319</v>
      </c>
      <c r="T96" s="15" t="s">
        <v>320</v>
      </c>
      <c r="U96" s="15" t="s">
        <v>318</v>
      </c>
      <c r="V96" s="15" t="s">
        <v>319</v>
      </c>
      <c r="W96" s="16" t="s">
        <v>342</v>
      </c>
      <c r="X96" s="20" t="str">
        <f t="shared" si="1"/>
        <v>Auxiliar en la verificacion del sistema de agua potable</v>
      </c>
      <c r="Y96" s="10">
        <v>45111</v>
      </c>
      <c r="Z96" s="19">
        <v>45111</v>
      </c>
      <c r="AA96" s="22">
        <v>89</v>
      </c>
      <c r="AB96" s="36">
        <v>1468.76</v>
      </c>
      <c r="AC96" s="33">
        <v>0</v>
      </c>
      <c r="AD96" s="21">
        <v>45117</v>
      </c>
      <c r="AE96" s="23" t="s">
        <v>728</v>
      </c>
      <c r="AF96" s="25">
        <v>89</v>
      </c>
      <c r="AG96" s="38" t="s">
        <v>659</v>
      </c>
      <c r="AH96" s="17" t="s">
        <v>373</v>
      </c>
      <c r="AI96" s="18">
        <v>45229</v>
      </c>
      <c r="AJ96" s="17">
        <v>45199</v>
      </c>
      <c r="AK96" s="30" t="s">
        <v>1840</v>
      </c>
    </row>
    <row r="97" spans="1:37" ht="130.5" x14ac:dyDescent="0.35">
      <c r="A97" s="9">
        <v>2023</v>
      </c>
      <c r="B97" s="10">
        <v>45108</v>
      </c>
      <c r="C97" s="10">
        <v>45199</v>
      </c>
      <c r="D97" s="9" t="s">
        <v>93</v>
      </c>
      <c r="E97" s="11" t="s">
        <v>129</v>
      </c>
      <c r="F97" s="11" t="s">
        <v>139</v>
      </c>
      <c r="G97" s="11" t="s">
        <v>153</v>
      </c>
      <c r="H97" s="12" t="s">
        <v>171</v>
      </c>
      <c r="I97" s="12" t="s">
        <v>225</v>
      </c>
      <c r="J97" s="12" t="s">
        <v>306</v>
      </c>
      <c r="K97" s="12" t="s">
        <v>315</v>
      </c>
      <c r="L97" s="13" t="s">
        <v>108</v>
      </c>
      <c r="M97" s="26" t="s">
        <v>110</v>
      </c>
      <c r="N97" s="20" t="s">
        <v>419</v>
      </c>
      <c r="O97" s="14" t="s">
        <v>112</v>
      </c>
      <c r="P97" s="15">
        <v>0</v>
      </c>
      <c r="Q97" s="15">
        <v>0</v>
      </c>
      <c r="R97" s="15" t="s">
        <v>318</v>
      </c>
      <c r="S97" s="15" t="s">
        <v>319</v>
      </c>
      <c r="T97" s="15" t="s">
        <v>320</v>
      </c>
      <c r="U97" s="15" t="s">
        <v>318</v>
      </c>
      <c r="V97" s="15" t="s">
        <v>319</v>
      </c>
      <c r="W97" s="16" t="s">
        <v>585</v>
      </c>
      <c r="X97" s="20" t="str">
        <f t="shared" si="1"/>
        <v>Traslado de personal para el sumunistro de hipoclorito de sodio y calcio</v>
      </c>
      <c r="Y97" s="10">
        <v>45112</v>
      </c>
      <c r="Z97" s="19">
        <v>45114</v>
      </c>
      <c r="AA97" s="22">
        <v>90</v>
      </c>
      <c r="AB97" s="36">
        <v>2918.08</v>
      </c>
      <c r="AC97" s="33">
        <v>0</v>
      </c>
      <c r="AD97" s="21">
        <v>45119</v>
      </c>
      <c r="AE97" s="23" t="s">
        <v>729</v>
      </c>
      <c r="AF97" s="25">
        <v>90</v>
      </c>
      <c r="AG97" s="38" t="s">
        <v>659</v>
      </c>
      <c r="AH97" s="17" t="s">
        <v>373</v>
      </c>
      <c r="AI97" s="18">
        <v>45229</v>
      </c>
      <c r="AJ97" s="17">
        <v>45199</v>
      </c>
      <c r="AK97" s="30" t="s">
        <v>1841</v>
      </c>
    </row>
    <row r="98" spans="1:37" ht="130.5" x14ac:dyDescent="0.35">
      <c r="A98" s="9">
        <v>2023</v>
      </c>
      <c r="B98" s="10">
        <v>45108</v>
      </c>
      <c r="C98" s="10">
        <v>45199</v>
      </c>
      <c r="D98" s="9" t="s">
        <v>104</v>
      </c>
      <c r="E98" s="11" t="s">
        <v>130</v>
      </c>
      <c r="F98" s="11" t="s">
        <v>140</v>
      </c>
      <c r="G98" s="11" t="s">
        <v>154</v>
      </c>
      <c r="H98" s="12" t="s">
        <v>171</v>
      </c>
      <c r="I98" s="12" t="s">
        <v>394</v>
      </c>
      <c r="J98" s="12" t="s">
        <v>404</v>
      </c>
      <c r="K98" s="12" t="s">
        <v>250</v>
      </c>
      <c r="L98" s="13" t="s">
        <v>109</v>
      </c>
      <c r="M98" s="26" t="s">
        <v>110</v>
      </c>
      <c r="N98" s="20" t="s">
        <v>378</v>
      </c>
      <c r="O98" s="14" t="s">
        <v>112</v>
      </c>
      <c r="P98" s="15">
        <v>0</v>
      </c>
      <c r="Q98" s="15">
        <v>0</v>
      </c>
      <c r="R98" s="15" t="s">
        <v>318</v>
      </c>
      <c r="S98" s="15" t="s">
        <v>319</v>
      </c>
      <c r="T98" s="15" t="s">
        <v>320</v>
      </c>
      <c r="U98" s="15" t="s">
        <v>318</v>
      </c>
      <c r="V98" s="15" t="s">
        <v>319</v>
      </c>
      <c r="W98" s="16" t="s">
        <v>585</v>
      </c>
      <c r="X98" s="20" t="str">
        <f t="shared" si="1"/>
        <v>Suministro de hipoclorito de sodio y calcio</v>
      </c>
      <c r="Y98" s="10">
        <v>45112</v>
      </c>
      <c r="Z98" s="19">
        <v>45114</v>
      </c>
      <c r="AA98" s="22">
        <v>91</v>
      </c>
      <c r="AB98" s="36">
        <v>1550</v>
      </c>
      <c r="AC98" s="33">
        <v>0</v>
      </c>
      <c r="AD98" s="21">
        <v>45127</v>
      </c>
      <c r="AE98" s="23" t="s">
        <v>730</v>
      </c>
      <c r="AF98" s="25">
        <v>91</v>
      </c>
      <c r="AG98" s="38" t="s">
        <v>659</v>
      </c>
      <c r="AH98" s="17" t="s">
        <v>373</v>
      </c>
      <c r="AI98" s="18">
        <v>45229</v>
      </c>
      <c r="AJ98" s="17">
        <v>45199</v>
      </c>
      <c r="AK98" s="30" t="s">
        <v>1842</v>
      </c>
    </row>
    <row r="99" spans="1:37" ht="130.5" x14ac:dyDescent="0.35">
      <c r="A99" s="9">
        <v>2023</v>
      </c>
      <c r="B99" s="10">
        <v>45108</v>
      </c>
      <c r="C99" s="10">
        <v>45199</v>
      </c>
      <c r="D99" s="9" t="s">
        <v>100</v>
      </c>
      <c r="E99" s="11" t="s">
        <v>132</v>
      </c>
      <c r="F99" s="11" t="s">
        <v>142</v>
      </c>
      <c r="G99" s="11" t="s">
        <v>154</v>
      </c>
      <c r="H99" s="12" t="s">
        <v>171</v>
      </c>
      <c r="I99" s="12" t="s">
        <v>217</v>
      </c>
      <c r="J99" s="12" t="s">
        <v>302</v>
      </c>
      <c r="K99" s="12" t="s">
        <v>303</v>
      </c>
      <c r="L99" s="13" t="s">
        <v>108</v>
      </c>
      <c r="M99" s="26" t="s">
        <v>110</v>
      </c>
      <c r="N99" s="20" t="s">
        <v>419</v>
      </c>
      <c r="O99" s="14" t="s">
        <v>112</v>
      </c>
      <c r="P99" s="15">
        <v>0</v>
      </c>
      <c r="Q99" s="15">
        <v>0</v>
      </c>
      <c r="R99" s="15" t="s">
        <v>318</v>
      </c>
      <c r="S99" s="15" t="s">
        <v>319</v>
      </c>
      <c r="T99" s="15" t="s">
        <v>320</v>
      </c>
      <c r="U99" s="15" t="s">
        <v>318</v>
      </c>
      <c r="V99" s="15" t="s">
        <v>319</v>
      </c>
      <c r="W99" s="16" t="s">
        <v>355</v>
      </c>
      <c r="X99" s="20" t="str">
        <f t="shared" si="1"/>
        <v>Traslado de personal para el sumunistro de hipoclorito de sodio y calcio</v>
      </c>
      <c r="Y99" s="10">
        <v>45113</v>
      </c>
      <c r="Z99" s="19">
        <v>45115</v>
      </c>
      <c r="AA99" s="22">
        <v>92</v>
      </c>
      <c r="AB99" s="36">
        <v>5189.8999999999996</v>
      </c>
      <c r="AC99" s="33">
        <v>0</v>
      </c>
      <c r="AD99" s="21">
        <v>45121</v>
      </c>
      <c r="AE99" s="23" t="s">
        <v>744</v>
      </c>
      <c r="AF99" s="25">
        <v>92</v>
      </c>
      <c r="AG99" s="38" t="s">
        <v>659</v>
      </c>
      <c r="AH99" s="17" t="s">
        <v>373</v>
      </c>
      <c r="AI99" s="18">
        <v>45229</v>
      </c>
      <c r="AJ99" s="17">
        <v>45199</v>
      </c>
      <c r="AK99" s="30" t="s">
        <v>1843</v>
      </c>
    </row>
    <row r="100" spans="1:37" ht="130.5" x14ac:dyDescent="0.35">
      <c r="A100" s="9">
        <v>2023</v>
      </c>
      <c r="B100" s="10">
        <v>45108</v>
      </c>
      <c r="C100" s="10">
        <v>45199</v>
      </c>
      <c r="D100" s="9" t="s">
        <v>93</v>
      </c>
      <c r="E100" s="11" t="s">
        <v>136</v>
      </c>
      <c r="F100" s="11" t="s">
        <v>146</v>
      </c>
      <c r="G100" s="11" t="s">
        <v>154</v>
      </c>
      <c r="H100" s="12" t="s">
        <v>171</v>
      </c>
      <c r="I100" s="12" t="s">
        <v>211</v>
      </c>
      <c r="J100" s="12" t="s">
        <v>289</v>
      </c>
      <c r="K100" s="12" t="s">
        <v>290</v>
      </c>
      <c r="L100" s="13" t="s">
        <v>108</v>
      </c>
      <c r="M100" s="26" t="s">
        <v>110</v>
      </c>
      <c r="N100" s="20" t="s">
        <v>378</v>
      </c>
      <c r="O100" s="14" t="s">
        <v>112</v>
      </c>
      <c r="P100" s="15">
        <v>0</v>
      </c>
      <c r="Q100" s="15">
        <v>0</v>
      </c>
      <c r="R100" s="15" t="s">
        <v>318</v>
      </c>
      <c r="S100" s="15" t="s">
        <v>319</v>
      </c>
      <c r="T100" s="15" t="s">
        <v>320</v>
      </c>
      <c r="U100" s="15" t="s">
        <v>318</v>
      </c>
      <c r="V100" s="15" t="s">
        <v>319</v>
      </c>
      <c r="W100" s="16" t="s">
        <v>355</v>
      </c>
      <c r="X100" s="20" t="str">
        <f t="shared" si="1"/>
        <v>Suministro de hipoclorito de sodio y calcio</v>
      </c>
      <c r="Y100" s="10">
        <v>45113</v>
      </c>
      <c r="Z100" s="19">
        <v>45115</v>
      </c>
      <c r="AA100" s="22">
        <v>93</v>
      </c>
      <c r="AB100" s="36">
        <v>1550</v>
      </c>
      <c r="AC100" s="33">
        <v>0</v>
      </c>
      <c r="AD100" s="21">
        <v>45121</v>
      </c>
      <c r="AE100" s="23" t="s">
        <v>745</v>
      </c>
      <c r="AF100" s="25">
        <v>93</v>
      </c>
      <c r="AG100" s="38" t="s">
        <v>659</v>
      </c>
      <c r="AH100" s="17" t="s">
        <v>373</v>
      </c>
      <c r="AI100" s="18">
        <v>45229</v>
      </c>
      <c r="AJ100" s="17">
        <v>45199</v>
      </c>
      <c r="AK100" s="30" t="s">
        <v>1844</v>
      </c>
    </row>
    <row r="101" spans="1:37" ht="130.5" x14ac:dyDescent="0.35">
      <c r="A101" s="9">
        <v>2023</v>
      </c>
      <c r="B101" s="10">
        <v>45108</v>
      </c>
      <c r="C101" s="10">
        <v>45199</v>
      </c>
      <c r="D101" s="9" t="s">
        <v>93</v>
      </c>
      <c r="E101" s="11" t="s">
        <v>131</v>
      </c>
      <c r="F101" s="11" t="s">
        <v>141</v>
      </c>
      <c r="G101" s="11" t="s">
        <v>158</v>
      </c>
      <c r="H101" s="12" t="s">
        <v>173</v>
      </c>
      <c r="I101" s="12" t="s">
        <v>193</v>
      </c>
      <c r="J101" s="12" t="s">
        <v>260</v>
      </c>
      <c r="K101" s="12" t="s">
        <v>236</v>
      </c>
      <c r="L101" s="13" t="s">
        <v>108</v>
      </c>
      <c r="M101" s="26" t="s">
        <v>110</v>
      </c>
      <c r="N101" s="20" t="s">
        <v>452</v>
      </c>
      <c r="O101" s="14" t="s">
        <v>112</v>
      </c>
      <c r="P101" s="15">
        <v>0</v>
      </c>
      <c r="Q101" s="15">
        <v>0</v>
      </c>
      <c r="R101" s="15" t="s">
        <v>318</v>
      </c>
      <c r="S101" s="15" t="s">
        <v>319</v>
      </c>
      <c r="T101" s="15" t="s">
        <v>320</v>
      </c>
      <c r="U101" s="15" t="s">
        <v>318</v>
      </c>
      <c r="V101" s="15" t="s">
        <v>319</v>
      </c>
      <c r="W101" s="16" t="s">
        <v>332</v>
      </c>
      <c r="X101" s="20" t="str">
        <f t="shared" si="1"/>
        <v>Traslado de personal para entrega de documentacion en conagua mexico</v>
      </c>
      <c r="Y101" s="10">
        <v>45111</v>
      </c>
      <c r="Z101" s="19">
        <v>45112</v>
      </c>
      <c r="AA101" s="22">
        <v>94</v>
      </c>
      <c r="AB101" s="36">
        <v>4412.08</v>
      </c>
      <c r="AC101" s="33">
        <v>1220</v>
      </c>
      <c r="AD101" s="21">
        <v>45114</v>
      </c>
      <c r="AE101" s="23" t="s">
        <v>731</v>
      </c>
      <c r="AF101" s="25">
        <v>94</v>
      </c>
      <c r="AG101" s="38" t="s">
        <v>659</v>
      </c>
      <c r="AH101" s="17" t="s">
        <v>373</v>
      </c>
      <c r="AI101" s="18">
        <v>45229</v>
      </c>
      <c r="AJ101" s="17">
        <v>45199</v>
      </c>
      <c r="AK101" s="30" t="s">
        <v>1845</v>
      </c>
    </row>
    <row r="102" spans="1:37" ht="130.5" x14ac:dyDescent="0.35">
      <c r="A102" s="9">
        <v>2023</v>
      </c>
      <c r="B102" s="10">
        <v>45108</v>
      </c>
      <c r="C102" s="10">
        <v>45199</v>
      </c>
      <c r="D102" s="9" t="s">
        <v>100</v>
      </c>
      <c r="E102" s="11" t="s">
        <v>134</v>
      </c>
      <c r="F102" s="11" t="s">
        <v>144</v>
      </c>
      <c r="G102" s="11" t="s">
        <v>158</v>
      </c>
      <c r="H102" s="12" t="s">
        <v>173</v>
      </c>
      <c r="I102" s="12" t="s">
        <v>192</v>
      </c>
      <c r="J102" s="12" t="s">
        <v>258</v>
      </c>
      <c r="K102" s="12" t="s">
        <v>259</v>
      </c>
      <c r="L102" s="13" t="s">
        <v>108</v>
      </c>
      <c r="M102" s="26" t="s">
        <v>110</v>
      </c>
      <c r="N102" s="20" t="s">
        <v>453</v>
      </c>
      <c r="O102" s="14" t="s">
        <v>112</v>
      </c>
      <c r="P102" s="15">
        <v>0</v>
      </c>
      <c r="Q102" s="15">
        <v>0</v>
      </c>
      <c r="R102" s="15" t="s">
        <v>318</v>
      </c>
      <c r="S102" s="15" t="s">
        <v>319</v>
      </c>
      <c r="T102" s="15" t="s">
        <v>320</v>
      </c>
      <c r="U102" s="15" t="s">
        <v>318</v>
      </c>
      <c r="V102" s="15" t="s">
        <v>319</v>
      </c>
      <c r="W102" s="16" t="s">
        <v>332</v>
      </c>
      <c r="X102" s="20" t="str">
        <f t="shared" si="1"/>
        <v>Entrega de documentacion en conagua mexico</v>
      </c>
      <c r="Y102" s="10">
        <v>45111</v>
      </c>
      <c r="Z102" s="19">
        <v>45112</v>
      </c>
      <c r="AA102" s="22">
        <v>95</v>
      </c>
      <c r="AB102" s="36">
        <v>2100</v>
      </c>
      <c r="AC102" s="33">
        <v>1219</v>
      </c>
      <c r="AD102" s="21">
        <v>45114</v>
      </c>
      <c r="AE102" s="23" t="s">
        <v>732</v>
      </c>
      <c r="AF102" s="25">
        <v>95</v>
      </c>
      <c r="AG102" s="38" t="s">
        <v>659</v>
      </c>
      <c r="AH102" s="17" t="s">
        <v>373</v>
      </c>
      <c r="AI102" s="18">
        <v>45229</v>
      </c>
      <c r="AJ102" s="17">
        <v>45199</v>
      </c>
      <c r="AK102" s="30" t="s">
        <v>1846</v>
      </c>
    </row>
    <row r="103" spans="1:37" ht="130.5" x14ac:dyDescent="0.35">
      <c r="A103" s="9">
        <v>2023</v>
      </c>
      <c r="B103" s="10">
        <v>45108</v>
      </c>
      <c r="C103" s="10">
        <v>45199</v>
      </c>
      <c r="D103" s="9" t="s">
        <v>100</v>
      </c>
      <c r="E103" s="11" t="s">
        <v>132</v>
      </c>
      <c r="F103" s="11" t="s">
        <v>148</v>
      </c>
      <c r="G103" s="11" t="s">
        <v>167</v>
      </c>
      <c r="H103" s="12" t="s">
        <v>170</v>
      </c>
      <c r="I103" s="12" t="s">
        <v>216</v>
      </c>
      <c r="J103" s="12" t="s">
        <v>300</v>
      </c>
      <c r="K103" s="12" t="s">
        <v>301</v>
      </c>
      <c r="L103" s="13" t="s">
        <v>108</v>
      </c>
      <c r="M103" s="26" t="s">
        <v>110</v>
      </c>
      <c r="N103" s="20" t="s">
        <v>380</v>
      </c>
      <c r="O103" s="14" t="s">
        <v>112</v>
      </c>
      <c r="P103" s="15">
        <v>0</v>
      </c>
      <c r="Q103" s="15">
        <v>0</v>
      </c>
      <c r="R103" s="15" t="s">
        <v>318</v>
      </c>
      <c r="S103" s="15" t="s">
        <v>319</v>
      </c>
      <c r="T103" s="15" t="s">
        <v>320</v>
      </c>
      <c r="U103" s="15" t="s">
        <v>318</v>
      </c>
      <c r="V103" s="15" t="s">
        <v>319</v>
      </c>
      <c r="W103" s="16" t="s">
        <v>348</v>
      </c>
      <c r="X103" s="20" t="str">
        <f t="shared" si="1"/>
        <v>Verificacion de la obra del sistema de agua potable</v>
      </c>
      <c r="Y103" s="10">
        <v>45112</v>
      </c>
      <c r="Z103" s="19">
        <v>45112</v>
      </c>
      <c r="AA103" s="22">
        <v>96</v>
      </c>
      <c r="AB103" s="36">
        <v>3220.74</v>
      </c>
      <c r="AC103" s="33">
        <v>0</v>
      </c>
      <c r="AD103" s="21">
        <v>45114</v>
      </c>
      <c r="AE103" s="23" t="s">
        <v>733</v>
      </c>
      <c r="AF103" s="25">
        <v>96</v>
      </c>
      <c r="AG103" s="38" t="s">
        <v>659</v>
      </c>
      <c r="AH103" s="17" t="s">
        <v>373</v>
      </c>
      <c r="AI103" s="18">
        <v>45229</v>
      </c>
      <c r="AJ103" s="17">
        <v>45199</v>
      </c>
      <c r="AK103" s="30" t="s">
        <v>1847</v>
      </c>
    </row>
    <row r="104" spans="1:37" ht="130.5" x14ac:dyDescent="0.35">
      <c r="A104" s="9">
        <v>2023</v>
      </c>
      <c r="B104" s="10">
        <v>45108</v>
      </c>
      <c r="C104" s="10">
        <v>45199</v>
      </c>
      <c r="D104" s="9" t="s">
        <v>100</v>
      </c>
      <c r="E104" s="11" t="s">
        <v>135</v>
      </c>
      <c r="F104" s="11" t="s">
        <v>145</v>
      </c>
      <c r="G104" s="11" t="s">
        <v>159</v>
      </c>
      <c r="H104" s="12" t="s">
        <v>170</v>
      </c>
      <c r="I104" s="12" t="s">
        <v>195</v>
      </c>
      <c r="J104" s="12" t="s">
        <v>262</v>
      </c>
      <c r="K104" s="12" t="s">
        <v>250</v>
      </c>
      <c r="L104" s="13" t="s">
        <v>108</v>
      </c>
      <c r="M104" s="26" t="s">
        <v>110</v>
      </c>
      <c r="N104" s="20" t="s">
        <v>442</v>
      </c>
      <c r="O104" s="14" t="s">
        <v>112</v>
      </c>
      <c r="P104" s="15">
        <v>0</v>
      </c>
      <c r="Q104" s="15">
        <v>0</v>
      </c>
      <c r="R104" s="15" t="s">
        <v>318</v>
      </c>
      <c r="S104" s="15" t="s">
        <v>319</v>
      </c>
      <c r="T104" s="15" t="s">
        <v>320</v>
      </c>
      <c r="U104" s="15" t="s">
        <v>318</v>
      </c>
      <c r="V104" s="15" t="s">
        <v>319</v>
      </c>
      <c r="W104" s="16" t="s">
        <v>366</v>
      </c>
      <c r="X104" s="20" t="str">
        <f t="shared" si="1"/>
        <v>Verificacion del sistema de alcantarillado sanitario</v>
      </c>
      <c r="Y104" s="10">
        <v>45111</v>
      </c>
      <c r="Z104" s="19">
        <v>45111</v>
      </c>
      <c r="AA104" s="22">
        <v>97</v>
      </c>
      <c r="AB104" s="36">
        <v>3466.14</v>
      </c>
      <c r="AC104" s="33">
        <v>0</v>
      </c>
      <c r="AD104" s="21">
        <v>45120</v>
      </c>
      <c r="AE104" s="23" t="s">
        <v>734</v>
      </c>
      <c r="AF104" s="25">
        <v>97</v>
      </c>
      <c r="AG104" s="38" t="s">
        <v>659</v>
      </c>
      <c r="AH104" s="17" t="s">
        <v>373</v>
      </c>
      <c r="AI104" s="18">
        <v>45229</v>
      </c>
      <c r="AJ104" s="17">
        <v>45199</v>
      </c>
      <c r="AK104" s="30" t="s">
        <v>1848</v>
      </c>
    </row>
    <row r="105" spans="1:37" ht="130.5" x14ac:dyDescent="0.35">
      <c r="A105" s="9">
        <v>2023</v>
      </c>
      <c r="B105" s="10">
        <v>45108</v>
      </c>
      <c r="C105" s="10">
        <v>45199</v>
      </c>
      <c r="D105" s="9" t="s">
        <v>100</v>
      </c>
      <c r="E105" s="11" t="s">
        <v>132</v>
      </c>
      <c r="F105" s="11" t="s">
        <v>142</v>
      </c>
      <c r="G105" s="11" t="s">
        <v>155</v>
      </c>
      <c r="H105" s="12" t="s">
        <v>172</v>
      </c>
      <c r="I105" s="12" t="s">
        <v>213</v>
      </c>
      <c r="J105" s="12" t="s">
        <v>296</v>
      </c>
      <c r="K105" s="12" t="s">
        <v>272</v>
      </c>
      <c r="L105" s="13" t="s">
        <v>108</v>
      </c>
      <c r="M105" s="26" t="s">
        <v>110</v>
      </c>
      <c r="N105" s="20" t="s">
        <v>414</v>
      </c>
      <c r="O105" s="14" t="s">
        <v>112</v>
      </c>
      <c r="P105" s="15">
        <v>0</v>
      </c>
      <c r="Q105" s="15">
        <v>0</v>
      </c>
      <c r="R105" s="15" t="s">
        <v>318</v>
      </c>
      <c r="S105" s="15" t="s">
        <v>319</v>
      </c>
      <c r="T105" s="15" t="s">
        <v>320</v>
      </c>
      <c r="U105" s="15" t="s">
        <v>318</v>
      </c>
      <c r="V105" s="15" t="s">
        <v>319</v>
      </c>
      <c r="W105" s="16" t="s">
        <v>581</v>
      </c>
      <c r="X105" s="20" t="str">
        <f t="shared" si="1"/>
        <v>Auxiliar en la construccion der la tercera y ultima etapa del sistema de agua potable</v>
      </c>
      <c r="Y105" s="10">
        <v>45118</v>
      </c>
      <c r="Z105" s="19">
        <v>45118</v>
      </c>
      <c r="AA105" s="22">
        <v>98</v>
      </c>
      <c r="AB105" s="36">
        <v>2038.33</v>
      </c>
      <c r="AC105" s="33">
        <v>0</v>
      </c>
      <c r="AD105" s="21">
        <v>45126</v>
      </c>
      <c r="AE105" s="23" t="s">
        <v>735</v>
      </c>
      <c r="AF105" s="25">
        <v>98</v>
      </c>
      <c r="AG105" s="38" t="s">
        <v>659</v>
      </c>
      <c r="AH105" s="17" t="s">
        <v>373</v>
      </c>
      <c r="AI105" s="18">
        <v>45229</v>
      </c>
      <c r="AJ105" s="17">
        <v>45199</v>
      </c>
      <c r="AK105" s="30" t="s">
        <v>1849</v>
      </c>
    </row>
    <row r="106" spans="1:37" ht="130.5" x14ac:dyDescent="0.35">
      <c r="A106" s="9">
        <v>2023</v>
      </c>
      <c r="B106" s="10">
        <v>45108</v>
      </c>
      <c r="C106" s="10">
        <v>45199</v>
      </c>
      <c r="D106" s="9" t="s">
        <v>93</v>
      </c>
      <c r="E106" s="11" t="s">
        <v>136</v>
      </c>
      <c r="F106" s="11" t="s">
        <v>146</v>
      </c>
      <c r="G106" s="11" t="s">
        <v>149</v>
      </c>
      <c r="H106" s="12" t="s">
        <v>170</v>
      </c>
      <c r="I106" s="12" t="s">
        <v>199</v>
      </c>
      <c r="J106" s="12" t="s">
        <v>293</v>
      </c>
      <c r="K106" s="12" t="s">
        <v>275</v>
      </c>
      <c r="L106" s="13" t="s">
        <v>108</v>
      </c>
      <c r="M106" s="26" t="s">
        <v>110</v>
      </c>
      <c r="N106" s="20" t="s">
        <v>429</v>
      </c>
      <c r="O106" s="14" t="s">
        <v>112</v>
      </c>
      <c r="P106" s="15">
        <v>0</v>
      </c>
      <c r="Q106" s="15">
        <v>0</v>
      </c>
      <c r="R106" s="15" t="s">
        <v>318</v>
      </c>
      <c r="S106" s="15" t="s">
        <v>319</v>
      </c>
      <c r="T106" s="15" t="s">
        <v>320</v>
      </c>
      <c r="U106" s="15" t="s">
        <v>318</v>
      </c>
      <c r="V106" s="15" t="s">
        <v>319</v>
      </c>
      <c r="W106" s="16" t="s">
        <v>348</v>
      </c>
      <c r="X106" s="20" t="str">
        <f t="shared" si="1"/>
        <v>Supervision de la obra de construccion del sistema de agua potable</v>
      </c>
      <c r="Y106" s="10">
        <v>45117</v>
      </c>
      <c r="Z106" s="19">
        <v>45119</v>
      </c>
      <c r="AA106" s="22">
        <v>99</v>
      </c>
      <c r="AB106" s="36">
        <v>4432.74</v>
      </c>
      <c r="AC106" s="33">
        <v>0</v>
      </c>
      <c r="AD106" s="21">
        <v>45125</v>
      </c>
      <c r="AE106" s="23" t="s">
        <v>736</v>
      </c>
      <c r="AF106" s="25">
        <v>99</v>
      </c>
      <c r="AG106" s="38" t="s">
        <v>659</v>
      </c>
      <c r="AH106" s="17" t="s">
        <v>373</v>
      </c>
      <c r="AI106" s="18">
        <v>45229</v>
      </c>
      <c r="AJ106" s="17">
        <v>45199</v>
      </c>
      <c r="AK106" s="30" t="s">
        <v>1850</v>
      </c>
    </row>
    <row r="107" spans="1:37" ht="130.5" x14ac:dyDescent="0.35">
      <c r="A107" s="9">
        <v>2023</v>
      </c>
      <c r="B107" s="10">
        <v>45108</v>
      </c>
      <c r="C107" s="10">
        <v>45199</v>
      </c>
      <c r="D107" s="9" t="s">
        <v>104</v>
      </c>
      <c r="E107" s="11" t="s">
        <v>130</v>
      </c>
      <c r="F107" s="11" t="s">
        <v>140</v>
      </c>
      <c r="G107" s="11" t="s">
        <v>152</v>
      </c>
      <c r="H107" s="12" t="s">
        <v>170</v>
      </c>
      <c r="I107" s="12" t="s">
        <v>179</v>
      </c>
      <c r="J107" s="12" t="s">
        <v>235</v>
      </c>
      <c r="K107" s="12" t="s">
        <v>236</v>
      </c>
      <c r="L107" s="13" t="s">
        <v>109</v>
      </c>
      <c r="M107" s="26" t="s">
        <v>110</v>
      </c>
      <c r="N107" s="20" t="s">
        <v>389</v>
      </c>
      <c r="O107" s="14" t="s">
        <v>112</v>
      </c>
      <c r="P107" s="15">
        <v>0</v>
      </c>
      <c r="Q107" s="15">
        <v>0</v>
      </c>
      <c r="R107" s="15" t="s">
        <v>318</v>
      </c>
      <c r="S107" s="15" t="s">
        <v>319</v>
      </c>
      <c r="T107" s="15" t="s">
        <v>320</v>
      </c>
      <c r="U107" s="15" t="s">
        <v>318</v>
      </c>
      <c r="V107" s="15" t="s">
        <v>319</v>
      </c>
      <c r="W107" s="16" t="s">
        <v>325</v>
      </c>
      <c r="X107" s="20" t="str">
        <f t="shared" si="1"/>
        <v>Verificacion del sistema de agua potable</v>
      </c>
      <c r="Y107" s="10">
        <v>45114</v>
      </c>
      <c r="Z107" s="19">
        <v>45114</v>
      </c>
      <c r="AA107" s="22">
        <v>100</v>
      </c>
      <c r="AB107" s="36">
        <v>250</v>
      </c>
      <c r="AC107" s="33">
        <v>0</v>
      </c>
      <c r="AD107" s="21">
        <v>45120</v>
      </c>
      <c r="AE107" s="23" t="s">
        <v>737</v>
      </c>
      <c r="AF107" s="25">
        <v>100</v>
      </c>
      <c r="AG107" s="38" t="s">
        <v>659</v>
      </c>
      <c r="AH107" s="17" t="s">
        <v>373</v>
      </c>
      <c r="AI107" s="18">
        <v>45229</v>
      </c>
      <c r="AJ107" s="17">
        <v>45199</v>
      </c>
      <c r="AK107" s="30" t="s">
        <v>1851</v>
      </c>
    </row>
    <row r="108" spans="1:37" ht="130.5" x14ac:dyDescent="0.35">
      <c r="A108" s="9">
        <v>2023</v>
      </c>
      <c r="B108" s="10">
        <v>45108</v>
      </c>
      <c r="C108" s="10">
        <v>45199</v>
      </c>
      <c r="D108" s="9" t="s">
        <v>100</v>
      </c>
      <c r="E108" s="11" t="s">
        <v>132</v>
      </c>
      <c r="F108" s="11" t="s">
        <v>142</v>
      </c>
      <c r="G108" s="11" t="s">
        <v>152</v>
      </c>
      <c r="H108" s="12" t="s">
        <v>170</v>
      </c>
      <c r="I108" s="12" t="s">
        <v>191</v>
      </c>
      <c r="J108" s="12" t="s">
        <v>256</v>
      </c>
      <c r="K108" s="12" t="s">
        <v>257</v>
      </c>
      <c r="L108" s="13" t="s">
        <v>108</v>
      </c>
      <c r="M108" s="26" t="s">
        <v>110</v>
      </c>
      <c r="N108" s="20" t="s">
        <v>389</v>
      </c>
      <c r="O108" s="14" t="s">
        <v>112</v>
      </c>
      <c r="P108" s="15">
        <v>0</v>
      </c>
      <c r="Q108" s="15">
        <v>0</v>
      </c>
      <c r="R108" s="15" t="s">
        <v>318</v>
      </c>
      <c r="S108" s="15" t="s">
        <v>319</v>
      </c>
      <c r="T108" s="15" t="s">
        <v>320</v>
      </c>
      <c r="U108" s="15" t="s">
        <v>318</v>
      </c>
      <c r="V108" s="15" t="s">
        <v>319</v>
      </c>
      <c r="W108" s="16" t="s">
        <v>325</v>
      </c>
      <c r="X108" s="20" t="str">
        <f t="shared" si="1"/>
        <v>Verificacion del sistema de agua potable</v>
      </c>
      <c r="Y108" s="10">
        <v>45114</v>
      </c>
      <c r="Z108" s="19">
        <v>45114</v>
      </c>
      <c r="AA108" s="22">
        <v>101</v>
      </c>
      <c r="AB108" s="36">
        <v>3421.98</v>
      </c>
      <c r="AC108" s="33">
        <v>0</v>
      </c>
      <c r="AD108" s="21">
        <v>45120</v>
      </c>
      <c r="AE108" s="23" t="s">
        <v>738</v>
      </c>
      <c r="AF108" s="25">
        <v>101</v>
      </c>
      <c r="AG108" s="38" t="s">
        <v>659</v>
      </c>
      <c r="AH108" s="17" t="s">
        <v>373</v>
      </c>
      <c r="AI108" s="18">
        <v>45229</v>
      </c>
      <c r="AJ108" s="17">
        <v>45199</v>
      </c>
      <c r="AK108" s="30" t="s">
        <v>1852</v>
      </c>
    </row>
    <row r="109" spans="1:37" ht="130.5" x14ac:dyDescent="0.35">
      <c r="A109" s="9">
        <v>2023</v>
      </c>
      <c r="B109" s="10">
        <v>45108</v>
      </c>
      <c r="C109" s="10">
        <v>45199</v>
      </c>
      <c r="D109" s="9" t="s">
        <v>93</v>
      </c>
      <c r="E109" s="11" t="s">
        <v>129</v>
      </c>
      <c r="F109" s="11" t="s">
        <v>139</v>
      </c>
      <c r="G109" s="11" t="s">
        <v>150</v>
      </c>
      <c r="H109" s="12" t="s">
        <v>170</v>
      </c>
      <c r="I109" s="12" t="s">
        <v>176</v>
      </c>
      <c r="J109" s="12" t="s">
        <v>229</v>
      </c>
      <c r="K109" s="12" t="s">
        <v>230</v>
      </c>
      <c r="L109" s="13" t="s">
        <v>109</v>
      </c>
      <c r="M109" s="26" t="s">
        <v>110</v>
      </c>
      <c r="N109" s="20" t="s">
        <v>425</v>
      </c>
      <c r="O109" s="14" t="s">
        <v>112</v>
      </c>
      <c r="P109" s="15">
        <v>0</v>
      </c>
      <c r="Q109" s="15">
        <v>0</v>
      </c>
      <c r="R109" s="15" t="s">
        <v>318</v>
      </c>
      <c r="S109" s="15" t="s">
        <v>319</v>
      </c>
      <c r="T109" s="15" t="s">
        <v>320</v>
      </c>
      <c r="U109" s="15" t="s">
        <v>318</v>
      </c>
      <c r="V109" s="15" t="s">
        <v>319</v>
      </c>
      <c r="W109" s="16" t="s">
        <v>356</v>
      </c>
      <c r="X109" s="20" t="str">
        <f t="shared" si="1"/>
        <v>Verificacion de la rahabilitacion del sistema de agua potable</v>
      </c>
      <c r="Y109" s="10">
        <v>45113</v>
      </c>
      <c r="Z109" s="19">
        <v>45114</v>
      </c>
      <c r="AA109" s="22">
        <v>102</v>
      </c>
      <c r="AB109" s="36">
        <v>2820.2</v>
      </c>
      <c r="AC109" s="33">
        <v>0</v>
      </c>
      <c r="AD109" s="21">
        <v>45152</v>
      </c>
      <c r="AE109" s="23" t="s">
        <v>739</v>
      </c>
      <c r="AF109" s="25">
        <v>102</v>
      </c>
      <c r="AG109" s="38" t="s">
        <v>659</v>
      </c>
      <c r="AH109" s="17" t="s">
        <v>373</v>
      </c>
      <c r="AI109" s="18">
        <v>45229</v>
      </c>
      <c r="AJ109" s="17">
        <v>45199</v>
      </c>
      <c r="AK109" s="30" t="s">
        <v>1853</v>
      </c>
    </row>
    <row r="110" spans="1:37" ht="130.5" x14ac:dyDescent="0.35">
      <c r="A110" s="9">
        <v>2023</v>
      </c>
      <c r="B110" s="10">
        <v>45108</v>
      </c>
      <c r="C110" s="10">
        <v>45199</v>
      </c>
      <c r="D110" s="9" t="s">
        <v>100</v>
      </c>
      <c r="E110" s="11" t="s">
        <v>132</v>
      </c>
      <c r="F110" s="11" t="s">
        <v>142</v>
      </c>
      <c r="G110" s="11" t="s">
        <v>157</v>
      </c>
      <c r="H110" s="12" t="s">
        <v>170</v>
      </c>
      <c r="I110" s="12" t="s">
        <v>190</v>
      </c>
      <c r="J110" s="12" t="s">
        <v>255</v>
      </c>
      <c r="K110" s="12" t="s">
        <v>236</v>
      </c>
      <c r="L110" s="13" t="s">
        <v>108</v>
      </c>
      <c r="M110" s="26" t="s">
        <v>110</v>
      </c>
      <c r="N110" s="20" t="s">
        <v>389</v>
      </c>
      <c r="O110" s="14" t="s">
        <v>112</v>
      </c>
      <c r="P110" s="15">
        <v>0</v>
      </c>
      <c r="Q110" s="15">
        <v>0</v>
      </c>
      <c r="R110" s="15" t="s">
        <v>318</v>
      </c>
      <c r="S110" s="15" t="s">
        <v>319</v>
      </c>
      <c r="T110" s="15" t="s">
        <v>320</v>
      </c>
      <c r="U110" s="15" t="s">
        <v>318</v>
      </c>
      <c r="V110" s="15" t="s">
        <v>319</v>
      </c>
      <c r="W110" s="16" t="s">
        <v>581</v>
      </c>
      <c r="X110" s="20" t="str">
        <f t="shared" si="1"/>
        <v>Verificacion del sistema de agua potable</v>
      </c>
      <c r="Y110" s="10">
        <v>45117</v>
      </c>
      <c r="Z110" s="19">
        <v>45118</v>
      </c>
      <c r="AA110" s="22">
        <v>103</v>
      </c>
      <c r="AB110" s="36">
        <v>2925.19</v>
      </c>
      <c r="AC110" s="33">
        <v>0</v>
      </c>
      <c r="AD110" s="21">
        <v>45141</v>
      </c>
      <c r="AE110" s="23" t="s">
        <v>740</v>
      </c>
      <c r="AF110" s="25">
        <v>103</v>
      </c>
      <c r="AG110" s="38" t="s">
        <v>659</v>
      </c>
      <c r="AH110" s="17" t="s">
        <v>373</v>
      </c>
      <c r="AI110" s="18">
        <v>45229</v>
      </c>
      <c r="AJ110" s="17">
        <v>45199</v>
      </c>
      <c r="AK110" s="30" t="s">
        <v>1854</v>
      </c>
    </row>
    <row r="111" spans="1:37" ht="130.5" x14ac:dyDescent="0.35">
      <c r="A111" s="9">
        <v>2023</v>
      </c>
      <c r="B111" s="10">
        <v>45108</v>
      </c>
      <c r="C111" s="10">
        <v>45199</v>
      </c>
      <c r="D111" s="9" t="s">
        <v>93</v>
      </c>
      <c r="E111" s="11" t="s">
        <v>136</v>
      </c>
      <c r="F111" s="11" t="s">
        <v>146</v>
      </c>
      <c r="G111" s="11" t="s">
        <v>154</v>
      </c>
      <c r="H111" s="12" t="s">
        <v>171</v>
      </c>
      <c r="I111" s="12" t="s">
        <v>201</v>
      </c>
      <c r="J111" s="12" t="s">
        <v>271</v>
      </c>
      <c r="K111" s="12" t="s">
        <v>272</v>
      </c>
      <c r="L111" s="13" t="s">
        <v>109</v>
      </c>
      <c r="M111" s="26" t="s">
        <v>110</v>
      </c>
      <c r="N111" s="20" t="s">
        <v>382</v>
      </c>
      <c r="O111" s="14" t="s">
        <v>112</v>
      </c>
      <c r="P111" s="15">
        <v>0</v>
      </c>
      <c r="Q111" s="15">
        <v>0</v>
      </c>
      <c r="R111" s="15" t="s">
        <v>318</v>
      </c>
      <c r="S111" s="15" t="s">
        <v>319</v>
      </c>
      <c r="T111" s="15" t="s">
        <v>320</v>
      </c>
      <c r="U111" s="15" t="s">
        <v>318</v>
      </c>
      <c r="V111" s="15" t="s">
        <v>319</v>
      </c>
      <c r="W111" s="16" t="s">
        <v>343</v>
      </c>
      <c r="X111" s="20" t="str">
        <f t="shared" si="1"/>
        <v>Traslado de personal para la capacitacion y adiestramiento en la desinfeccion del agua (CAO)</v>
      </c>
      <c r="Y111" s="10">
        <v>45120</v>
      </c>
      <c r="Z111" s="19">
        <v>45121</v>
      </c>
      <c r="AA111" s="22">
        <v>104</v>
      </c>
      <c r="AB111" s="36">
        <v>2375.61</v>
      </c>
      <c r="AC111" s="33">
        <v>0</v>
      </c>
      <c r="AD111" s="21">
        <v>45121</v>
      </c>
      <c r="AE111" s="23" t="s">
        <v>741</v>
      </c>
      <c r="AF111" s="25">
        <v>104</v>
      </c>
      <c r="AG111" s="38" t="s">
        <v>659</v>
      </c>
      <c r="AH111" s="17" t="s">
        <v>373</v>
      </c>
      <c r="AI111" s="18">
        <v>45229</v>
      </c>
      <c r="AJ111" s="17">
        <v>45199</v>
      </c>
      <c r="AK111" s="30" t="s">
        <v>1855</v>
      </c>
    </row>
    <row r="112" spans="1:37" ht="130.5" x14ac:dyDescent="0.35">
      <c r="A112" s="9">
        <v>2023</v>
      </c>
      <c r="B112" s="10">
        <v>45108</v>
      </c>
      <c r="C112" s="10">
        <v>45199</v>
      </c>
      <c r="D112" s="9" t="s">
        <v>93</v>
      </c>
      <c r="E112" s="11" t="s">
        <v>136</v>
      </c>
      <c r="F112" s="11" t="s">
        <v>146</v>
      </c>
      <c r="G112" s="11" t="s">
        <v>154</v>
      </c>
      <c r="H112" s="12" t="s">
        <v>171</v>
      </c>
      <c r="I112" s="12" t="s">
        <v>211</v>
      </c>
      <c r="J112" s="12" t="s">
        <v>289</v>
      </c>
      <c r="K112" s="12" t="s">
        <v>290</v>
      </c>
      <c r="L112" s="13" t="s">
        <v>108</v>
      </c>
      <c r="M112" s="26" t="s">
        <v>110</v>
      </c>
      <c r="N112" s="20" t="s">
        <v>382</v>
      </c>
      <c r="O112" s="14" t="s">
        <v>112</v>
      </c>
      <c r="P112" s="15">
        <v>0</v>
      </c>
      <c r="Q112" s="15">
        <v>0</v>
      </c>
      <c r="R112" s="15" t="s">
        <v>318</v>
      </c>
      <c r="S112" s="15" t="s">
        <v>319</v>
      </c>
      <c r="T112" s="15" t="s">
        <v>320</v>
      </c>
      <c r="U112" s="15" t="s">
        <v>318</v>
      </c>
      <c r="V112" s="15" t="s">
        <v>319</v>
      </c>
      <c r="W112" s="16" t="s">
        <v>351</v>
      </c>
      <c r="X112" s="20" t="str">
        <f t="shared" si="1"/>
        <v>Traslado de personal para la capacitacion y adiestramiento en la desinfeccion del agua (CAO)</v>
      </c>
      <c r="Y112" s="10">
        <v>45119</v>
      </c>
      <c r="Z112" s="19">
        <v>45121</v>
      </c>
      <c r="AA112" s="22">
        <v>105</v>
      </c>
      <c r="AB112" s="36">
        <v>3052.34</v>
      </c>
      <c r="AC112" s="33">
        <v>0</v>
      </c>
      <c r="AD112" s="21">
        <v>45131</v>
      </c>
      <c r="AE112" s="23" t="s">
        <v>742</v>
      </c>
      <c r="AF112" s="25">
        <v>105</v>
      </c>
      <c r="AG112" s="38" t="s">
        <v>659</v>
      </c>
      <c r="AH112" s="17" t="s">
        <v>373</v>
      </c>
      <c r="AI112" s="18">
        <v>45229</v>
      </c>
      <c r="AJ112" s="17">
        <v>45199</v>
      </c>
      <c r="AK112" s="30" t="s">
        <v>1856</v>
      </c>
    </row>
    <row r="113" spans="1:37" ht="130.5" x14ac:dyDescent="0.35">
      <c r="A113" s="9">
        <v>2023</v>
      </c>
      <c r="B113" s="10">
        <v>45108</v>
      </c>
      <c r="C113" s="10">
        <v>45199</v>
      </c>
      <c r="D113" s="9" t="s">
        <v>93</v>
      </c>
      <c r="E113" s="11" t="s">
        <v>129</v>
      </c>
      <c r="F113" s="11" t="s">
        <v>139</v>
      </c>
      <c r="G113" s="11" t="s">
        <v>154</v>
      </c>
      <c r="H113" s="12" t="s">
        <v>171</v>
      </c>
      <c r="I113" s="12" t="s">
        <v>199</v>
      </c>
      <c r="J113" s="12" t="s">
        <v>269</v>
      </c>
      <c r="K113" s="12" t="s">
        <v>240</v>
      </c>
      <c r="L113" s="13" t="s">
        <v>108</v>
      </c>
      <c r="M113" s="26" t="s">
        <v>110</v>
      </c>
      <c r="N113" s="20" t="s">
        <v>419</v>
      </c>
      <c r="O113" s="14" t="s">
        <v>112</v>
      </c>
      <c r="P113" s="15">
        <v>0</v>
      </c>
      <c r="Q113" s="15">
        <v>0</v>
      </c>
      <c r="R113" s="15" t="s">
        <v>318</v>
      </c>
      <c r="S113" s="15" t="s">
        <v>319</v>
      </c>
      <c r="T113" s="15" t="s">
        <v>320</v>
      </c>
      <c r="U113" s="15" t="s">
        <v>318</v>
      </c>
      <c r="V113" s="15" t="s">
        <v>319</v>
      </c>
      <c r="W113" s="16" t="s">
        <v>327</v>
      </c>
      <c r="X113" s="20" t="str">
        <f t="shared" si="1"/>
        <v>Traslado de personal para el sumunistro de hipoclorito de sodio y calcio</v>
      </c>
      <c r="Y113" s="10">
        <v>45125</v>
      </c>
      <c r="Z113" s="19">
        <v>45128</v>
      </c>
      <c r="AA113" s="22">
        <v>106</v>
      </c>
      <c r="AB113" s="36">
        <v>5341</v>
      </c>
      <c r="AC113" s="33">
        <v>0</v>
      </c>
      <c r="AD113" s="21">
        <v>45138</v>
      </c>
      <c r="AE113" s="24" t="s">
        <v>743</v>
      </c>
      <c r="AF113" s="25">
        <v>106</v>
      </c>
      <c r="AG113" s="38" t="s">
        <v>659</v>
      </c>
      <c r="AH113" s="17" t="s">
        <v>373</v>
      </c>
      <c r="AI113" s="18">
        <v>45229</v>
      </c>
      <c r="AJ113" s="17">
        <v>45199</v>
      </c>
      <c r="AK113" s="30" t="s">
        <v>1857</v>
      </c>
    </row>
    <row r="114" spans="1:37" ht="52.5" customHeight="1" x14ac:dyDescent="0.35">
      <c r="A114" s="9">
        <v>2023</v>
      </c>
      <c r="B114" s="10">
        <v>45108</v>
      </c>
      <c r="C114" s="10">
        <v>45199</v>
      </c>
      <c r="D114" s="9" t="s">
        <v>104</v>
      </c>
      <c r="E114" s="11" t="s">
        <v>133</v>
      </c>
      <c r="F114" s="11" t="s">
        <v>143</v>
      </c>
      <c r="G114" s="11" t="s">
        <v>154</v>
      </c>
      <c r="H114" s="12" t="s">
        <v>171</v>
      </c>
      <c r="I114" s="12" t="s">
        <v>184</v>
      </c>
      <c r="J114" s="12" t="s">
        <v>245</v>
      </c>
      <c r="K114" s="12" t="s">
        <v>236</v>
      </c>
      <c r="L114" s="13" t="s">
        <v>109</v>
      </c>
      <c r="M114" s="26" t="s">
        <v>110</v>
      </c>
      <c r="N114" s="20" t="s">
        <v>378</v>
      </c>
      <c r="O114" s="14" t="s">
        <v>112</v>
      </c>
      <c r="P114" s="15">
        <v>0</v>
      </c>
      <c r="Q114" s="15">
        <v>0</v>
      </c>
      <c r="R114" s="15" t="s">
        <v>318</v>
      </c>
      <c r="S114" s="15" t="s">
        <v>319</v>
      </c>
      <c r="T114" s="15" t="s">
        <v>320</v>
      </c>
      <c r="U114" s="15" t="s">
        <v>318</v>
      </c>
      <c r="V114" s="15" t="s">
        <v>319</v>
      </c>
      <c r="W114" s="16" t="s">
        <v>327</v>
      </c>
      <c r="X114" s="20" t="str">
        <f t="shared" si="1"/>
        <v>Suministro de hipoclorito de sodio y calcio</v>
      </c>
      <c r="Y114" s="10">
        <v>45125</v>
      </c>
      <c r="Z114" s="19">
        <v>45128</v>
      </c>
      <c r="AA114" s="22">
        <v>107</v>
      </c>
      <c r="AB114" s="36">
        <v>2200</v>
      </c>
      <c r="AC114" s="33">
        <v>0</v>
      </c>
      <c r="AD114" s="21">
        <v>45139</v>
      </c>
      <c r="AE114" s="23" t="s">
        <v>746</v>
      </c>
      <c r="AF114" s="25">
        <v>107</v>
      </c>
      <c r="AG114" s="38" t="s">
        <v>659</v>
      </c>
      <c r="AH114" s="17" t="s">
        <v>373</v>
      </c>
      <c r="AI114" s="18">
        <v>45229</v>
      </c>
      <c r="AJ114" s="17">
        <v>45199</v>
      </c>
      <c r="AK114" s="30" t="s">
        <v>1858</v>
      </c>
    </row>
    <row r="115" spans="1:37" ht="130.5" x14ac:dyDescent="0.35">
      <c r="A115" s="9">
        <v>2023</v>
      </c>
      <c r="B115" s="10">
        <v>45108</v>
      </c>
      <c r="C115" s="10">
        <v>45199</v>
      </c>
      <c r="D115" s="9" t="s">
        <v>100</v>
      </c>
      <c r="E115" s="11" t="s">
        <v>132</v>
      </c>
      <c r="F115" s="11" t="s">
        <v>142</v>
      </c>
      <c r="G115" s="11" t="s">
        <v>155</v>
      </c>
      <c r="H115" s="12" t="s">
        <v>172</v>
      </c>
      <c r="I115" s="12" t="s">
        <v>213</v>
      </c>
      <c r="J115" s="12" t="s">
        <v>296</v>
      </c>
      <c r="K115" s="12" t="s">
        <v>272</v>
      </c>
      <c r="L115" s="13" t="s">
        <v>108</v>
      </c>
      <c r="M115" s="26" t="s">
        <v>110</v>
      </c>
      <c r="N115" s="20" t="s">
        <v>414</v>
      </c>
      <c r="O115" s="14" t="s">
        <v>112</v>
      </c>
      <c r="P115" s="15">
        <v>0</v>
      </c>
      <c r="Q115" s="15">
        <v>0</v>
      </c>
      <c r="R115" s="15" t="s">
        <v>318</v>
      </c>
      <c r="S115" s="15" t="s">
        <v>319</v>
      </c>
      <c r="T115" s="15" t="s">
        <v>320</v>
      </c>
      <c r="U115" s="15" t="s">
        <v>318</v>
      </c>
      <c r="V115" s="15" t="s">
        <v>319</v>
      </c>
      <c r="W115" s="16" t="s">
        <v>346</v>
      </c>
      <c r="X115" s="20" t="str">
        <f t="shared" si="1"/>
        <v>Auxiliar en la construccion der la tercera y ultima etapa del sistema de agua potable</v>
      </c>
      <c r="Y115" s="10">
        <v>45117</v>
      </c>
      <c r="Z115" s="19">
        <v>45117</v>
      </c>
      <c r="AA115" s="22">
        <v>108</v>
      </c>
      <c r="AB115" s="36">
        <v>2580.37</v>
      </c>
      <c r="AC115" s="33">
        <v>362.36</v>
      </c>
      <c r="AD115" s="21">
        <v>45126</v>
      </c>
      <c r="AE115" s="23" t="s">
        <v>747</v>
      </c>
      <c r="AF115" s="25">
        <v>108</v>
      </c>
      <c r="AG115" s="38" t="s">
        <v>659</v>
      </c>
      <c r="AH115" s="17" t="s">
        <v>373</v>
      </c>
      <c r="AI115" s="18">
        <v>45229</v>
      </c>
      <c r="AJ115" s="17">
        <v>45199</v>
      </c>
      <c r="AK115" s="30" t="s">
        <v>1859</v>
      </c>
    </row>
    <row r="116" spans="1:37" ht="130.5" x14ac:dyDescent="0.35">
      <c r="A116" s="9">
        <v>2023</v>
      </c>
      <c r="B116" s="10">
        <v>45108</v>
      </c>
      <c r="C116" s="10">
        <v>45199</v>
      </c>
      <c r="D116" s="9" t="s">
        <v>100</v>
      </c>
      <c r="E116" s="11" t="s">
        <v>132</v>
      </c>
      <c r="F116" s="11" t="s">
        <v>142</v>
      </c>
      <c r="G116" s="11" t="s">
        <v>155</v>
      </c>
      <c r="H116" s="12" t="s">
        <v>172</v>
      </c>
      <c r="I116" s="12" t="s">
        <v>213</v>
      </c>
      <c r="J116" s="12" t="s">
        <v>296</v>
      </c>
      <c r="K116" s="12" t="s">
        <v>272</v>
      </c>
      <c r="L116" s="13" t="s">
        <v>108</v>
      </c>
      <c r="M116" s="26" t="s">
        <v>110</v>
      </c>
      <c r="N116" s="20" t="s">
        <v>414</v>
      </c>
      <c r="O116" s="14" t="s">
        <v>112</v>
      </c>
      <c r="P116" s="15">
        <v>0</v>
      </c>
      <c r="Q116" s="15">
        <v>0</v>
      </c>
      <c r="R116" s="15" t="s">
        <v>318</v>
      </c>
      <c r="S116" s="15" t="s">
        <v>319</v>
      </c>
      <c r="T116" s="15" t="s">
        <v>320</v>
      </c>
      <c r="U116" s="15" t="s">
        <v>318</v>
      </c>
      <c r="V116" s="15" t="s">
        <v>319</v>
      </c>
      <c r="W116" s="16" t="s">
        <v>342</v>
      </c>
      <c r="X116" s="20" t="str">
        <f t="shared" si="1"/>
        <v>Auxiliar en la construccion der la tercera y ultima etapa del sistema de agua potable</v>
      </c>
      <c r="Y116" s="10">
        <v>45119</v>
      </c>
      <c r="Z116" s="19">
        <v>45119</v>
      </c>
      <c r="AA116" s="22">
        <v>109</v>
      </c>
      <c r="AB116" s="36">
        <v>1872.2</v>
      </c>
      <c r="AC116" s="33">
        <v>174.21</v>
      </c>
      <c r="AD116" s="21">
        <v>45127</v>
      </c>
      <c r="AE116" s="23" t="s">
        <v>748</v>
      </c>
      <c r="AF116" s="25">
        <v>109</v>
      </c>
      <c r="AG116" s="38" t="s">
        <v>659</v>
      </c>
      <c r="AH116" s="17" t="s">
        <v>373</v>
      </c>
      <c r="AI116" s="18">
        <v>45229</v>
      </c>
      <c r="AJ116" s="17">
        <v>45199</v>
      </c>
      <c r="AK116" s="30" t="s">
        <v>1860</v>
      </c>
    </row>
    <row r="117" spans="1:37" ht="130.5" x14ac:dyDescent="0.35">
      <c r="A117" s="9">
        <v>2023</v>
      </c>
      <c r="B117" s="10">
        <v>45108</v>
      </c>
      <c r="C117" s="10">
        <v>45199</v>
      </c>
      <c r="D117" s="9" t="s">
        <v>93</v>
      </c>
      <c r="E117" s="11" t="s">
        <v>129</v>
      </c>
      <c r="F117" s="11" t="s">
        <v>139</v>
      </c>
      <c r="G117" s="11" t="s">
        <v>152</v>
      </c>
      <c r="H117" s="12" t="s">
        <v>170</v>
      </c>
      <c r="I117" s="12" t="s">
        <v>185</v>
      </c>
      <c r="J117" s="12" t="s">
        <v>246</v>
      </c>
      <c r="K117" s="12" t="s">
        <v>247</v>
      </c>
      <c r="L117" s="13" t="s">
        <v>108</v>
      </c>
      <c r="M117" s="26" t="s">
        <v>110</v>
      </c>
      <c r="N117" s="20" t="s">
        <v>454</v>
      </c>
      <c r="O117" s="14" t="s">
        <v>112</v>
      </c>
      <c r="P117" s="15">
        <v>0</v>
      </c>
      <c r="Q117" s="15">
        <v>0</v>
      </c>
      <c r="R117" s="15" t="s">
        <v>318</v>
      </c>
      <c r="S117" s="15" t="s">
        <v>319</v>
      </c>
      <c r="T117" s="15" t="s">
        <v>320</v>
      </c>
      <c r="U117" s="15" t="s">
        <v>318</v>
      </c>
      <c r="V117" s="15" t="s">
        <v>319</v>
      </c>
      <c r="W117" s="16" t="s">
        <v>324</v>
      </c>
      <c r="X117" s="20" t="str">
        <f t="shared" si="1"/>
        <v>Visita al sitio de los trabajos de la licitacion No. LPNO-013-049-2023</v>
      </c>
      <c r="Y117" s="10">
        <v>45118</v>
      </c>
      <c r="Z117" s="19">
        <v>45118</v>
      </c>
      <c r="AA117" s="22">
        <v>110</v>
      </c>
      <c r="AB117" s="36">
        <v>1852.61</v>
      </c>
      <c r="AC117" s="34">
        <v>0</v>
      </c>
      <c r="AD117" s="21">
        <v>45121</v>
      </c>
      <c r="AE117" s="23" t="s">
        <v>749</v>
      </c>
      <c r="AF117" s="25">
        <v>110</v>
      </c>
      <c r="AG117" s="38" t="s">
        <v>659</v>
      </c>
      <c r="AH117" s="17" t="s">
        <v>373</v>
      </c>
      <c r="AI117" s="18">
        <v>45229</v>
      </c>
      <c r="AJ117" s="17">
        <v>45199</v>
      </c>
      <c r="AK117" s="30" t="s">
        <v>1861</v>
      </c>
    </row>
    <row r="118" spans="1:37" ht="130.5" x14ac:dyDescent="0.35">
      <c r="A118" s="9">
        <v>2023</v>
      </c>
      <c r="B118" s="10">
        <v>45108</v>
      </c>
      <c r="C118" s="10">
        <v>45199</v>
      </c>
      <c r="D118" s="9" t="s">
        <v>93</v>
      </c>
      <c r="E118" s="11" t="s">
        <v>129</v>
      </c>
      <c r="F118" s="11" t="s">
        <v>139</v>
      </c>
      <c r="G118" s="11" t="s">
        <v>152</v>
      </c>
      <c r="H118" s="12" t="s">
        <v>170</v>
      </c>
      <c r="I118" s="12" t="s">
        <v>188</v>
      </c>
      <c r="J118" s="12" t="s">
        <v>251</v>
      </c>
      <c r="K118" s="12" t="s">
        <v>252</v>
      </c>
      <c r="L118" s="13" t="s">
        <v>108</v>
      </c>
      <c r="M118" s="26" t="s">
        <v>110</v>
      </c>
      <c r="N118" s="20" t="s">
        <v>455</v>
      </c>
      <c r="O118" s="14" t="s">
        <v>112</v>
      </c>
      <c r="P118" s="15">
        <v>0</v>
      </c>
      <c r="Q118" s="15">
        <v>0</v>
      </c>
      <c r="R118" s="15" t="s">
        <v>318</v>
      </c>
      <c r="S118" s="15" t="s">
        <v>319</v>
      </c>
      <c r="T118" s="15" t="s">
        <v>320</v>
      </c>
      <c r="U118" s="15" t="s">
        <v>318</v>
      </c>
      <c r="V118" s="15" t="s">
        <v>319</v>
      </c>
      <c r="W118" s="16" t="s">
        <v>589</v>
      </c>
      <c r="X118" s="20" t="str">
        <f t="shared" si="1"/>
        <v>Visita al sitio de los trabajos de la licitacion No. LPNO-013-050-2023</v>
      </c>
      <c r="Y118" s="10">
        <v>45118</v>
      </c>
      <c r="Z118" s="19">
        <v>45118</v>
      </c>
      <c r="AA118" s="22">
        <v>111</v>
      </c>
      <c r="AB118" s="36">
        <v>3819.06</v>
      </c>
      <c r="AC118" s="33">
        <v>166.56</v>
      </c>
      <c r="AD118" s="21">
        <v>45131</v>
      </c>
      <c r="AE118" s="23" t="s">
        <v>750</v>
      </c>
      <c r="AF118" s="25">
        <v>111</v>
      </c>
      <c r="AG118" s="38" t="s">
        <v>659</v>
      </c>
      <c r="AH118" s="17" t="s">
        <v>373</v>
      </c>
      <c r="AI118" s="18">
        <v>45229</v>
      </c>
      <c r="AJ118" s="17">
        <v>45199</v>
      </c>
      <c r="AK118" s="30" t="s">
        <v>1862</v>
      </c>
    </row>
    <row r="119" spans="1:37" ht="130.5" x14ac:dyDescent="0.35">
      <c r="A119" s="9">
        <v>2023</v>
      </c>
      <c r="B119" s="10">
        <v>45108</v>
      </c>
      <c r="C119" s="10">
        <v>45199</v>
      </c>
      <c r="D119" s="9" t="s">
        <v>104</v>
      </c>
      <c r="E119" s="11" t="s">
        <v>128</v>
      </c>
      <c r="F119" s="11" t="s">
        <v>138</v>
      </c>
      <c r="G119" s="11" t="s">
        <v>149</v>
      </c>
      <c r="H119" s="12" t="s">
        <v>170</v>
      </c>
      <c r="I119" s="12" t="s">
        <v>175</v>
      </c>
      <c r="J119" s="12" t="s">
        <v>227</v>
      </c>
      <c r="K119" s="12" t="s">
        <v>228</v>
      </c>
      <c r="L119" s="13" t="s">
        <v>108</v>
      </c>
      <c r="M119" s="26" t="s">
        <v>110</v>
      </c>
      <c r="N119" s="20" t="s">
        <v>456</v>
      </c>
      <c r="O119" s="14" t="s">
        <v>112</v>
      </c>
      <c r="P119" s="15">
        <v>0</v>
      </c>
      <c r="Q119" s="15">
        <v>0</v>
      </c>
      <c r="R119" s="15" t="s">
        <v>318</v>
      </c>
      <c r="S119" s="15" t="s">
        <v>319</v>
      </c>
      <c r="T119" s="15" t="s">
        <v>320</v>
      </c>
      <c r="U119" s="15" t="s">
        <v>318</v>
      </c>
      <c r="V119" s="15" t="s">
        <v>319</v>
      </c>
      <c r="W119" s="16" t="s">
        <v>590</v>
      </c>
      <c r="X119" s="20" t="str">
        <f t="shared" si="1"/>
        <v>Visita al sitio de los trabajos de la licitacion No. LPNO-013-052-2023</v>
      </c>
      <c r="Y119" s="10">
        <v>45117</v>
      </c>
      <c r="Z119" s="19">
        <v>45117</v>
      </c>
      <c r="AA119" s="22">
        <v>112</v>
      </c>
      <c r="AB119" s="36">
        <v>1359.82</v>
      </c>
      <c r="AC119" s="33">
        <v>109.82</v>
      </c>
      <c r="AD119" s="21">
        <v>45131</v>
      </c>
      <c r="AE119" s="23" t="s">
        <v>751</v>
      </c>
      <c r="AF119" s="25">
        <v>112</v>
      </c>
      <c r="AG119" s="38" t="s">
        <v>659</v>
      </c>
      <c r="AH119" s="17" t="s">
        <v>373</v>
      </c>
      <c r="AI119" s="18">
        <v>45229</v>
      </c>
      <c r="AJ119" s="17">
        <v>45199</v>
      </c>
      <c r="AK119" s="30" t="s">
        <v>1863</v>
      </c>
    </row>
    <row r="120" spans="1:37" ht="130.5" x14ac:dyDescent="0.35">
      <c r="A120" s="9">
        <v>2023</v>
      </c>
      <c r="B120" s="10">
        <v>45108</v>
      </c>
      <c r="C120" s="10">
        <v>45199</v>
      </c>
      <c r="D120" s="9" t="s">
        <v>104</v>
      </c>
      <c r="E120" s="11" t="s">
        <v>128</v>
      </c>
      <c r="F120" s="11" t="s">
        <v>138</v>
      </c>
      <c r="G120" s="11" t="s">
        <v>152</v>
      </c>
      <c r="H120" s="12" t="s">
        <v>170</v>
      </c>
      <c r="I120" s="12" t="s">
        <v>183</v>
      </c>
      <c r="J120" s="12" t="s">
        <v>243</v>
      </c>
      <c r="K120" s="12" t="s">
        <v>244</v>
      </c>
      <c r="L120" s="13" t="s">
        <v>108</v>
      </c>
      <c r="M120" s="26" t="s">
        <v>110</v>
      </c>
      <c r="N120" s="20" t="s">
        <v>457</v>
      </c>
      <c r="O120" s="14" t="s">
        <v>112</v>
      </c>
      <c r="P120" s="15">
        <v>0</v>
      </c>
      <c r="Q120" s="15">
        <v>0</v>
      </c>
      <c r="R120" s="15" t="s">
        <v>318</v>
      </c>
      <c r="S120" s="15" t="s">
        <v>319</v>
      </c>
      <c r="T120" s="15" t="s">
        <v>320</v>
      </c>
      <c r="U120" s="15" t="s">
        <v>318</v>
      </c>
      <c r="V120" s="15" t="s">
        <v>319</v>
      </c>
      <c r="W120" s="16" t="s">
        <v>591</v>
      </c>
      <c r="X120" s="20" t="str">
        <f t="shared" si="1"/>
        <v>Visita al sitio de los trabajos de la licitacion No. LPNO-013-053-2023</v>
      </c>
      <c r="Y120" s="10">
        <v>45118</v>
      </c>
      <c r="Z120" s="19">
        <v>45118</v>
      </c>
      <c r="AA120" s="22">
        <v>113</v>
      </c>
      <c r="AB120" s="36">
        <v>714.17</v>
      </c>
      <c r="AC120" s="33">
        <v>0</v>
      </c>
      <c r="AD120" s="21">
        <v>45125</v>
      </c>
      <c r="AE120" s="23" t="s">
        <v>752</v>
      </c>
      <c r="AF120" s="25">
        <v>113</v>
      </c>
      <c r="AG120" s="38" t="s">
        <v>659</v>
      </c>
      <c r="AH120" s="17" t="s">
        <v>373</v>
      </c>
      <c r="AI120" s="18">
        <v>45229</v>
      </c>
      <c r="AJ120" s="17">
        <v>45199</v>
      </c>
      <c r="AK120" s="30" t="s">
        <v>1864</v>
      </c>
    </row>
    <row r="121" spans="1:37" ht="130.5" x14ac:dyDescent="0.35">
      <c r="A121" s="9">
        <v>2023</v>
      </c>
      <c r="B121" s="10">
        <v>45108</v>
      </c>
      <c r="C121" s="10">
        <v>45199</v>
      </c>
      <c r="D121" s="9" t="s">
        <v>93</v>
      </c>
      <c r="E121" s="11" t="s">
        <v>129</v>
      </c>
      <c r="F121" s="11" t="s">
        <v>139</v>
      </c>
      <c r="G121" s="11" t="s">
        <v>152</v>
      </c>
      <c r="H121" s="12" t="s">
        <v>170</v>
      </c>
      <c r="I121" s="12" t="s">
        <v>185</v>
      </c>
      <c r="J121" s="12" t="s">
        <v>246</v>
      </c>
      <c r="K121" s="12" t="s">
        <v>247</v>
      </c>
      <c r="L121" s="13" t="s">
        <v>108</v>
      </c>
      <c r="M121" s="26" t="s">
        <v>110</v>
      </c>
      <c r="N121" s="20" t="s">
        <v>458</v>
      </c>
      <c r="O121" s="14" t="s">
        <v>112</v>
      </c>
      <c r="P121" s="15">
        <v>0</v>
      </c>
      <c r="Q121" s="15">
        <v>0</v>
      </c>
      <c r="R121" s="15" t="s">
        <v>318</v>
      </c>
      <c r="S121" s="15" t="s">
        <v>319</v>
      </c>
      <c r="T121" s="15" t="s">
        <v>320</v>
      </c>
      <c r="U121" s="15" t="s">
        <v>318</v>
      </c>
      <c r="V121" s="15" t="s">
        <v>319</v>
      </c>
      <c r="W121" s="16" t="s">
        <v>329</v>
      </c>
      <c r="X121" s="20" t="str">
        <f t="shared" si="1"/>
        <v>Visita al sitio de los trabajos de la licitacion No. LPNO-013-057-2023</v>
      </c>
      <c r="Y121" s="10">
        <v>45119</v>
      </c>
      <c r="Z121" s="19">
        <v>45119</v>
      </c>
      <c r="AA121" s="22">
        <v>114</v>
      </c>
      <c r="AB121" s="36">
        <v>1657.17</v>
      </c>
      <c r="AC121" s="33">
        <v>0</v>
      </c>
      <c r="AD121" s="21">
        <v>45121</v>
      </c>
      <c r="AE121" s="23" t="s">
        <v>753</v>
      </c>
      <c r="AF121" s="25">
        <v>114</v>
      </c>
      <c r="AG121" s="38" t="s">
        <v>659</v>
      </c>
      <c r="AH121" s="17" t="s">
        <v>373</v>
      </c>
      <c r="AI121" s="18">
        <v>45229</v>
      </c>
      <c r="AJ121" s="17">
        <v>45199</v>
      </c>
      <c r="AK121" s="30" t="s">
        <v>1865</v>
      </c>
    </row>
    <row r="122" spans="1:37" ht="130.5" x14ac:dyDescent="0.35">
      <c r="A122" s="9">
        <v>2023</v>
      </c>
      <c r="B122" s="10">
        <v>45108</v>
      </c>
      <c r="C122" s="10">
        <v>45199</v>
      </c>
      <c r="D122" s="9" t="s">
        <v>104</v>
      </c>
      <c r="E122" s="11" t="s">
        <v>128</v>
      </c>
      <c r="F122" s="11" t="s">
        <v>138</v>
      </c>
      <c r="G122" s="11" t="s">
        <v>152</v>
      </c>
      <c r="H122" s="12" t="s">
        <v>170</v>
      </c>
      <c r="I122" s="12" t="s">
        <v>183</v>
      </c>
      <c r="J122" s="12" t="s">
        <v>243</v>
      </c>
      <c r="K122" s="12" t="s">
        <v>244</v>
      </c>
      <c r="L122" s="13" t="s">
        <v>108</v>
      </c>
      <c r="M122" s="26" t="s">
        <v>110</v>
      </c>
      <c r="N122" s="20" t="s">
        <v>459</v>
      </c>
      <c r="O122" s="14" t="s">
        <v>112</v>
      </c>
      <c r="P122" s="15">
        <v>0</v>
      </c>
      <c r="Q122" s="15">
        <v>0</v>
      </c>
      <c r="R122" s="15" t="s">
        <v>318</v>
      </c>
      <c r="S122" s="15" t="s">
        <v>319</v>
      </c>
      <c r="T122" s="15" t="s">
        <v>320</v>
      </c>
      <c r="U122" s="15" t="s">
        <v>318</v>
      </c>
      <c r="V122" s="15" t="s">
        <v>319</v>
      </c>
      <c r="W122" s="16" t="s">
        <v>592</v>
      </c>
      <c r="X122" s="20" t="str">
        <f t="shared" si="1"/>
        <v>Visita al sitio de los trabajos de la licitacion No. LPNO-013-058-2023</v>
      </c>
      <c r="Y122" s="10">
        <v>45119</v>
      </c>
      <c r="Z122" s="19">
        <v>45119</v>
      </c>
      <c r="AA122" s="22">
        <v>115</v>
      </c>
      <c r="AB122" s="36">
        <v>1010.82</v>
      </c>
      <c r="AC122" s="33">
        <v>0</v>
      </c>
      <c r="AD122" s="21">
        <v>45125</v>
      </c>
      <c r="AE122" s="23" t="s">
        <v>754</v>
      </c>
      <c r="AF122" s="25">
        <v>115</v>
      </c>
      <c r="AG122" s="38" t="s">
        <v>659</v>
      </c>
      <c r="AH122" s="17" t="s">
        <v>373</v>
      </c>
      <c r="AI122" s="18">
        <v>45229</v>
      </c>
      <c r="AJ122" s="17">
        <v>45199</v>
      </c>
      <c r="AK122" s="30" t="s">
        <v>1866</v>
      </c>
    </row>
    <row r="123" spans="1:37" ht="130.5" x14ac:dyDescent="0.35">
      <c r="A123" s="9">
        <v>2023</v>
      </c>
      <c r="B123" s="10">
        <v>45108</v>
      </c>
      <c r="C123" s="10">
        <v>45199</v>
      </c>
      <c r="D123" s="9" t="s">
        <v>104</v>
      </c>
      <c r="E123" s="11" t="s">
        <v>137</v>
      </c>
      <c r="F123" s="11" t="s">
        <v>147</v>
      </c>
      <c r="G123" s="11" t="s">
        <v>156</v>
      </c>
      <c r="H123" s="12" t="s">
        <v>172</v>
      </c>
      <c r="I123" s="12" t="s">
        <v>205</v>
      </c>
      <c r="J123" s="12" t="s">
        <v>279</v>
      </c>
      <c r="K123" s="12" t="s">
        <v>280</v>
      </c>
      <c r="L123" s="13" t="s">
        <v>108</v>
      </c>
      <c r="M123" s="26" t="s">
        <v>110</v>
      </c>
      <c r="N123" s="20" t="s">
        <v>460</v>
      </c>
      <c r="O123" s="14" t="s">
        <v>112</v>
      </c>
      <c r="P123" s="15">
        <v>0</v>
      </c>
      <c r="Q123" s="15">
        <v>0</v>
      </c>
      <c r="R123" s="15" t="s">
        <v>318</v>
      </c>
      <c r="S123" s="15" t="s">
        <v>319</v>
      </c>
      <c r="T123" s="15" t="s">
        <v>320</v>
      </c>
      <c r="U123" s="15" t="s">
        <v>318</v>
      </c>
      <c r="V123" s="15" t="s">
        <v>319</v>
      </c>
      <c r="W123" s="16" t="s">
        <v>345</v>
      </c>
      <c r="X123" s="20" t="str">
        <f t="shared" si="1"/>
        <v>Auxiliar en la verificacion  de la construccion del sistema de agua potable</v>
      </c>
      <c r="Y123" s="10">
        <v>45106</v>
      </c>
      <c r="Z123" s="19">
        <v>45107</v>
      </c>
      <c r="AA123" s="22">
        <v>116</v>
      </c>
      <c r="AB123" s="36">
        <v>900</v>
      </c>
      <c r="AC123" s="33">
        <v>0</v>
      </c>
      <c r="AD123" s="21">
        <v>45118</v>
      </c>
      <c r="AE123" s="23" t="s">
        <v>755</v>
      </c>
      <c r="AF123" s="25">
        <v>116</v>
      </c>
      <c r="AG123" s="38" t="s">
        <v>659</v>
      </c>
      <c r="AH123" s="17" t="s">
        <v>373</v>
      </c>
      <c r="AI123" s="18">
        <v>45229</v>
      </c>
      <c r="AJ123" s="17">
        <v>45199</v>
      </c>
      <c r="AK123" s="30" t="s">
        <v>1867</v>
      </c>
    </row>
    <row r="124" spans="1:37" ht="130.5" x14ac:dyDescent="0.35">
      <c r="A124" s="9">
        <v>2023</v>
      </c>
      <c r="B124" s="10">
        <v>45108</v>
      </c>
      <c r="C124" s="10">
        <v>45199</v>
      </c>
      <c r="D124" s="9" t="s">
        <v>100</v>
      </c>
      <c r="E124" s="11" t="s">
        <v>132</v>
      </c>
      <c r="F124" s="11" t="s">
        <v>142</v>
      </c>
      <c r="G124" s="11" t="s">
        <v>152</v>
      </c>
      <c r="H124" s="12" t="s">
        <v>170</v>
      </c>
      <c r="I124" s="12" t="s">
        <v>191</v>
      </c>
      <c r="J124" s="12" t="s">
        <v>256</v>
      </c>
      <c r="K124" s="12" t="s">
        <v>257</v>
      </c>
      <c r="L124" s="13" t="s">
        <v>108</v>
      </c>
      <c r="M124" s="26" t="s">
        <v>110</v>
      </c>
      <c r="N124" s="20" t="s">
        <v>461</v>
      </c>
      <c r="O124" s="14" t="s">
        <v>112</v>
      </c>
      <c r="P124" s="15">
        <v>0</v>
      </c>
      <c r="Q124" s="15">
        <v>0</v>
      </c>
      <c r="R124" s="15" t="s">
        <v>318</v>
      </c>
      <c r="S124" s="15" t="s">
        <v>319</v>
      </c>
      <c r="T124" s="15" t="s">
        <v>320</v>
      </c>
      <c r="U124" s="15" t="s">
        <v>318</v>
      </c>
      <c r="V124" s="15" t="s">
        <v>319</v>
      </c>
      <c r="W124" s="16" t="s">
        <v>341</v>
      </c>
      <c r="X124" s="20" t="str">
        <f t="shared" si="1"/>
        <v>Visita al sitio de los trabajos de la licitacion No. LO-71-005-912062998-N-35-2023</v>
      </c>
      <c r="Y124" s="10">
        <v>45113</v>
      </c>
      <c r="Z124" s="19">
        <v>45113</v>
      </c>
      <c r="AA124" s="22">
        <v>117</v>
      </c>
      <c r="AB124" s="36">
        <v>2784.1</v>
      </c>
      <c r="AC124" s="33">
        <v>0</v>
      </c>
      <c r="AD124" s="21">
        <v>45121</v>
      </c>
      <c r="AE124" s="23" t="s">
        <v>756</v>
      </c>
      <c r="AF124" s="25">
        <v>117</v>
      </c>
      <c r="AG124" s="38" t="s">
        <v>659</v>
      </c>
      <c r="AH124" s="17" t="s">
        <v>373</v>
      </c>
      <c r="AI124" s="18">
        <v>45229</v>
      </c>
      <c r="AJ124" s="17">
        <v>45199</v>
      </c>
      <c r="AK124" s="30" t="s">
        <v>1868</v>
      </c>
    </row>
    <row r="125" spans="1:37" ht="130.5" x14ac:dyDescent="0.35">
      <c r="A125" s="9">
        <v>2023</v>
      </c>
      <c r="B125" s="10">
        <v>45108</v>
      </c>
      <c r="C125" s="10">
        <v>45199</v>
      </c>
      <c r="D125" s="9" t="s">
        <v>93</v>
      </c>
      <c r="E125" s="11" t="s">
        <v>129</v>
      </c>
      <c r="F125" s="11" t="s">
        <v>139</v>
      </c>
      <c r="G125" s="11" t="s">
        <v>152</v>
      </c>
      <c r="H125" s="12" t="s">
        <v>170</v>
      </c>
      <c r="I125" s="12" t="s">
        <v>185</v>
      </c>
      <c r="J125" s="12" t="s">
        <v>246</v>
      </c>
      <c r="K125" s="12" t="s">
        <v>247</v>
      </c>
      <c r="L125" s="13" t="s">
        <v>108</v>
      </c>
      <c r="M125" s="26" t="s">
        <v>110</v>
      </c>
      <c r="N125" s="20" t="s">
        <v>462</v>
      </c>
      <c r="O125" s="14" t="s">
        <v>112</v>
      </c>
      <c r="P125" s="15">
        <v>0</v>
      </c>
      <c r="Q125" s="15">
        <v>0</v>
      </c>
      <c r="R125" s="15" t="s">
        <v>318</v>
      </c>
      <c r="S125" s="15" t="s">
        <v>319</v>
      </c>
      <c r="T125" s="15" t="s">
        <v>320</v>
      </c>
      <c r="U125" s="15" t="s">
        <v>318</v>
      </c>
      <c r="V125" s="15" t="s">
        <v>319</v>
      </c>
      <c r="W125" s="16" t="s">
        <v>341</v>
      </c>
      <c r="X125" s="20" t="str">
        <f t="shared" si="1"/>
        <v>Auxiliar en la verificacion de obra del sistema de alcantarillado sanitario</v>
      </c>
      <c r="Y125" s="10">
        <v>45113</v>
      </c>
      <c r="Z125" s="19">
        <v>45113</v>
      </c>
      <c r="AA125" s="22">
        <v>118</v>
      </c>
      <c r="AB125" s="36">
        <v>2644.14</v>
      </c>
      <c r="AC125" s="33">
        <v>0</v>
      </c>
      <c r="AD125" s="21">
        <v>45120</v>
      </c>
      <c r="AE125" s="23" t="s">
        <v>757</v>
      </c>
      <c r="AF125" s="25">
        <v>118</v>
      </c>
      <c r="AG125" s="38" t="s">
        <v>659</v>
      </c>
      <c r="AH125" s="17" t="s">
        <v>373</v>
      </c>
      <c r="AI125" s="18">
        <v>45229</v>
      </c>
      <c r="AJ125" s="17">
        <v>45199</v>
      </c>
      <c r="AK125" s="30" t="s">
        <v>1869</v>
      </c>
    </row>
    <row r="126" spans="1:37" ht="130.5" x14ac:dyDescent="0.35">
      <c r="A126" s="9">
        <v>2023</v>
      </c>
      <c r="B126" s="10">
        <v>45108</v>
      </c>
      <c r="C126" s="10">
        <v>45199</v>
      </c>
      <c r="D126" s="9" t="s">
        <v>104</v>
      </c>
      <c r="E126" s="11" t="s">
        <v>128</v>
      </c>
      <c r="F126" s="11" t="s">
        <v>138</v>
      </c>
      <c r="G126" s="11" t="s">
        <v>149</v>
      </c>
      <c r="H126" s="12" t="s">
        <v>170</v>
      </c>
      <c r="I126" s="12" t="s">
        <v>175</v>
      </c>
      <c r="J126" s="12" t="s">
        <v>227</v>
      </c>
      <c r="K126" s="12" t="s">
        <v>228</v>
      </c>
      <c r="L126" s="13" t="s">
        <v>108</v>
      </c>
      <c r="M126" s="26" t="s">
        <v>110</v>
      </c>
      <c r="N126" s="20" t="s">
        <v>463</v>
      </c>
      <c r="O126" s="14" t="s">
        <v>112</v>
      </c>
      <c r="P126" s="15">
        <v>0</v>
      </c>
      <c r="Q126" s="15">
        <v>0</v>
      </c>
      <c r="R126" s="15" t="s">
        <v>318</v>
      </c>
      <c r="S126" s="15" t="s">
        <v>319</v>
      </c>
      <c r="T126" s="15" t="s">
        <v>320</v>
      </c>
      <c r="U126" s="15" t="s">
        <v>318</v>
      </c>
      <c r="V126" s="15" t="s">
        <v>319</v>
      </c>
      <c r="W126" s="16" t="s">
        <v>321</v>
      </c>
      <c r="X126" s="20" t="str">
        <f t="shared" si="1"/>
        <v>Auxiliar en la verificacion de la construccion del cuarto modulo de 60 LPS de la PTAR "Miramar"</v>
      </c>
      <c r="Y126" s="10">
        <v>45113</v>
      </c>
      <c r="Z126" s="19">
        <v>45113</v>
      </c>
      <c r="AA126" s="22">
        <v>119</v>
      </c>
      <c r="AB126" s="36">
        <v>2159.9899999999998</v>
      </c>
      <c r="AC126" s="33">
        <v>130</v>
      </c>
      <c r="AD126" s="21">
        <v>45127</v>
      </c>
      <c r="AE126" s="23" t="s">
        <v>758</v>
      </c>
      <c r="AF126" s="25">
        <v>119</v>
      </c>
      <c r="AG126" s="38" t="s">
        <v>659</v>
      </c>
      <c r="AH126" s="17" t="s">
        <v>373</v>
      </c>
      <c r="AI126" s="18">
        <v>45229</v>
      </c>
      <c r="AJ126" s="17">
        <v>45199</v>
      </c>
      <c r="AK126" s="30" t="s">
        <v>1870</v>
      </c>
    </row>
    <row r="127" spans="1:37" ht="130.5" x14ac:dyDescent="0.35">
      <c r="A127" s="9">
        <v>2023</v>
      </c>
      <c r="B127" s="10">
        <v>45108</v>
      </c>
      <c r="C127" s="10">
        <v>45199</v>
      </c>
      <c r="D127" s="9" t="s">
        <v>100</v>
      </c>
      <c r="E127" s="11" t="s">
        <v>132</v>
      </c>
      <c r="F127" s="11" t="s">
        <v>142</v>
      </c>
      <c r="G127" s="11" t="s">
        <v>149</v>
      </c>
      <c r="H127" s="12" t="s">
        <v>170</v>
      </c>
      <c r="I127" s="12" t="s">
        <v>182</v>
      </c>
      <c r="J127" s="12" t="s">
        <v>241</v>
      </c>
      <c r="K127" s="12" t="s">
        <v>242</v>
      </c>
      <c r="L127" s="13" t="s">
        <v>108</v>
      </c>
      <c r="M127" s="26" t="s">
        <v>110</v>
      </c>
      <c r="N127" s="20" t="s">
        <v>464</v>
      </c>
      <c r="O127" s="14" t="s">
        <v>112</v>
      </c>
      <c r="P127" s="15">
        <v>0</v>
      </c>
      <c r="Q127" s="15">
        <v>0</v>
      </c>
      <c r="R127" s="15" t="s">
        <v>318</v>
      </c>
      <c r="S127" s="15" t="s">
        <v>319</v>
      </c>
      <c r="T127" s="15" t="s">
        <v>320</v>
      </c>
      <c r="U127" s="15" t="s">
        <v>318</v>
      </c>
      <c r="V127" s="15" t="s">
        <v>319</v>
      </c>
      <c r="W127" s="16" t="s">
        <v>321</v>
      </c>
      <c r="X127" s="20" t="str">
        <f t="shared" si="1"/>
        <v>Dar trazo de la construccion del cuarto modulo de 60 LPS de la PTAR "Miramar"</v>
      </c>
      <c r="Y127" s="10">
        <v>45118</v>
      </c>
      <c r="Z127" s="19">
        <v>45118</v>
      </c>
      <c r="AA127" s="22">
        <v>120</v>
      </c>
      <c r="AB127" s="36">
        <v>2259.9899999999998</v>
      </c>
      <c r="AC127" s="33">
        <v>0</v>
      </c>
      <c r="AD127" s="21">
        <v>45128</v>
      </c>
      <c r="AE127" s="23" t="s">
        <v>759</v>
      </c>
      <c r="AF127" s="25">
        <v>120</v>
      </c>
      <c r="AG127" s="38" t="s">
        <v>659</v>
      </c>
      <c r="AH127" s="17" t="s">
        <v>373</v>
      </c>
      <c r="AI127" s="18">
        <v>45229</v>
      </c>
      <c r="AJ127" s="17">
        <v>45199</v>
      </c>
      <c r="AK127" s="30" t="s">
        <v>1871</v>
      </c>
    </row>
    <row r="128" spans="1:37" ht="130.5" x14ac:dyDescent="0.35">
      <c r="A128" s="9">
        <v>2023</v>
      </c>
      <c r="B128" s="10">
        <v>45108</v>
      </c>
      <c r="C128" s="10">
        <v>45199</v>
      </c>
      <c r="D128" s="9" t="s">
        <v>100</v>
      </c>
      <c r="E128" s="11" t="s">
        <v>135</v>
      </c>
      <c r="F128" s="11" t="s">
        <v>145</v>
      </c>
      <c r="G128" s="11" t="s">
        <v>159</v>
      </c>
      <c r="H128" s="12" t="s">
        <v>170</v>
      </c>
      <c r="I128" s="12" t="s">
        <v>195</v>
      </c>
      <c r="J128" s="12" t="s">
        <v>262</v>
      </c>
      <c r="K128" s="12" t="s">
        <v>250</v>
      </c>
      <c r="L128" s="13" t="s">
        <v>108</v>
      </c>
      <c r="M128" s="26" t="s">
        <v>110</v>
      </c>
      <c r="N128" s="20" t="s">
        <v>465</v>
      </c>
      <c r="O128" s="14" t="s">
        <v>112</v>
      </c>
      <c r="P128" s="15">
        <v>0</v>
      </c>
      <c r="Q128" s="15">
        <v>0</v>
      </c>
      <c r="R128" s="15" t="s">
        <v>318</v>
      </c>
      <c r="S128" s="15" t="s">
        <v>319</v>
      </c>
      <c r="T128" s="15" t="s">
        <v>320</v>
      </c>
      <c r="U128" s="15" t="s">
        <v>318</v>
      </c>
      <c r="V128" s="15" t="s">
        <v>319</v>
      </c>
      <c r="W128" s="16" t="s">
        <v>366</v>
      </c>
      <c r="X128" s="20" t="str">
        <f t="shared" si="1"/>
        <v>Supervision del sistema de alcantarillado sanitario</v>
      </c>
      <c r="Y128" s="10">
        <v>45113</v>
      </c>
      <c r="Z128" s="19">
        <v>45113</v>
      </c>
      <c r="AA128" s="22">
        <v>121</v>
      </c>
      <c r="AB128" s="36">
        <v>3466.14</v>
      </c>
      <c r="AC128" s="33">
        <v>0</v>
      </c>
      <c r="AD128" s="21">
        <v>45125</v>
      </c>
      <c r="AE128" s="23" t="s">
        <v>760</v>
      </c>
      <c r="AF128" s="25">
        <v>121</v>
      </c>
      <c r="AG128" s="38" t="s">
        <v>659</v>
      </c>
      <c r="AH128" s="17" t="s">
        <v>373</v>
      </c>
      <c r="AI128" s="18">
        <v>45229</v>
      </c>
      <c r="AJ128" s="17">
        <v>45199</v>
      </c>
      <c r="AK128" s="30" t="s">
        <v>1872</v>
      </c>
    </row>
    <row r="129" spans="1:37" ht="130.5" x14ac:dyDescent="0.35">
      <c r="A129" s="9">
        <v>2023</v>
      </c>
      <c r="B129" s="10">
        <v>45108</v>
      </c>
      <c r="C129" s="10">
        <v>45199</v>
      </c>
      <c r="D129" s="9" t="s">
        <v>93</v>
      </c>
      <c r="E129" s="11" t="s">
        <v>129</v>
      </c>
      <c r="F129" s="11" t="s">
        <v>139</v>
      </c>
      <c r="G129" s="11" t="s">
        <v>151</v>
      </c>
      <c r="H129" s="12" t="s">
        <v>171</v>
      </c>
      <c r="I129" s="12" t="s">
        <v>177</v>
      </c>
      <c r="J129" s="12" t="s">
        <v>231</v>
      </c>
      <c r="K129" s="12" t="s">
        <v>232</v>
      </c>
      <c r="L129" s="13" t="s">
        <v>108</v>
      </c>
      <c r="M129" s="26" t="s">
        <v>110</v>
      </c>
      <c r="N129" s="20" t="s">
        <v>466</v>
      </c>
      <c r="O129" s="14" t="s">
        <v>112</v>
      </c>
      <c r="P129" s="15">
        <v>0</v>
      </c>
      <c r="Q129" s="15">
        <v>0</v>
      </c>
      <c r="R129" s="15" t="s">
        <v>318</v>
      </c>
      <c r="S129" s="15" t="s">
        <v>319</v>
      </c>
      <c r="T129" s="15" t="s">
        <v>320</v>
      </c>
      <c r="U129" s="15" t="s">
        <v>318</v>
      </c>
      <c r="V129" s="15" t="s">
        <v>319</v>
      </c>
      <c r="W129" s="16" t="s">
        <v>593</v>
      </c>
      <c r="X129" s="20" t="str">
        <f t="shared" si="1"/>
        <v>Seguimiento a los desazolces del sistema de alcantarillado sanitario en la cabecera municipal</v>
      </c>
      <c r="Y129" s="10">
        <v>45113</v>
      </c>
      <c r="Z129" s="19">
        <v>45114</v>
      </c>
      <c r="AA129" s="22">
        <v>122</v>
      </c>
      <c r="AB129" s="36">
        <v>4221.3</v>
      </c>
      <c r="AC129" s="34">
        <v>0</v>
      </c>
      <c r="AD129" s="21">
        <v>45127</v>
      </c>
      <c r="AE129" s="23" t="s">
        <v>761</v>
      </c>
      <c r="AF129" s="25">
        <v>122</v>
      </c>
      <c r="AG129" s="38" t="s">
        <v>659</v>
      </c>
      <c r="AH129" s="17" t="s">
        <v>373</v>
      </c>
      <c r="AI129" s="18">
        <v>45229</v>
      </c>
      <c r="AJ129" s="17">
        <v>45199</v>
      </c>
      <c r="AK129" s="30" t="s">
        <v>1873</v>
      </c>
    </row>
    <row r="130" spans="1:37" ht="130.5" x14ac:dyDescent="0.35">
      <c r="A130" s="9">
        <v>2023</v>
      </c>
      <c r="B130" s="10">
        <v>45108</v>
      </c>
      <c r="C130" s="10">
        <v>45199</v>
      </c>
      <c r="D130" s="9" t="s">
        <v>104</v>
      </c>
      <c r="E130" s="11" t="s">
        <v>128</v>
      </c>
      <c r="F130" s="11" t="s">
        <v>138</v>
      </c>
      <c r="G130" s="11" t="s">
        <v>150</v>
      </c>
      <c r="H130" s="12" t="s">
        <v>170</v>
      </c>
      <c r="I130" s="12" t="s">
        <v>208</v>
      </c>
      <c r="J130" s="12" t="s">
        <v>284</v>
      </c>
      <c r="K130" s="12" t="s">
        <v>285</v>
      </c>
      <c r="L130" s="13" t="s">
        <v>108</v>
      </c>
      <c r="M130" s="26" t="s">
        <v>110</v>
      </c>
      <c r="N130" s="20" t="s">
        <v>447</v>
      </c>
      <c r="O130" s="14" t="s">
        <v>112</v>
      </c>
      <c r="P130" s="15">
        <v>0</v>
      </c>
      <c r="Q130" s="15">
        <v>0</v>
      </c>
      <c r="R130" s="15" t="s">
        <v>318</v>
      </c>
      <c r="S130" s="15" t="s">
        <v>319</v>
      </c>
      <c r="T130" s="15" t="s">
        <v>320</v>
      </c>
      <c r="U130" s="15" t="s">
        <v>318</v>
      </c>
      <c r="V130" s="15" t="s">
        <v>319</v>
      </c>
      <c r="W130" s="16" t="s">
        <v>582</v>
      </c>
      <c r="X130" s="20" t="str">
        <f t="shared" si="1"/>
        <v>Trazo e inicio de obra para la construccion del sistema de agua potable</v>
      </c>
      <c r="Y130" s="10">
        <v>45117</v>
      </c>
      <c r="Z130" s="19">
        <v>45117</v>
      </c>
      <c r="AA130" s="22">
        <v>123</v>
      </c>
      <c r="AB130" s="36">
        <v>1387.74</v>
      </c>
      <c r="AC130" s="33">
        <v>0</v>
      </c>
      <c r="AD130" s="21">
        <v>45135</v>
      </c>
      <c r="AE130" s="23" t="s">
        <v>762</v>
      </c>
      <c r="AF130" s="25">
        <v>123</v>
      </c>
      <c r="AG130" s="38" t="s">
        <v>659</v>
      </c>
      <c r="AH130" s="17" t="s">
        <v>373</v>
      </c>
      <c r="AI130" s="18">
        <v>45229</v>
      </c>
      <c r="AJ130" s="17">
        <v>45199</v>
      </c>
      <c r="AK130" s="30" t="s">
        <v>1874</v>
      </c>
    </row>
    <row r="131" spans="1:37" ht="130.5" x14ac:dyDescent="0.35">
      <c r="A131" s="9">
        <v>2023</v>
      </c>
      <c r="B131" s="10">
        <v>45108</v>
      </c>
      <c r="C131" s="10">
        <v>45199</v>
      </c>
      <c r="D131" s="9" t="s">
        <v>93</v>
      </c>
      <c r="E131" s="11" t="s">
        <v>129</v>
      </c>
      <c r="F131" s="11" t="s">
        <v>139</v>
      </c>
      <c r="G131" s="11" t="s">
        <v>151</v>
      </c>
      <c r="H131" s="12" t="s">
        <v>171</v>
      </c>
      <c r="I131" s="12" t="s">
        <v>395</v>
      </c>
      <c r="J131" s="12" t="s">
        <v>233</v>
      </c>
      <c r="K131" s="12" t="s">
        <v>228</v>
      </c>
      <c r="L131" s="13" t="s">
        <v>108</v>
      </c>
      <c r="M131" s="26" t="s">
        <v>110</v>
      </c>
      <c r="N131" s="20" t="s">
        <v>466</v>
      </c>
      <c r="O131" s="14" t="s">
        <v>112</v>
      </c>
      <c r="P131" s="15">
        <v>0</v>
      </c>
      <c r="Q131" s="15">
        <v>0</v>
      </c>
      <c r="R131" s="15" t="s">
        <v>318</v>
      </c>
      <c r="S131" s="15" t="s">
        <v>319</v>
      </c>
      <c r="T131" s="15" t="s">
        <v>320</v>
      </c>
      <c r="U131" s="15" t="s">
        <v>318</v>
      </c>
      <c r="V131" s="15" t="s">
        <v>319</v>
      </c>
      <c r="W131" s="16" t="s">
        <v>353</v>
      </c>
      <c r="X131" s="20" t="str">
        <f t="shared" si="1"/>
        <v>Seguimiento a los desazolces del sistema de alcantarillado sanitario en la cabecera municipal</v>
      </c>
      <c r="Y131" s="10">
        <v>45113</v>
      </c>
      <c r="Z131" s="19">
        <v>45114</v>
      </c>
      <c r="AA131" s="22">
        <v>124</v>
      </c>
      <c r="AB131" s="36">
        <v>2715.5</v>
      </c>
      <c r="AC131" s="33">
        <v>0</v>
      </c>
      <c r="AD131" s="21">
        <v>45121</v>
      </c>
      <c r="AE131" s="23" t="s">
        <v>763</v>
      </c>
      <c r="AF131" s="25">
        <v>124</v>
      </c>
      <c r="AG131" s="38" t="s">
        <v>659</v>
      </c>
      <c r="AH131" s="17" t="s">
        <v>373</v>
      </c>
      <c r="AI131" s="18">
        <v>45229</v>
      </c>
      <c r="AJ131" s="17">
        <v>45199</v>
      </c>
      <c r="AK131" s="30" t="s">
        <v>1875</v>
      </c>
    </row>
    <row r="132" spans="1:37" ht="130.5" x14ac:dyDescent="0.35">
      <c r="A132" s="9">
        <v>2023</v>
      </c>
      <c r="B132" s="10">
        <v>45108</v>
      </c>
      <c r="C132" s="10">
        <v>45199</v>
      </c>
      <c r="D132" s="9" t="s">
        <v>93</v>
      </c>
      <c r="E132" s="11" t="s">
        <v>129</v>
      </c>
      <c r="F132" s="11" t="s">
        <v>139</v>
      </c>
      <c r="G132" s="11" t="s">
        <v>150</v>
      </c>
      <c r="H132" s="12" t="s">
        <v>170</v>
      </c>
      <c r="I132" s="12" t="s">
        <v>180</v>
      </c>
      <c r="J132" s="12" t="s">
        <v>237</v>
      </c>
      <c r="K132" s="12" t="s">
        <v>238</v>
      </c>
      <c r="L132" s="13" t="s">
        <v>109</v>
      </c>
      <c r="M132" s="26" t="s">
        <v>110</v>
      </c>
      <c r="N132" s="20" t="s">
        <v>467</v>
      </c>
      <c r="O132" s="14" t="s">
        <v>112</v>
      </c>
      <c r="P132" s="15">
        <v>0</v>
      </c>
      <c r="Q132" s="15">
        <v>0</v>
      </c>
      <c r="R132" s="15" t="s">
        <v>318</v>
      </c>
      <c r="S132" s="15" t="s">
        <v>319</v>
      </c>
      <c r="T132" s="15" t="s">
        <v>320</v>
      </c>
      <c r="U132" s="15" t="s">
        <v>318</v>
      </c>
      <c r="V132" s="15" t="s">
        <v>319</v>
      </c>
      <c r="W132" s="16" t="s">
        <v>594</v>
      </c>
      <c r="X132" s="20" t="str">
        <f t="shared" si="1"/>
        <v>Visita con empresas participantes de la convocatoria federal No. 005</v>
      </c>
      <c r="Y132" s="10">
        <v>45119</v>
      </c>
      <c r="Z132" s="19">
        <v>45119</v>
      </c>
      <c r="AA132" s="22">
        <v>125</v>
      </c>
      <c r="AB132" s="36">
        <v>1066.6600000000001</v>
      </c>
      <c r="AC132" s="33">
        <v>0</v>
      </c>
      <c r="AD132" s="21">
        <v>45138</v>
      </c>
      <c r="AE132" s="23" t="s">
        <v>764</v>
      </c>
      <c r="AF132" s="25">
        <v>125</v>
      </c>
      <c r="AG132" s="38" t="s">
        <v>659</v>
      </c>
      <c r="AH132" s="17" t="s">
        <v>373</v>
      </c>
      <c r="AI132" s="18">
        <v>45229</v>
      </c>
      <c r="AJ132" s="17">
        <v>45199</v>
      </c>
      <c r="AK132" s="30" t="s">
        <v>1876</v>
      </c>
    </row>
    <row r="133" spans="1:37" ht="130.5" x14ac:dyDescent="0.35">
      <c r="A133" s="9">
        <v>2023</v>
      </c>
      <c r="B133" s="10">
        <v>45108</v>
      </c>
      <c r="C133" s="10">
        <v>45199</v>
      </c>
      <c r="D133" s="9" t="s">
        <v>104</v>
      </c>
      <c r="E133" s="11" t="s">
        <v>130</v>
      </c>
      <c r="F133" s="11" t="s">
        <v>140</v>
      </c>
      <c r="G133" s="11" t="s">
        <v>150</v>
      </c>
      <c r="H133" s="12" t="s">
        <v>170</v>
      </c>
      <c r="I133" s="12" t="s">
        <v>187</v>
      </c>
      <c r="J133" s="12" t="s">
        <v>249</v>
      </c>
      <c r="K133" s="12" t="s">
        <v>250</v>
      </c>
      <c r="L133" s="13" t="s">
        <v>108</v>
      </c>
      <c r="M133" s="26" t="s">
        <v>110</v>
      </c>
      <c r="N133" s="20" t="s">
        <v>374</v>
      </c>
      <c r="O133" s="14" t="s">
        <v>112</v>
      </c>
      <c r="P133" s="15">
        <v>0</v>
      </c>
      <c r="Q133" s="15">
        <v>0</v>
      </c>
      <c r="R133" s="15" t="s">
        <v>318</v>
      </c>
      <c r="S133" s="15" t="s">
        <v>319</v>
      </c>
      <c r="T133" s="15" t="s">
        <v>320</v>
      </c>
      <c r="U133" s="15" t="s">
        <v>318</v>
      </c>
      <c r="V133" s="15" t="s">
        <v>319</v>
      </c>
      <c r="W133" s="16" t="s">
        <v>345</v>
      </c>
      <c r="X133" s="20" t="str">
        <f t="shared" si="1"/>
        <v>Verificacion de la construccion del sistema de agua potable</v>
      </c>
      <c r="Y133" s="10">
        <v>45117</v>
      </c>
      <c r="Z133" s="19">
        <v>45117</v>
      </c>
      <c r="AA133" s="22">
        <v>126</v>
      </c>
      <c r="AB133" s="36">
        <v>2309.1</v>
      </c>
      <c r="AC133" s="33">
        <v>0</v>
      </c>
      <c r="AD133" s="21">
        <v>45125</v>
      </c>
      <c r="AE133" s="23" t="s">
        <v>765</v>
      </c>
      <c r="AF133" s="25">
        <v>126</v>
      </c>
      <c r="AG133" s="38" t="s">
        <v>659</v>
      </c>
      <c r="AH133" s="17" t="s">
        <v>373</v>
      </c>
      <c r="AI133" s="18">
        <v>45229</v>
      </c>
      <c r="AJ133" s="17">
        <v>45199</v>
      </c>
      <c r="AK133" s="30" t="s">
        <v>1877</v>
      </c>
    </row>
    <row r="134" spans="1:37" ht="130.5" x14ac:dyDescent="0.35">
      <c r="A134" s="9">
        <v>2023</v>
      </c>
      <c r="B134" s="10">
        <v>45108</v>
      </c>
      <c r="C134" s="10">
        <v>45199</v>
      </c>
      <c r="D134" s="9" t="s">
        <v>104</v>
      </c>
      <c r="E134" s="11" t="s">
        <v>130</v>
      </c>
      <c r="F134" s="11" t="s">
        <v>140</v>
      </c>
      <c r="G134" s="11" t="s">
        <v>154</v>
      </c>
      <c r="H134" s="12" t="s">
        <v>171</v>
      </c>
      <c r="I134" s="12" t="s">
        <v>394</v>
      </c>
      <c r="J134" s="12" t="s">
        <v>404</v>
      </c>
      <c r="K134" s="12" t="s">
        <v>250</v>
      </c>
      <c r="L134" s="13" t="s">
        <v>109</v>
      </c>
      <c r="M134" s="26" t="s">
        <v>110</v>
      </c>
      <c r="N134" s="20" t="s">
        <v>382</v>
      </c>
      <c r="O134" s="14" t="s">
        <v>112</v>
      </c>
      <c r="P134" s="15">
        <v>0</v>
      </c>
      <c r="Q134" s="15">
        <v>0</v>
      </c>
      <c r="R134" s="15" t="s">
        <v>318</v>
      </c>
      <c r="S134" s="15" t="s">
        <v>319</v>
      </c>
      <c r="T134" s="15" t="s">
        <v>320</v>
      </c>
      <c r="U134" s="15" t="s">
        <v>318</v>
      </c>
      <c r="V134" s="15" t="s">
        <v>319</v>
      </c>
      <c r="W134" s="16" t="s">
        <v>338</v>
      </c>
      <c r="X134" s="20" t="str">
        <f t="shared" si="1"/>
        <v>Traslado de personal para la capacitacion y adiestramiento en la desinfeccion del agua (CAO)</v>
      </c>
      <c r="Y134" s="10">
        <v>45125</v>
      </c>
      <c r="Z134" s="19">
        <v>45128</v>
      </c>
      <c r="AA134" s="22">
        <v>127</v>
      </c>
      <c r="AB134" s="36">
        <v>4154.3999999999996</v>
      </c>
      <c r="AC134" s="33">
        <v>0</v>
      </c>
      <c r="AD134" s="21">
        <v>45147</v>
      </c>
      <c r="AE134" s="23" t="s">
        <v>766</v>
      </c>
      <c r="AF134" s="25">
        <v>127</v>
      </c>
      <c r="AG134" s="38" t="s">
        <v>659</v>
      </c>
      <c r="AH134" s="17" t="s">
        <v>373</v>
      </c>
      <c r="AI134" s="18">
        <v>45229</v>
      </c>
      <c r="AJ134" s="17">
        <v>45199</v>
      </c>
      <c r="AK134" s="30" t="s">
        <v>1878</v>
      </c>
    </row>
    <row r="135" spans="1:37" ht="130.5" x14ac:dyDescent="0.35">
      <c r="A135" s="9">
        <v>2023</v>
      </c>
      <c r="B135" s="10">
        <v>45108</v>
      </c>
      <c r="C135" s="10">
        <v>45199</v>
      </c>
      <c r="D135" s="9" t="s">
        <v>93</v>
      </c>
      <c r="E135" s="11" t="s">
        <v>136</v>
      </c>
      <c r="F135" s="11" t="s">
        <v>146</v>
      </c>
      <c r="G135" s="11" t="s">
        <v>154</v>
      </c>
      <c r="H135" s="12" t="s">
        <v>171</v>
      </c>
      <c r="I135" s="12" t="s">
        <v>211</v>
      </c>
      <c r="J135" s="12" t="s">
        <v>289</v>
      </c>
      <c r="K135" s="12" t="s">
        <v>290</v>
      </c>
      <c r="L135" s="13" t="s">
        <v>108</v>
      </c>
      <c r="M135" s="26" t="s">
        <v>110</v>
      </c>
      <c r="N135" s="20" t="s">
        <v>382</v>
      </c>
      <c r="O135" s="14" t="s">
        <v>112</v>
      </c>
      <c r="P135" s="15">
        <v>0</v>
      </c>
      <c r="Q135" s="15">
        <v>0</v>
      </c>
      <c r="R135" s="15" t="s">
        <v>318</v>
      </c>
      <c r="S135" s="15" t="s">
        <v>319</v>
      </c>
      <c r="T135" s="15" t="s">
        <v>320</v>
      </c>
      <c r="U135" s="15" t="s">
        <v>318</v>
      </c>
      <c r="V135" s="15" t="s">
        <v>319</v>
      </c>
      <c r="W135" s="16" t="s">
        <v>358</v>
      </c>
      <c r="X135" s="20" t="str">
        <f t="shared" si="1"/>
        <v>Traslado de personal para la capacitacion y adiestramiento en la desinfeccion del agua (CAO)</v>
      </c>
      <c r="Y135" s="10">
        <v>45125</v>
      </c>
      <c r="Z135" s="19">
        <v>45128</v>
      </c>
      <c r="AA135" s="22">
        <v>128</v>
      </c>
      <c r="AB135" s="36">
        <v>5095.6000000000004</v>
      </c>
      <c r="AC135" s="33">
        <v>0</v>
      </c>
      <c r="AD135" s="21">
        <v>45138</v>
      </c>
      <c r="AE135" s="23" t="s">
        <v>767</v>
      </c>
      <c r="AF135" s="25">
        <v>128</v>
      </c>
      <c r="AG135" s="38" t="s">
        <v>659</v>
      </c>
      <c r="AH135" s="17" t="s">
        <v>373</v>
      </c>
      <c r="AI135" s="18">
        <v>45229</v>
      </c>
      <c r="AJ135" s="17">
        <v>45199</v>
      </c>
      <c r="AK135" s="30" t="s">
        <v>1879</v>
      </c>
    </row>
    <row r="136" spans="1:37" ht="130.5" x14ac:dyDescent="0.35">
      <c r="A136" s="9">
        <v>2023</v>
      </c>
      <c r="B136" s="10">
        <v>45108</v>
      </c>
      <c r="C136" s="10">
        <v>45199</v>
      </c>
      <c r="D136" s="9" t="s">
        <v>93</v>
      </c>
      <c r="E136" s="11" t="s">
        <v>136</v>
      </c>
      <c r="F136" s="11" t="s">
        <v>146</v>
      </c>
      <c r="G136" s="11" t="s">
        <v>154</v>
      </c>
      <c r="H136" s="12" t="s">
        <v>171</v>
      </c>
      <c r="I136" s="12" t="s">
        <v>201</v>
      </c>
      <c r="J136" s="12" t="s">
        <v>271</v>
      </c>
      <c r="K136" s="12" t="s">
        <v>272</v>
      </c>
      <c r="L136" s="13" t="s">
        <v>109</v>
      </c>
      <c r="M136" s="26" t="s">
        <v>110</v>
      </c>
      <c r="N136" s="20" t="s">
        <v>375</v>
      </c>
      <c r="O136" s="14" t="s">
        <v>112</v>
      </c>
      <c r="P136" s="15">
        <v>0</v>
      </c>
      <c r="Q136" s="15">
        <v>0</v>
      </c>
      <c r="R136" s="15" t="s">
        <v>318</v>
      </c>
      <c r="S136" s="15" t="s">
        <v>319</v>
      </c>
      <c r="T136" s="15" t="s">
        <v>320</v>
      </c>
      <c r="U136" s="15" t="s">
        <v>318</v>
      </c>
      <c r="V136" s="15" t="s">
        <v>319</v>
      </c>
      <c r="W136" s="16" t="s">
        <v>358</v>
      </c>
      <c r="X136" s="20" t="str">
        <f t="shared" si="1"/>
        <v>Capacitacion y adiestramiento en la desinfeccion del agua (CAO)</v>
      </c>
      <c r="Y136" s="10">
        <v>45125</v>
      </c>
      <c r="Z136" s="19">
        <v>45128</v>
      </c>
      <c r="AA136" s="22">
        <v>129</v>
      </c>
      <c r="AB136" s="36">
        <v>2200</v>
      </c>
      <c r="AC136" s="33">
        <v>0</v>
      </c>
      <c r="AD136" s="21">
        <v>45138</v>
      </c>
      <c r="AE136" s="23" t="s">
        <v>768</v>
      </c>
      <c r="AF136" s="25">
        <v>129</v>
      </c>
      <c r="AG136" s="38" t="s">
        <v>659</v>
      </c>
      <c r="AH136" s="17" t="s">
        <v>373</v>
      </c>
      <c r="AI136" s="18">
        <v>45229</v>
      </c>
      <c r="AJ136" s="17">
        <v>45199</v>
      </c>
      <c r="AK136" s="30" t="s">
        <v>1880</v>
      </c>
    </row>
    <row r="137" spans="1:37" ht="130.5" x14ac:dyDescent="0.35">
      <c r="A137" s="9">
        <v>2023</v>
      </c>
      <c r="B137" s="10">
        <v>45108</v>
      </c>
      <c r="C137" s="10">
        <v>45199</v>
      </c>
      <c r="D137" s="9" t="s">
        <v>100</v>
      </c>
      <c r="E137" s="11" t="s">
        <v>132</v>
      </c>
      <c r="F137" s="11" t="s">
        <v>148</v>
      </c>
      <c r="G137" s="11" t="s">
        <v>163</v>
      </c>
      <c r="H137" s="12" t="s">
        <v>171</v>
      </c>
      <c r="I137" s="12" t="s">
        <v>206</v>
      </c>
      <c r="J137" s="12" t="s">
        <v>281</v>
      </c>
      <c r="K137" s="12" t="s">
        <v>264</v>
      </c>
      <c r="L137" s="13" t="s">
        <v>108</v>
      </c>
      <c r="M137" s="26" t="s">
        <v>110</v>
      </c>
      <c r="N137" s="20" t="s">
        <v>382</v>
      </c>
      <c r="O137" s="14" t="s">
        <v>112</v>
      </c>
      <c r="P137" s="15">
        <v>0</v>
      </c>
      <c r="Q137" s="15">
        <v>0</v>
      </c>
      <c r="R137" s="15" t="s">
        <v>318</v>
      </c>
      <c r="S137" s="15" t="s">
        <v>319</v>
      </c>
      <c r="T137" s="15" t="s">
        <v>320</v>
      </c>
      <c r="U137" s="15" t="s">
        <v>318</v>
      </c>
      <c r="V137" s="15" t="s">
        <v>319</v>
      </c>
      <c r="W137" s="16" t="s">
        <v>372</v>
      </c>
      <c r="X137" s="20" t="str">
        <f t="shared" ref="X137:X200" si="2">N137</f>
        <v>Traslado de personal para la capacitacion y adiestramiento en la desinfeccion del agua (CAO)</v>
      </c>
      <c r="Y137" s="10">
        <v>45117</v>
      </c>
      <c r="Z137" s="19">
        <v>45119</v>
      </c>
      <c r="AA137" s="22">
        <v>130</v>
      </c>
      <c r="AB137" s="36">
        <v>3968.4</v>
      </c>
      <c r="AC137" s="33">
        <v>0</v>
      </c>
      <c r="AD137" s="21">
        <v>45121</v>
      </c>
      <c r="AE137" s="23" t="s">
        <v>769</v>
      </c>
      <c r="AF137" s="25">
        <v>130</v>
      </c>
      <c r="AG137" s="38" t="s">
        <v>659</v>
      </c>
      <c r="AH137" s="17" t="s">
        <v>373</v>
      </c>
      <c r="AI137" s="18">
        <v>45229</v>
      </c>
      <c r="AJ137" s="17">
        <v>45199</v>
      </c>
      <c r="AK137" s="30" t="s">
        <v>1881</v>
      </c>
    </row>
    <row r="138" spans="1:37" ht="130.5" x14ac:dyDescent="0.35">
      <c r="A138" s="9">
        <v>2023</v>
      </c>
      <c r="B138" s="10">
        <v>45108</v>
      </c>
      <c r="C138" s="10">
        <v>45199</v>
      </c>
      <c r="D138" s="9" t="s">
        <v>93</v>
      </c>
      <c r="E138" s="11" t="s">
        <v>131</v>
      </c>
      <c r="F138" s="11" t="s">
        <v>141</v>
      </c>
      <c r="G138" s="11" t="s">
        <v>154</v>
      </c>
      <c r="H138" s="12" t="s">
        <v>171</v>
      </c>
      <c r="I138" s="12" t="s">
        <v>226</v>
      </c>
      <c r="J138" s="12" t="s">
        <v>316</v>
      </c>
      <c r="K138" s="12" t="s">
        <v>317</v>
      </c>
      <c r="L138" s="13" t="s">
        <v>109</v>
      </c>
      <c r="M138" s="26" t="s">
        <v>110</v>
      </c>
      <c r="N138" s="20" t="s">
        <v>375</v>
      </c>
      <c r="O138" s="14" t="s">
        <v>112</v>
      </c>
      <c r="P138" s="15">
        <v>0</v>
      </c>
      <c r="Q138" s="15">
        <v>0</v>
      </c>
      <c r="R138" s="15" t="s">
        <v>318</v>
      </c>
      <c r="S138" s="15" t="s">
        <v>319</v>
      </c>
      <c r="T138" s="15" t="s">
        <v>320</v>
      </c>
      <c r="U138" s="15" t="s">
        <v>318</v>
      </c>
      <c r="V138" s="15" t="s">
        <v>319</v>
      </c>
      <c r="W138" s="16" t="s">
        <v>372</v>
      </c>
      <c r="X138" s="20" t="str">
        <f t="shared" si="2"/>
        <v>Capacitacion y adiestramiento en la desinfeccion del agua (CAO)</v>
      </c>
      <c r="Y138" s="10">
        <v>45117</v>
      </c>
      <c r="Z138" s="19">
        <v>45119</v>
      </c>
      <c r="AA138" s="22">
        <v>131</v>
      </c>
      <c r="AB138" s="36">
        <v>1550</v>
      </c>
      <c r="AC138" s="33">
        <v>0</v>
      </c>
      <c r="AD138" s="21">
        <v>45121</v>
      </c>
      <c r="AE138" s="23" t="s">
        <v>770</v>
      </c>
      <c r="AF138" s="25">
        <v>131</v>
      </c>
      <c r="AG138" s="38" t="s">
        <v>659</v>
      </c>
      <c r="AH138" s="17" t="s">
        <v>373</v>
      </c>
      <c r="AI138" s="18">
        <v>45229</v>
      </c>
      <c r="AJ138" s="17">
        <v>45199</v>
      </c>
      <c r="AK138" s="30" t="s">
        <v>1882</v>
      </c>
    </row>
    <row r="139" spans="1:37" ht="130.5" x14ac:dyDescent="0.35">
      <c r="A139" s="9">
        <v>2023</v>
      </c>
      <c r="B139" s="10">
        <v>45108</v>
      </c>
      <c r="C139" s="10">
        <v>45199</v>
      </c>
      <c r="D139" s="9" t="s">
        <v>104</v>
      </c>
      <c r="E139" s="11" t="s">
        <v>130</v>
      </c>
      <c r="F139" s="11" t="s">
        <v>140</v>
      </c>
      <c r="G139" s="11" t="s">
        <v>154</v>
      </c>
      <c r="H139" s="12" t="s">
        <v>171</v>
      </c>
      <c r="I139" s="12" t="s">
        <v>394</v>
      </c>
      <c r="J139" s="12" t="s">
        <v>404</v>
      </c>
      <c r="K139" s="12" t="s">
        <v>250</v>
      </c>
      <c r="L139" s="13" t="s">
        <v>109</v>
      </c>
      <c r="M139" s="26" t="s">
        <v>110</v>
      </c>
      <c r="N139" s="20" t="s">
        <v>382</v>
      </c>
      <c r="O139" s="14" t="s">
        <v>112</v>
      </c>
      <c r="P139" s="15">
        <v>0</v>
      </c>
      <c r="Q139" s="15">
        <v>0</v>
      </c>
      <c r="R139" s="15" t="s">
        <v>318</v>
      </c>
      <c r="S139" s="15" t="s">
        <v>319</v>
      </c>
      <c r="T139" s="15" t="s">
        <v>320</v>
      </c>
      <c r="U139" s="15" t="s">
        <v>318</v>
      </c>
      <c r="V139" s="15" t="s">
        <v>319</v>
      </c>
      <c r="W139" s="16" t="s">
        <v>343</v>
      </c>
      <c r="X139" s="20" t="str">
        <f t="shared" si="2"/>
        <v>Traslado de personal para la capacitacion y adiestramiento en la desinfeccion del agua (CAO)</v>
      </c>
      <c r="Y139" s="10">
        <v>45117</v>
      </c>
      <c r="Z139" s="19">
        <v>45119</v>
      </c>
      <c r="AA139" s="22">
        <v>132</v>
      </c>
      <c r="AB139" s="36">
        <v>3657.09</v>
      </c>
      <c r="AC139" s="33">
        <v>0</v>
      </c>
      <c r="AD139" s="21">
        <v>45127</v>
      </c>
      <c r="AE139" s="23" t="s">
        <v>771</v>
      </c>
      <c r="AF139" s="25">
        <v>132</v>
      </c>
      <c r="AG139" s="38" t="s">
        <v>659</v>
      </c>
      <c r="AH139" s="17" t="s">
        <v>373</v>
      </c>
      <c r="AI139" s="18">
        <v>45229</v>
      </c>
      <c r="AJ139" s="17">
        <v>45199</v>
      </c>
      <c r="AK139" s="30" t="s">
        <v>1883</v>
      </c>
    </row>
    <row r="140" spans="1:37" ht="130.5" x14ac:dyDescent="0.35">
      <c r="A140" s="9">
        <v>2023</v>
      </c>
      <c r="B140" s="10">
        <v>45108</v>
      </c>
      <c r="C140" s="10">
        <v>45199</v>
      </c>
      <c r="D140" s="9" t="s">
        <v>93</v>
      </c>
      <c r="E140" s="11" t="s">
        <v>131</v>
      </c>
      <c r="F140" s="11" t="s">
        <v>141</v>
      </c>
      <c r="G140" s="11" t="s">
        <v>158</v>
      </c>
      <c r="H140" s="12" t="s">
        <v>173</v>
      </c>
      <c r="I140" s="12" t="s">
        <v>193</v>
      </c>
      <c r="J140" s="12" t="s">
        <v>260</v>
      </c>
      <c r="K140" s="12" t="s">
        <v>236</v>
      </c>
      <c r="L140" s="13" t="s">
        <v>108</v>
      </c>
      <c r="M140" s="26" t="s">
        <v>110</v>
      </c>
      <c r="N140" s="20" t="s">
        <v>468</v>
      </c>
      <c r="O140" s="14" t="s">
        <v>112</v>
      </c>
      <c r="P140" s="15">
        <v>0</v>
      </c>
      <c r="Q140" s="15">
        <v>0</v>
      </c>
      <c r="R140" s="15" t="s">
        <v>318</v>
      </c>
      <c r="S140" s="15" t="s">
        <v>319</v>
      </c>
      <c r="T140" s="15" t="s">
        <v>320</v>
      </c>
      <c r="U140" s="15" t="s">
        <v>318</v>
      </c>
      <c r="V140" s="15" t="s">
        <v>319</v>
      </c>
      <c r="W140" s="16" t="s">
        <v>595</v>
      </c>
      <c r="X140" s="20" t="str">
        <f t="shared" si="2"/>
        <v>Traslado de personal para la verificacion de las obras realizadas en Tecpan y Coyuca</v>
      </c>
      <c r="Y140" s="10">
        <v>45113</v>
      </c>
      <c r="Z140" s="19">
        <v>45113</v>
      </c>
      <c r="AA140" s="22">
        <v>133</v>
      </c>
      <c r="AB140" s="36">
        <v>2986.43</v>
      </c>
      <c r="AC140" s="33">
        <v>0</v>
      </c>
      <c r="AD140" s="21">
        <v>45114</v>
      </c>
      <c r="AE140" s="23" t="s">
        <v>772</v>
      </c>
      <c r="AF140" s="25">
        <v>133</v>
      </c>
      <c r="AG140" s="38" t="s">
        <v>659</v>
      </c>
      <c r="AH140" s="17" t="s">
        <v>373</v>
      </c>
      <c r="AI140" s="18">
        <v>45229</v>
      </c>
      <c r="AJ140" s="17">
        <v>45199</v>
      </c>
      <c r="AK140" s="30" t="s">
        <v>1884</v>
      </c>
    </row>
    <row r="141" spans="1:37" ht="130.5" x14ac:dyDescent="0.35">
      <c r="A141" s="9">
        <v>2023</v>
      </c>
      <c r="B141" s="10">
        <v>45108</v>
      </c>
      <c r="C141" s="10">
        <v>45199</v>
      </c>
      <c r="D141" s="9" t="s">
        <v>93</v>
      </c>
      <c r="E141" s="11" t="s">
        <v>129</v>
      </c>
      <c r="F141" s="11" t="s">
        <v>139</v>
      </c>
      <c r="G141" s="11" t="s">
        <v>152</v>
      </c>
      <c r="H141" s="12" t="s">
        <v>170</v>
      </c>
      <c r="I141" s="12" t="s">
        <v>178</v>
      </c>
      <c r="J141" s="12" t="s">
        <v>233</v>
      </c>
      <c r="K141" s="12" t="s">
        <v>234</v>
      </c>
      <c r="L141" s="13" t="s">
        <v>108</v>
      </c>
      <c r="M141" s="26" t="s">
        <v>110</v>
      </c>
      <c r="N141" s="20" t="s">
        <v>469</v>
      </c>
      <c r="O141" s="14" t="s">
        <v>112</v>
      </c>
      <c r="P141" s="15">
        <v>0</v>
      </c>
      <c r="Q141" s="15">
        <v>0</v>
      </c>
      <c r="R141" s="15" t="s">
        <v>318</v>
      </c>
      <c r="S141" s="15" t="s">
        <v>319</v>
      </c>
      <c r="T141" s="15" t="s">
        <v>320</v>
      </c>
      <c r="U141" s="15" t="s">
        <v>318</v>
      </c>
      <c r="V141" s="15" t="s">
        <v>319</v>
      </c>
      <c r="W141" s="16" t="s">
        <v>327</v>
      </c>
      <c r="X141" s="20" t="str">
        <f t="shared" si="2"/>
        <v>Verificacion del sistema de saneamiento</v>
      </c>
      <c r="Y141" s="10">
        <v>45119</v>
      </c>
      <c r="Z141" s="19">
        <v>45120</v>
      </c>
      <c r="AA141" s="22">
        <v>134</v>
      </c>
      <c r="AB141" s="36">
        <v>2791.58</v>
      </c>
      <c r="AC141" s="33">
        <v>0</v>
      </c>
      <c r="AD141" s="21">
        <v>45141</v>
      </c>
      <c r="AE141" s="24" t="s">
        <v>773</v>
      </c>
      <c r="AF141" s="25">
        <v>134</v>
      </c>
      <c r="AG141" s="38" t="s">
        <v>659</v>
      </c>
      <c r="AH141" s="17" t="s">
        <v>373</v>
      </c>
      <c r="AI141" s="18">
        <v>45229</v>
      </c>
      <c r="AJ141" s="17">
        <v>45199</v>
      </c>
      <c r="AK141" s="30" t="s">
        <v>1885</v>
      </c>
    </row>
    <row r="142" spans="1:37" ht="130.5" x14ac:dyDescent="0.35">
      <c r="A142" s="9">
        <v>2023</v>
      </c>
      <c r="B142" s="10">
        <v>45108</v>
      </c>
      <c r="C142" s="10">
        <v>45199</v>
      </c>
      <c r="D142" s="9" t="s">
        <v>100</v>
      </c>
      <c r="E142" s="11" t="s">
        <v>132</v>
      </c>
      <c r="F142" s="11" t="s">
        <v>142</v>
      </c>
      <c r="G142" s="11" t="s">
        <v>152</v>
      </c>
      <c r="H142" s="12" t="s">
        <v>170</v>
      </c>
      <c r="I142" s="12" t="s">
        <v>191</v>
      </c>
      <c r="J142" s="12" t="s">
        <v>256</v>
      </c>
      <c r="K142" s="12" t="s">
        <v>257</v>
      </c>
      <c r="L142" s="13" t="s">
        <v>108</v>
      </c>
      <c r="M142" s="26" t="s">
        <v>110</v>
      </c>
      <c r="N142" s="20" t="s">
        <v>470</v>
      </c>
      <c r="O142" s="14" t="s">
        <v>112</v>
      </c>
      <c r="P142" s="15">
        <v>0</v>
      </c>
      <c r="Q142" s="15">
        <v>0</v>
      </c>
      <c r="R142" s="15" t="s">
        <v>318</v>
      </c>
      <c r="S142" s="15" t="s">
        <v>319</v>
      </c>
      <c r="T142" s="15" t="s">
        <v>320</v>
      </c>
      <c r="U142" s="15" t="s">
        <v>318</v>
      </c>
      <c r="V142" s="15" t="s">
        <v>319</v>
      </c>
      <c r="W142" s="16" t="s">
        <v>359</v>
      </c>
      <c r="X142" s="20" t="str">
        <f t="shared" si="2"/>
        <v>Verifiacion en la rehabilitacion de la PTAR de 15 LPS</v>
      </c>
      <c r="Y142" s="10">
        <v>45118</v>
      </c>
      <c r="Z142" s="19">
        <v>45118</v>
      </c>
      <c r="AA142" s="22">
        <v>135</v>
      </c>
      <c r="AB142" s="36">
        <v>2400.1999999999998</v>
      </c>
      <c r="AC142" s="33">
        <v>51</v>
      </c>
      <c r="AD142" s="21">
        <v>45140</v>
      </c>
      <c r="AE142" s="23" t="s">
        <v>774</v>
      </c>
      <c r="AF142" s="25">
        <v>135</v>
      </c>
      <c r="AG142" s="38" t="s">
        <v>659</v>
      </c>
      <c r="AH142" s="17" t="s">
        <v>373</v>
      </c>
      <c r="AI142" s="18">
        <v>45229</v>
      </c>
      <c r="AJ142" s="17">
        <v>45199</v>
      </c>
      <c r="AK142" s="30" t="s">
        <v>1886</v>
      </c>
    </row>
    <row r="143" spans="1:37" ht="130.5" x14ac:dyDescent="0.35">
      <c r="A143" s="9">
        <v>2023</v>
      </c>
      <c r="B143" s="10">
        <v>45108</v>
      </c>
      <c r="C143" s="10">
        <v>45199</v>
      </c>
      <c r="D143" s="9" t="s">
        <v>93</v>
      </c>
      <c r="E143" s="11" t="s">
        <v>129</v>
      </c>
      <c r="F143" s="11" t="s">
        <v>139</v>
      </c>
      <c r="G143" s="11" t="s">
        <v>150</v>
      </c>
      <c r="H143" s="12" t="s">
        <v>170</v>
      </c>
      <c r="I143" s="12" t="s">
        <v>189</v>
      </c>
      <c r="J143" s="12" t="s">
        <v>253</v>
      </c>
      <c r="K143" s="12" t="s">
        <v>254</v>
      </c>
      <c r="L143" s="13" t="s">
        <v>109</v>
      </c>
      <c r="M143" s="26" t="s">
        <v>110</v>
      </c>
      <c r="N143" s="20" t="s">
        <v>441</v>
      </c>
      <c r="O143" s="14" t="s">
        <v>112</v>
      </c>
      <c r="P143" s="15">
        <v>0</v>
      </c>
      <c r="Q143" s="15">
        <v>0</v>
      </c>
      <c r="R143" s="15" t="s">
        <v>318</v>
      </c>
      <c r="S143" s="15" t="s">
        <v>319</v>
      </c>
      <c r="T143" s="15" t="s">
        <v>320</v>
      </c>
      <c r="U143" s="15" t="s">
        <v>318</v>
      </c>
      <c r="V143" s="15" t="s">
        <v>319</v>
      </c>
      <c r="W143" s="16" t="s">
        <v>346</v>
      </c>
      <c r="X143" s="20" t="str">
        <f t="shared" si="2"/>
        <v>Verificacion a la obra denominada construccion de la segunda etapa y ultima del sistema de agua potable</v>
      </c>
      <c r="Y143" s="10">
        <v>45118</v>
      </c>
      <c r="Z143" s="19">
        <v>45118</v>
      </c>
      <c r="AA143" s="22">
        <v>136</v>
      </c>
      <c r="AB143" s="36">
        <v>1974.06</v>
      </c>
      <c r="AC143" s="33">
        <v>0</v>
      </c>
      <c r="AD143" s="21">
        <v>45121</v>
      </c>
      <c r="AE143" s="23" t="s">
        <v>775</v>
      </c>
      <c r="AF143" s="25">
        <v>136</v>
      </c>
      <c r="AG143" s="38" t="s">
        <v>659</v>
      </c>
      <c r="AH143" s="17" t="s">
        <v>373</v>
      </c>
      <c r="AI143" s="18">
        <v>45229</v>
      </c>
      <c r="AJ143" s="17">
        <v>45199</v>
      </c>
      <c r="AK143" s="30" t="s">
        <v>1887</v>
      </c>
    </row>
    <row r="144" spans="1:37" ht="130.5" x14ac:dyDescent="0.35">
      <c r="A144" s="9">
        <v>2023</v>
      </c>
      <c r="B144" s="10">
        <v>45108</v>
      </c>
      <c r="C144" s="10">
        <v>45199</v>
      </c>
      <c r="D144" s="9" t="s">
        <v>93</v>
      </c>
      <c r="E144" s="11" t="s">
        <v>131</v>
      </c>
      <c r="F144" s="11" t="s">
        <v>141</v>
      </c>
      <c r="G144" s="11" t="s">
        <v>149</v>
      </c>
      <c r="H144" s="12" t="s">
        <v>170</v>
      </c>
      <c r="I144" s="12" t="s">
        <v>209</v>
      </c>
      <c r="J144" s="12" t="s">
        <v>286</v>
      </c>
      <c r="K144" s="12" t="s">
        <v>254</v>
      </c>
      <c r="L144" s="13" t="s">
        <v>108</v>
      </c>
      <c r="M144" s="26" t="s">
        <v>110</v>
      </c>
      <c r="N144" s="20" t="s">
        <v>433</v>
      </c>
      <c r="O144" s="14" t="s">
        <v>112</v>
      </c>
      <c r="P144" s="15">
        <v>0</v>
      </c>
      <c r="Q144" s="15">
        <v>0</v>
      </c>
      <c r="R144" s="15" t="s">
        <v>318</v>
      </c>
      <c r="S144" s="15" t="s">
        <v>319</v>
      </c>
      <c r="T144" s="15" t="s">
        <v>320</v>
      </c>
      <c r="U144" s="15" t="s">
        <v>318</v>
      </c>
      <c r="V144" s="15" t="s">
        <v>319</v>
      </c>
      <c r="W144" s="16" t="s">
        <v>321</v>
      </c>
      <c r="X144" s="20" t="str">
        <f t="shared" si="2"/>
        <v>Verificacion a la obra Rehabilitacion del colector III sonora</v>
      </c>
      <c r="Y144" s="10">
        <v>45118</v>
      </c>
      <c r="Z144" s="19">
        <v>45118</v>
      </c>
      <c r="AA144" s="22">
        <v>137</v>
      </c>
      <c r="AB144" s="36">
        <v>2159.9899999999998</v>
      </c>
      <c r="AC144" s="33">
        <v>5.99</v>
      </c>
      <c r="AD144" s="21">
        <v>45124</v>
      </c>
      <c r="AE144" s="23" t="s">
        <v>776</v>
      </c>
      <c r="AF144" s="25">
        <v>137</v>
      </c>
      <c r="AG144" s="38" t="s">
        <v>659</v>
      </c>
      <c r="AH144" s="17" t="s">
        <v>373</v>
      </c>
      <c r="AI144" s="18">
        <v>45229</v>
      </c>
      <c r="AJ144" s="17">
        <v>45199</v>
      </c>
      <c r="AK144" s="30" t="s">
        <v>1888</v>
      </c>
    </row>
    <row r="145" spans="1:37" ht="130.5" x14ac:dyDescent="0.35">
      <c r="A145" s="9">
        <v>2023</v>
      </c>
      <c r="B145" s="10">
        <v>45108</v>
      </c>
      <c r="C145" s="10">
        <v>45199</v>
      </c>
      <c r="D145" s="9" t="s">
        <v>93</v>
      </c>
      <c r="E145" s="11" t="s">
        <v>129</v>
      </c>
      <c r="F145" s="11" t="s">
        <v>139</v>
      </c>
      <c r="G145" s="11" t="s">
        <v>150</v>
      </c>
      <c r="H145" s="12" t="s">
        <v>170</v>
      </c>
      <c r="I145" s="12" t="s">
        <v>189</v>
      </c>
      <c r="J145" s="12" t="s">
        <v>253</v>
      </c>
      <c r="K145" s="12" t="s">
        <v>254</v>
      </c>
      <c r="L145" s="13" t="s">
        <v>109</v>
      </c>
      <c r="M145" s="26" t="s">
        <v>110</v>
      </c>
      <c r="N145" s="20" t="s">
        <v>471</v>
      </c>
      <c r="O145" s="14" t="s">
        <v>112</v>
      </c>
      <c r="P145" s="15">
        <v>0</v>
      </c>
      <c r="Q145" s="15">
        <v>0</v>
      </c>
      <c r="R145" s="15" t="s">
        <v>318</v>
      </c>
      <c r="S145" s="15" t="s">
        <v>319</v>
      </c>
      <c r="T145" s="15" t="s">
        <v>320</v>
      </c>
      <c r="U145" s="15" t="s">
        <v>318</v>
      </c>
      <c r="V145" s="15" t="s">
        <v>319</v>
      </c>
      <c r="W145" s="16" t="s">
        <v>588</v>
      </c>
      <c r="X145" s="20" t="str">
        <f t="shared" si="2"/>
        <v>Visita de obra con empresas participantes en la convocatoria estatal No. 005</v>
      </c>
      <c r="Y145" s="10">
        <v>45117</v>
      </c>
      <c r="Z145" s="19">
        <v>45117</v>
      </c>
      <c r="AA145" s="22">
        <v>138</v>
      </c>
      <c r="AB145" s="36">
        <v>2595.2800000000002</v>
      </c>
      <c r="AC145" s="33">
        <v>0</v>
      </c>
      <c r="AD145" s="21">
        <v>45121</v>
      </c>
      <c r="AE145" s="23" t="s">
        <v>777</v>
      </c>
      <c r="AF145" s="25">
        <v>138</v>
      </c>
      <c r="AG145" s="38" t="s">
        <v>659</v>
      </c>
      <c r="AH145" s="17" t="s">
        <v>373</v>
      </c>
      <c r="AI145" s="18">
        <v>45229</v>
      </c>
      <c r="AJ145" s="17">
        <v>45199</v>
      </c>
      <c r="AK145" s="30" t="s">
        <v>1889</v>
      </c>
    </row>
    <row r="146" spans="1:37" ht="130.5" x14ac:dyDescent="0.35">
      <c r="A146" s="9">
        <v>2023</v>
      </c>
      <c r="B146" s="10">
        <v>45108</v>
      </c>
      <c r="C146" s="10">
        <v>45199</v>
      </c>
      <c r="D146" s="9" t="s">
        <v>104</v>
      </c>
      <c r="E146" s="11" t="s">
        <v>130</v>
      </c>
      <c r="F146" s="11" t="s">
        <v>140</v>
      </c>
      <c r="G146" s="11" t="s">
        <v>150</v>
      </c>
      <c r="H146" s="12" t="s">
        <v>170</v>
      </c>
      <c r="I146" s="12" t="s">
        <v>187</v>
      </c>
      <c r="J146" s="12" t="s">
        <v>249</v>
      </c>
      <c r="K146" s="12" t="s">
        <v>250</v>
      </c>
      <c r="L146" s="13" t="s">
        <v>108</v>
      </c>
      <c r="M146" s="26" t="s">
        <v>110</v>
      </c>
      <c r="N146" s="20" t="s">
        <v>471</v>
      </c>
      <c r="O146" s="14" t="s">
        <v>112</v>
      </c>
      <c r="P146" s="15">
        <v>0</v>
      </c>
      <c r="Q146" s="15">
        <v>0</v>
      </c>
      <c r="R146" s="15" t="s">
        <v>318</v>
      </c>
      <c r="S146" s="15" t="s">
        <v>319</v>
      </c>
      <c r="T146" s="15" t="s">
        <v>320</v>
      </c>
      <c r="U146" s="15" t="s">
        <v>318</v>
      </c>
      <c r="V146" s="15" t="s">
        <v>319</v>
      </c>
      <c r="W146" s="16" t="s">
        <v>596</v>
      </c>
      <c r="X146" s="20" t="str">
        <f t="shared" si="2"/>
        <v>Visita de obra con empresas participantes en la convocatoria estatal No. 005</v>
      </c>
      <c r="Y146" s="10">
        <v>45118</v>
      </c>
      <c r="Z146" s="19">
        <v>45118</v>
      </c>
      <c r="AA146" s="22">
        <v>139</v>
      </c>
      <c r="AB146" s="36">
        <v>2326.5500000000002</v>
      </c>
      <c r="AC146" s="33">
        <v>38.25</v>
      </c>
      <c r="AD146" s="21">
        <v>45125</v>
      </c>
      <c r="AE146" s="23" t="s">
        <v>778</v>
      </c>
      <c r="AF146" s="25">
        <v>139</v>
      </c>
      <c r="AG146" s="38" t="s">
        <v>659</v>
      </c>
      <c r="AH146" s="17" t="s">
        <v>373</v>
      </c>
      <c r="AI146" s="18">
        <v>45229</v>
      </c>
      <c r="AJ146" s="17">
        <v>45199</v>
      </c>
      <c r="AK146" s="30" t="s">
        <v>1890</v>
      </c>
    </row>
    <row r="147" spans="1:37" ht="33.5" customHeight="1" x14ac:dyDescent="0.35">
      <c r="A147" s="9">
        <v>2023</v>
      </c>
      <c r="B147" s="10">
        <v>45108</v>
      </c>
      <c r="C147" s="10">
        <v>45199</v>
      </c>
      <c r="D147" s="9" t="s">
        <v>93</v>
      </c>
      <c r="E147" s="11" t="s">
        <v>131</v>
      </c>
      <c r="F147" s="11" t="s">
        <v>141</v>
      </c>
      <c r="G147" s="11" t="s">
        <v>153</v>
      </c>
      <c r="H147" s="12" t="s">
        <v>171</v>
      </c>
      <c r="I147" s="12" t="s">
        <v>181</v>
      </c>
      <c r="J147" s="12" t="s">
        <v>239</v>
      </c>
      <c r="K147" s="12" t="s">
        <v>240</v>
      </c>
      <c r="L147" s="13" t="s">
        <v>109</v>
      </c>
      <c r="M147" s="26" t="s">
        <v>110</v>
      </c>
      <c r="N147" s="20" t="s">
        <v>472</v>
      </c>
      <c r="O147" s="14" t="s">
        <v>112</v>
      </c>
      <c r="P147" s="15">
        <v>0</v>
      </c>
      <c r="Q147" s="15">
        <v>0</v>
      </c>
      <c r="R147" s="15" t="s">
        <v>318</v>
      </c>
      <c r="S147" s="15" t="s">
        <v>319</v>
      </c>
      <c r="T147" s="15" t="s">
        <v>320</v>
      </c>
      <c r="U147" s="15" t="s">
        <v>318</v>
      </c>
      <c r="V147" s="15" t="s">
        <v>319</v>
      </c>
      <c r="W147" s="16" t="s">
        <v>597</v>
      </c>
      <c r="X147" s="20" t="str">
        <f t="shared" si="2"/>
        <v>Platicas de cultura del agua</v>
      </c>
      <c r="Y147" s="10">
        <v>45117</v>
      </c>
      <c r="Z147" s="19">
        <v>45118</v>
      </c>
      <c r="AA147" s="22">
        <v>140</v>
      </c>
      <c r="AB147" s="36">
        <v>2922.8</v>
      </c>
      <c r="AC147" s="33">
        <v>0</v>
      </c>
      <c r="AD147" s="21">
        <v>45146</v>
      </c>
      <c r="AE147" s="23" t="s">
        <v>779</v>
      </c>
      <c r="AF147" s="25">
        <v>140</v>
      </c>
      <c r="AG147" s="38" t="s">
        <v>659</v>
      </c>
      <c r="AH147" s="17" t="s">
        <v>373</v>
      </c>
      <c r="AI147" s="18">
        <v>45229</v>
      </c>
      <c r="AJ147" s="17">
        <v>45199</v>
      </c>
      <c r="AK147" s="30" t="s">
        <v>1891</v>
      </c>
    </row>
    <row r="148" spans="1:37" ht="33.5" customHeight="1" x14ac:dyDescent="0.35">
      <c r="A148" s="9">
        <v>2023</v>
      </c>
      <c r="B148" s="10">
        <v>45108</v>
      </c>
      <c r="C148" s="10">
        <v>45199</v>
      </c>
      <c r="D148" s="9" t="s">
        <v>93</v>
      </c>
      <c r="E148" s="11" t="s">
        <v>131</v>
      </c>
      <c r="F148" s="11" t="s">
        <v>141</v>
      </c>
      <c r="G148" s="11" t="s">
        <v>153</v>
      </c>
      <c r="H148" s="12" t="s">
        <v>171</v>
      </c>
      <c r="I148" s="12" t="s">
        <v>223</v>
      </c>
      <c r="J148" s="12" t="s">
        <v>261</v>
      </c>
      <c r="K148" s="12" t="s">
        <v>313</v>
      </c>
      <c r="L148" s="13" t="s">
        <v>108</v>
      </c>
      <c r="M148" s="26" t="s">
        <v>110</v>
      </c>
      <c r="N148" s="20" t="s">
        <v>472</v>
      </c>
      <c r="O148" s="14" t="s">
        <v>112</v>
      </c>
      <c r="P148" s="15">
        <v>0</v>
      </c>
      <c r="Q148" s="15">
        <v>0</v>
      </c>
      <c r="R148" s="15" t="s">
        <v>318</v>
      </c>
      <c r="S148" s="15" t="s">
        <v>319</v>
      </c>
      <c r="T148" s="15" t="s">
        <v>320</v>
      </c>
      <c r="U148" s="15" t="s">
        <v>318</v>
      </c>
      <c r="V148" s="15" t="s">
        <v>319</v>
      </c>
      <c r="W148" s="16" t="s">
        <v>597</v>
      </c>
      <c r="X148" s="20" t="str">
        <f t="shared" si="2"/>
        <v>Platicas de cultura del agua</v>
      </c>
      <c r="Y148" s="10">
        <v>45117</v>
      </c>
      <c r="Z148" s="19">
        <v>45118</v>
      </c>
      <c r="AA148" s="22">
        <v>141</v>
      </c>
      <c r="AB148" s="36">
        <v>900</v>
      </c>
      <c r="AC148" s="33">
        <v>0</v>
      </c>
      <c r="AD148" s="21">
        <v>45124</v>
      </c>
      <c r="AE148" s="23" t="s">
        <v>780</v>
      </c>
      <c r="AF148" s="25">
        <v>141</v>
      </c>
      <c r="AG148" s="38" t="s">
        <v>659</v>
      </c>
      <c r="AH148" s="17" t="s">
        <v>373</v>
      </c>
      <c r="AI148" s="18">
        <v>45229</v>
      </c>
      <c r="AJ148" s="17">
        <v>45199</v>
      </c>
      <c r="AK148" s="30" t="s">
        <v>1892</v>
      </c>
    </row>
    <row r="149" spans="1:37" ht="130.5" x14ac:dyDescent="0.35">
      <c r="A149" s="9">
        <v>2023</v>
      </c>
      <c r="B149" s="10">
        <v>45108</v>
      </c>
      <c r="C149" s="10">
        <v>45199</v>
      </c>
      <c r="D149" s="9" t="s">
        <v>93</v>
      </c>
      <c r="E149" s="11" t="s">
        <v>129</v>
      </c>
      <c r="F149" s="11" t="s">
        <v>139</v>
      </c>
      <c r="G149" s="11" t="s">
        <v>164</v>
      </c>
      <c r="H149" s="12" t="s">
        <v>172</v>
      </c>
      <c r="I149" s="12" t="s">
        <v>222</v>
      </c>
      <c r="J149" s="12" t="s">
        <v>236</v>
      </c>
      <c r="K149" s="12" t="s">
        <v>312</v>
      </c>
      <c r="L149" s="13" t="s">
        <v>109</v>
      </c>
      <c r="M149" s="26" t="s">
        <v>110</v>
      </c>
      <c r="N149" s="20" t="s">
        <v>473</v>
      </c>
      <c r="O149" s="14" t="s">
        <v>112</v>
      </c>
      <c r="P149" s="15">
        <v>0</v>
      </c>
      <c r="Q149" s="15">
        <v>0</v>
      </c>
      <c r="R149" s="15" t="s">
        <v>318</v>
      </c>
      <c r="S149" s="15" t="s">
        <v>319</v>
      </c>
      <c r="T149" s="15" t="s">
        <v>320</v>
      </c>
      <c r="U149" s="15" t="s">
        <v>318</v>
      </c>
      <c r="V149" s="15" t="s">
        <v>319</v>
      </c>
      <c r="W149" s="16" t="s">
        <v>337</v>
      </c>
      <c r="X149" s="20" t="str">
        <f t="shared" si="2"/>
        <v>Auxiliar en la visita de la construcfcion del sistema de agua potable</v>
      </c>
      <c r="Y149" s="10">
        <v>45117</v>
      </c>
      <c r="Z149" s="19">
        <v>45117</v>
      </c>
      <c r="AA149" s="22">
        <v>142</v>
      </c>
      <c r="AB149" s="36">
        <v>2148.56</v>
      </c>
      <c r="AC149" s="33">
        <v>0</v>
      </c>
      <c r="AD149" s="21">
        <v>45124</v>
      </c>
      <c r="AE149" s="24" t="s">
        <v>803</v>
      </c>
      <c r="AF149" s="25">
        <v>142</v>
      </c>
      <c r="AG149" s="38" t="s">
        <v>659</v>
      </c>
      <c r="AH149" s="17" t="s">
        <v>373</v>
      </c>
      <c r="AI149" s="18">
        <v>45229</v>
      </c>
      <c r="AJ149" s="17">
        <v>45199</v>
      </c>
      <c r="AK149" s="30" t="s">
        <v>1893</v>
      </c>
    </row>
    <row r="150" spans="1:37" ht="27" customHeight="1" x14ac:dyDescent="0.35">
      <c r="A150" s="9">
        <v>2023</v>
      </c>
      <c r="B150" s="10">
        <v>45108</v>
      </c>
      <c r="C150" s="10">
        <v>45199</v>
      </c>
      <c r="D150" s="9" t="s">
        <v>100</v>
      </c>
      <c r="E150" s="11" t="s">
        <v>135</v>
      </c>
      <c r="F150" s="11" t="s">
        <v>145</v>
      </c>
      <c r="G150" s="11" t="s">
        <v>159</v>
      </c>
      <c r="H150" s="12" t="s">
        <v>170</v>
      </c>
      <c r="I150" s="12" t="s">
        <v>195</v>
      </c>
      <c r="J150" s="12" t="s">
        <v>262</v>
      </c>
      <c r="K150" s="12" t="s">
        <v>250</v>
      </c>
      <c r="L150" s="13" t="s">
        <v>108</v>
      </c>
      <c r="M150" s="26" t="s">
        <v>110</v>
      </c>
      <c r="N150" s="20" t="s">
        <v>474</v>
      </c>
      <c r="O150" s="14" t="s">
        <v>112</v>
      </c>
      <c r="P150" s="15">
        <v>0</v>
      </c>
      <c r="Q150" s="15">
        <v>0</v>
      </c>
      <c r="R150" s="15" t="s">
        <v>318</v>
      </c>
      <c r="S150" s="15" t="s">
        <v>319</v>
      </c>
      <c r="T150" s="15" t="s">
        <v>320</v>
      </c>
      <c r="U150" s="15" t="s">
        <v>318</v>
      </c>
      <c r="V150" s="15" t="s">
        <v>319</v>
      </c>
      <c r="W150" s="16" t="s">
        <v>359</v>
      </c>
      <c r="X150" s="20" t="str">
        <f t="shared" si="2"/>
        <v>Supervision de la rehabilitacionde la PTAR</v>
      </c>
      <c r="Y150" s="10">
        <v>45114</v>
      </c>
      <c r="Z150" s="19">
        <v>45115</v>
      </c>
      <c r="AA150" s="22">
        <v>143</v>
      </c>
      <c r="AB150" s="36">
        <v>3966.68</v>
      </c>
      <c r="AC150" s="33">
        <v>600</v>
      </c>
      <c r="AD150" s="21">
        <v>45049</v>
      </c>
      <c r="AE150" s="23" t="s">
        <v>781</v>
      </c>
      <c r="AF150" s="25">
        <v>143</v>
      </c>
      <c r="AG150" s="38" t="s">
        <v>659</v>
      </c>
      <c r="AH150" s="17" t="s">
        <v>373</v>
      </c>
      <c r="AI150" s="18">
        <v>45229</v>
      </c>
      <c r="AJ150" s="17">
        <v>45199</v>
      </c>
      <c r="AK150" s="30" t="s">
        <v>1894</v>
      </c>
    </row>
    <row r="151" spans="1:37" ht="130.5" x14ac:dyDescent="0.35">
      <c r="A151" s="9">
        <v>2023</v>
      </c>
      <c r="B151" s="10">
        <v>45108</v>
      </c>
      <c r="C151" s="10">
        <v>45199</v>
      </c>
      <c r="D151" s="9" t="s">
        <v>104</v>
      </c>
      <c r="E151" s="11" t="s">
        <v>130</v>
      </c>
      <c r="F151" s="11" t="s">
        <v>140</v>
      </c>
      <c r="G151" s="11" t="s">
        <v>150</v>
      </c>
      <c r="H151" s="12" t="s">
        <v>170</v>
      </c>
      <c r="I151" s="12" t="s">
        <v>187</v>
      </c>
      <c r="J151" s="12" t="s">
        <v>249</v>
      </c>
      <c r="K151" s="12" t="s">
        <v>250</v>
      </c>
      <c r="L151" s="13" t="s">
        <v>108</v>
      </c>
      <c r="M151" s="26" t="s">
        <v>110</v>
      </c>
      <c r="N151" s="20" t="s">
        <v>475</v>
      </c>
      <c r="O151" s="14" t="s">
        <v>112</v>
      </c>
      <c r="P151" s="15">
        <v>0</v>
      </c>
      <c r="Q151" s="15">
        <v>0</v>
      </c>
      <c r="R151" s="15" t="s">
        <v>318</v>
      </c>
      <c r="S151" s="15" t="s">
        <v>319</v>
      </c>
      <c r="T151" s="15" t="s">
        <v>320</v>
      </c>
      <c r="U151" s="15" t="s">
        <v>318</v>
      </c>
      <c r="V151" s="15" t="s">
        <v>319</v>
      </c>
      <c r="W151" s="16" t="s">
        <v>598</v>
      </c>
      <c r="X151" s="20" t="str">
        <f t="shared" si="2"/>
        <v>Visita con empresas participantes de la convocatoria publica estatal No. 005-2023</v>
      </c>
      <c r="Y151" s="10">
        <v>45117</v>
      </c>
      <c r="Z151" s="19">
        <v>45117</v>
      </c>
      <c r="AA151" s="22">
        <v>144</v>
      </c>
      <c r="AB151" s="36">
        <v>1625.06</v>
      </c>
      <c r="AC151" s="33">
        <v>0</v>
      </c>
      <c r="AD151" s="21">
        <v>45120</v>
      </c>
      <c r="AE151" s="23" t="s">
        <v>782</v>
      </c>
      <c r="AF151" s="25">
        <v>144</v>
      </c>
      <c r="AG151" s="38" t="s">
        <v>659</v>
      </c>
      <c r="AH151" s="17" t="s">
        <v>373</v>
      </c>
      <c r="AI151" s="18">
        <v>45229</v>
      </c>
      <c r="AJ151" s="17">
        <v>45199</v>
      </c>
      <c r="AK151" s="30" t="s">
        <v>1895</v>
      </c>
    </row>
    <row r="152" spans="1:37" ht="130.5" x14ac:dyDescent="0.35">
      <c r="A152" s="9">
        <v>2023</v>
      </c>
      <c r="B152" s="10">
        <v>45108</v>
      </c>
      <c r="C152" s="10">
        <v>45199</v>
      </c>
      <c r="D152" s="9" t="s">
        <v>93</v>
      </c>
      <c r="E152" s="11" t="s">
        <v>129</v>
      </c>
      <c r="F152" s="11" t="s">
        <v>139</v>
      </c>
      <c r="G152" s="11" t="s">
        <v>155</v>
      </c>
      <c r="H152" s="12" t="s">
        <v>172</v>
      </c>
      <c r="I152" s="12" t="s">
        <v>194</v>
      </c>
      <c r="J152" s="12" t="s">
        <v>261</v>
      </c>
      <c r="K152" s="12" t="s">
        <v>250</v>
      </c>
      <c r="L152" s="13" t="s">
        <v>108</v>
      </c>
      <c r="M152" s="26" t="s">
        <v>110</v>
      </c>
      <c r="N152" s="20" t="s">
        <v>388</v>
      </c>
      <c r="O152" s="14" t="s">
        <v>112</v>
      </c>
      <c r="P152" s="15">
        <v>0</v>
      </c>
      <c r="Q152" s="15">
        <v>0</v>
      </c>
      <c r="R152" s="15" t="s">
        <v>318</v>
      </c>
      <c r="S152" s="15" t="s">
        <v>319</v>
      </c>
      <c r="T152" s="15" t="s">
        <v>320</v>
      </c>
      <c r="U152" s="15" t="s">
        <v>318</v>
      </c>
      <c r="V152" s="15" t="s">
        <v>319</v>
      </c>
      <c r="W152" s="16" t="s">
        <v>366</v>
      </c>
      <c r="X152" s="20" t="str">
        <f t="shared" si="2"/>
        <v>Auxiliar de la verificacion de la construccion del sistema de agua potable</v>
      </c>
      <c r="Y152" s="10">
        <v>45118</v>
      </c>
      <c r="Z152" s="19">
        <v>45118</v>
      </c>
      <c r="AA152" s="22">
        <v>145</v>
      </c>
      <c r="AB152" s="36">
        <v>2799.31</v>
      </c>
      <c r="AC152" s="33">
        <v>0</v>
      </c>
      <c r="AD152" s="21">
        <v>45134</v>
      </c>
      <c r="AE152" s="23" t="s">
        <v>783</v>
      </c>
      <c r="AF152" s="25">
        <v>145</v>
      </c>
      <c r="AG152" s="38" t="s">
        <v>659</v>
      </c>
      <c r="AH152" s="17" t="s">
        <v>373</v>
      </c>
      <c r="AI152" s="18">
        <v>45229</v>
      </c>
      <c r="AJ152" s="17">
        <v>45199</v>
      </c>
      <c r="AK152" s="30" t="s">
        <v>1896</v>
      </c>
    </row>
    <row r="153" spans="1:37" ht="130.5" x14ac:dyDescent="0.35">
      <c r="A153" s="9">
        <v>2023</v>
      </c>
      <c r="B153" s="10">
        <v>45108</v>
      </c>
      <c r="C153" s="10">
        <v>45199</v>
      </c>
      <c r="D153" s="9" t="s">
        <v>100</v>
      </c>
      <c r="E153" s="11" t="s">
        <v>132</v>
      </c>
      <c r="F153" s="11" t="s">
        <v>142</v>
      </c>
      <c r="G153" s="11" t="s">
        <v>154</v>
      </c>
      <c r="H153" s="12" t="s">
        <v>171</v>
      </c>
      <c r="I153" s="12" t="s">
        <v>217</v>
      </c>
      <c r="J153" s="12" t="s">
        <v>302</v>
      </c>
      <c r="K153" s="12" t="s">
        <v>303</v>
      </c>
      <c r="L153" s="13" t="s">
        <v>108</v>
      </c>
      <c r="M153" s="26" t="s">
        <v>110</v>
      </c>
      <c r="N153" s="20" t="s">
        <v>382</v>
      </c>
      <c r="O153" s="14" t="s">
        <v>112</v>
      </c>
      <c r="P153" s="15">
        <v>0</v>
      </c>
      <c r="Q153" s="15">
        <v>0</v>
      </c>
      <c r="R153" s="15" t="s">
        <v>318</v>
      </c>
      <c r="S153" s="15" t="s">
        <v>319</v>
      </c>
      <c r="T153" s="15" t="s">
        <v>320</v>
      </c>
      <c r="U153" s="15" t="s">
        <v>318</v>
      </c>
      <c r="V153" s="15" t="s">
        <v>319</v>
      </c>
      <c r="W153" s="16" t="s">
        <v>351</v>
      </c>
      <c r="X153" s="20" t="str">
        <f t="shared" si="2"/>
        <v>Traslado de personal para la capacitacion y adiestramiento en la desinfeccion del agua (CAO)</v>
      </c>
      <c r="Y153" s="10">
        <v>45125</v>
      </c>
      <c r="Z153" s="19">
        <v>45128</v>
      </c>
      <c r="AA153" s="22">
        <v>146</v>
      </c>
      <c r="AB153" s="36">
        <v>5050.7</v>
      </c>
      <c r="AC153" s="33">
        <v>0</v>
      </c>
      <c r="AD153" s="21">
        <v>45139</v>
      </c>
      <c r="AE153" s="23" t="s">
        <v>784</v>
      </c>
      <c r="AF153" s="25">
        <v>146</v>
      </c>
      <c r="AG153" s="38" t="s">
        <v>659</v>
      </c>
      <c r="AH153" s="17" t="s">
        <v>373</v>
      </c>
      <c r="AI153" s="18">
        <v>45229</v>
      </c>
      <c r="AJ153" s="17">
        <v>45199</v>
      </c>
      <c r="AK153" s="30" t="s">
        <v>1897</v>
      </c>
    </row>
    <row r="154" spans="1:37" ht="130.5" x14ac:dyDescent="0.35">
      <c r="A154" s="9">
        <v>2023</v>
      </c>
      <c r="B154" s="10">
        <v>45108</v>
      </c>
      <c r="C154" s="10">
        <v>45199</v>
      </c>
      <c r="D154" s="9" t="s">
        <v>93</v>
      </c>
      <c r="E154" s="11" t="s">
        <v>129</v>
      </c>
      <c r="F154" s="11" t="s">
        <v>139</v>
      </c>
      <c r="G154" s="11" t="s">
        <v>155</v>
      </c>
      <c r="H154" s="12" t="s">
        <v>172</v>
      </c>
      <c r="I154" s="12" t="s">
        <v>194</v>
      </c>
      <c r="J154" s="12" t="s">
        <v>261</v>
      </c>
      <c r="K154" s="12" t="s">
        <v>250</v>
      </c>
      <c r="L154" s="13" t="s">
        <v>108</v>
      </c>
      <c r="M154" s="26" t="s">
        <v>110</v>
      </c>
      <c r="N154" s="20" t="s">
        <v>388</v>
      </c>
      <c r="O154" s="14" t="s">
        <v>112</v>
      </c>
      <c r="P154" s="15">
        <v>0</v>
      </c>
      <c r="Q154" s="15">
        <v>0</v>
      </c>
      <c r="R154" s="15" t="s">
        <v>318</v>
      </c>
      <c r="S154" s="15" t="s">
        <v>319</v>
      </c>
      <c r="T154" s="15" t="s">
        <v>320</v>
      </c>
      <c r="U154" s="15" t="s">
        <v>318</v>
      </c>
      <c r="V154" s="15" t="s">
        <v>319</v>
      </c>
      <c r="W154" s="16" t="s">
        <v>325</v>
      </c>
      <c r="X154" s="20" t="str">
        <f t="shared" si="2"/>
        <v>Auxiliar de la verificacion de la construccion del sistema de agua potable</v>
      </c>
      <c r="Y154" s="10">
        <v>45124</v>
      </c>
      <c r="Z154" s="19">
        <v>45126</v>
      </c>
      <c r="AA154" s="22">
        <v>147</v>
      </c>
      <c r="AB154" s="36">
        <v>4979.97</v>
      </c>
      <c r="AC154" s="33">
        <v>0</v>
      </c>
      <c r="AD154" s="21">
        <v>45133</v>
      </c>
      <c r="AE154" s="23" t="s">
        <v>785</v>
      </c>
      <c r="AF154" s="25">
        <v>147</v>
      </c>
      <c r="AG154" s="38" t="s">
        <v>659</v>
      </c>
      <c r="AH154" s="17" t="s">
        <v>373</v>
      </c>
      <c r="AI154" s="18">
        <v>45229</v>
      </c>
      <c r="AJ154" s="17">
        <v>45199</v>
      </c>
      <c r="AK154" s="30" t="s">
        <v>1898</v>
      </c>
    </row>
    <row r="155" spans="1:37" ht="54.5" customHeight="1" x14ac:dyDescent="0.35">
      <c r="A155" s="9">
        <v>2023</v>
      </c>
      <c r="B155" s="10">
        <v>45108</v>
      </c>
      <c r="C155" s="10">
        <v>45199</v>
      </c>
      <c r="D155" s="9" t="s">
        <v>93</v>
      </c>
      <c r="E155" s="11" t="s">
        <v>129</v>
      </c>
      <c r="F155" s="11" t="s">
        <v>139</v>
      </c>
      <c r="G155" s="11" t="s">
        <v>155</v>
      </c>
      <c r="H155" s="12" t="s">
        <v>172</v>
      </c>
      <c r="I155" s="12" t="s">
        <v>194</v>
      </c>
      <c r="J155" s="12" t="s">
        <v>261</v>
      </c>
      <c r="K155" s="12" t="s">
        <v>250</v>
      </c>
      <c r="L155" s="13" t="s">
        <v>108</v>
      </c>
      <c r="M155" s="26" t="s">
        <v>110</v>
      </c>
      <c r="N155" s="20" t="s">
        <v>388</v>
      </c>
      <c r="O155" s="14" t="s">
        <v>112</v>
      </c>
      <c r="P155" s="15">
        <v>0</v>
      </c>
      <c r="Q155" s="15">
        <v>0</v>
      </c>
      <c r="R155" s="15" t="s">
        <v>318</v>
      </c>
      <c r="S155" s="15" t="s">
        <v>319</v>
      </c>
      <c r="T155" s="15" t="s">
        <v>320</v>
      </c>
      <c r="U155" s="15" t="s">
        <v>318</v>
      </c>
      <c r="V155" s="15" t="s">
        <v>319</v>
      </c>
      <c r="W155" s="16" t="s">
        <v>345</v>
      </c>
      <c r="X155" s="20" t="str">
        <f t="shared" si="2"/>
        <v>Auxiliar de la verificacion de la construccion del sistema de agua potable</v>
      </c>
      <c r="Y155" s="10">
        <v>45127</v>
      </c>
      <c r="Z155" s="19">
        <v>45129</v>
      </c>
      <c r="AA155" s="22">
        <v>148</v>
      </c>
      <c r="AB155" s="36">
        <v>4217.76</v>
      </c>
      <c r="AC155" s="33">
        <v>0</v>
      </c>
      <c r="AD155" s="21">
        <v>45134</v>
      </c>
      <c r="AE155" s="23" t="s">
        <v>786</v>
      </c>
      <c r="AF155" s="25">
        <v>148</v>
      </c>
      <c r="AG155" s="38" t="s">
        <v>659</v>
      </c>
      <c r="AH155" s="17" t="s">
        <v>373</v>
      </c>
      <c r="AI155" s="18">
        <v>45229</v>
      </c>
      <c r="AJ155" s="17">
        <v>45199</v>
      </c>
      <c r="AK155" s="30" t="s">
        <v>1899</v>
      </c>
    </row>
    <row r="156" spans="1:37" ht="54.5" customHeight="1" x14ac:dyDescent="0.35">
      <c r="A156" s="9">
        <v>2023</v>
      </c>
      <c r="B156" s="10">
        <v>45108</v>
      </c>
      <c r="C156" s="10">
        <v>45199</v>
      </c>
      <c r="D156" s="9" t="s">
        <v>93</v>
      </c>
      <c r="E156" s="11" t="s">
        <v>129</v>
      </c>
      <c r="F156" s="11" t="s">
        <v>139</v>
      </c>
      <c r="G156" s="11" t="s">
        <v>164</v>
      </c>
      <c r="H156" s="12" t="s">
        <v>172</v>
      </c>
      <c r="I156" s="12" t="s">
        <v>219</v>
      </c>
      <c r="J156" s="12" t="s">
        <v>307</v>
      </c>
      <c r="K156" s="12" t="s">
        <v>250</v>
      </c>
      <c r="L156" s="13" t="s">
        <v>108</v>
      </c>
      <c r="M156" s="26" t="s">
        <v>110</v>
      </c>
      <c r="N156" s="20" t="s">
        <v>476</v>
      </c>
      <c r="O156" s="14" t="s">
        <v>112</v>
      </c>
      <c r="P156" s="15">
        <v>0</v>
      </c>
      <c r="Q156" s="15">
        <v>0</v>
      </c>
      <c r="R156" s="15" t="s">
        <v>318</v>
      </c>
      <c r="S156" s="15" t="s">
        <v>319</v>
      </c>
      <c r="T156" s="15" t="s">
        <v>320</v>
      </c>
      <c r="U156" s="15" t="s">
        <v>318</v>
      </c>
      <c r="V156" s="15" t="s">
        <v>319</v>
      </c>
      <c r="W156" s="16" t="s">
        <v>346</v>
      </c>
      <c r="X156" s="20" t="str">
        <f t="shared" si="2"/>
        <v>Auxiliar en la verificacion de la construccion del sistema de agua potable</v>
      </c>
      <c r="Y156" s="10">
        <v>45121</v>
      </c>
      <c r="Z156" s="19">
        <v>45121</v>
      </c>
      <c r="AA156" s="22">
        <v>149</v>
      </c>
      <c r="AB156" s="36">
        <v>1960.1</v>
      </c>
      <c r="AC156" s="33">
        <v>340.1</v>
      </c>
      <c r="AD156" s="21">
        <v>45145</v>
      </c>
      <c r="AE156" s="23" t="s">
        <v>787</v>
      </c>
      <c r="AF156" s="25">
        <v>149</v>
      </c>
      <c r="AG156" s="38" t="s">
        <v>659</v>
      </c>
      <c r="AH156" s="17" t="s">
        <v>373</v>
      </c>
      <c r="AI156" s="18">
        <v>45229</v>
      </c>
      <c r="AJ156" s="17">
        <v>45199</v>
      </c>
      <c r="AK156" s="30" t="s">
        <v>1900</v>
      </c>
    </row>
    <row r="157" spans="1:37" ht="54.5" customHeight="1" x14ac:dyDescent="0.35">
      <c r="A157" s="9">
        <v>2023</v>
      </c>
      <c r="B157" s="10">
        <v>45108</v>
      </c>
      <c r="C157" s="10">
        <v>45199</v>
      </c>
      <c r="D157" s="9" t="s">
        <v>93</v>
      </c>
      <c r="E157" s="11" t="s">
        <v>136</v>
      </c>
      <c r="F157" s="11" t="s">
        <v>146</v>
      </c>
      <c r="G157" s="11" t="s">
        <v>162</v>
      </c>
      <c r="H157" s="12" t="s">
        <v>172</v>
      </c>
      <c r="I157" s="12" t="s">
        <v>204</v>
      </c>
      <c r="J157" s="12" t="s">
        <v>277</v>
      </c>
      <c r="K157" s="12" t="s">
        <v>278</v>
      </c>
      <c r="L157" s="13" t="s">
        <v>108</v>
      </c>
      <c r="M157" s="26" t="s">
        <v>110</v>
      </c>
      <c r="N157" s="20" t="s">
        <v>476</v>
      </c>
      <c r="O157" s="14" t="s">
        <v>112</v>
      </c>
      <c r="P157" s="15">
        <v>0</v>
      </c>
      <c r="Q157" s="15">
        <v>0</v>
      </c>
      <c r="R157" s="15" t="s">
        <v>318</v>
      </c>
      <c r="S157" s="15" t="s">
        <v>319</v>
      </c>
      <c r="T157" s="15" t="s">
        <v>320</v>
      </c>
      <c r="U157" s="15" t="s">
        <v>318</v>
      </c>
      <c r="V157" s="15" t="s">
        <v>319</v>
      </c>
      <c r="W157" s="16" t="s">
        <v>325</v>
      </c>
      <c r="X157" s="20" t="str">
        <f t="shared" si="2"/>
        <v>Auxiliar en la verificacion de la construccion del sistema de agua potable</v>
      </c>
      <c r="Y157" s="10">
        <v>45124</v>
      </c>
      <c r="Z157" s="19">
        <v>45126</v>
      </c>
      <c r="AA157" s="22">
        <v>150</v>
      </c>
      <c r="AB157" s="36">
        <v>1550</v>
      </c>
      <c r="AC157" s="33">
        <v>0</v>
      </c>
      <c r="AD157" s="21">
        <v>45152</v>
      </c>
      <c r="AE157" s="23" t="s">
        <v>788</v>
      </c>
      <c r="AF157" s="25">
        <v>150</v>
      </c>
      <c r="AG157" s="38" t="s">
        <v>659</v>
      </c>
      <c r="AH157" s="17" t="s">
        <v>373</v>
      </c>
      <c r="AI157" s="18">
        <v>45229</v>
      </c>
      <c r="AJ157" s="17">
        <v>45199</v>
      </c>
      <c r="AK157" s="30" t="s">
        <v>1901</v>
      </c>
    </row>
    <row r="158" spans="1:37" ht="54.5" customHeight="1" x14ac:dyDescent="0.35">
      <c r="A158" s="9">
        <v>2023</v>
      </c>
      <c r="B158" s="10">
        <v>45108</v>
      </c>
      <c r="C158" s="10">
        <v>45199</v>
      </c>
      <c r="D158" s="9" t="s">
        <v>93</v>
      </c>
      <c r="E158" s="11" t="s">
        <v>136</v>
      </c>
      <c r="F158" s="11" t="s">
        <v>146</v>
      </c>
      <c r="G158" s="11" t="s">
        <v>162</v>
      </c>
      <c r="H158" s="12" t="s">
        <v>172</v>
      </c>
      <c r="I158" s="12" t="s">
        <v>204</v>
      </c>
      <c r="J158" s="12" t="s">
        <v>277</v>
      </c>
      <c r="K158" s="12" t="s">
        <v>278</v>
      </c>
      <c r="L158" s="13" t="s">
        <v>108</v>
      </c>
      <c r="M158" s="26" t="s">
        <v>110</v>
      </c>
      <c r="N158" s="20" t="s">
        <v>476</v>
      </c>
      <c r="O158" s="14" t="s">
        <v>112</v>
      </c>
      <c r="P158" s="15">
        <v>0</v>
      </c>
      <c r="Q158" s="15">
        <v>0</v>
      </c>
      <c r="R158" s="15" t="s">
        <v>318</v>
      </c>
      <c r="S158" s="15" t="s">
        <v>319</v>
      </c>
      <c r="T158" s="15" t="s">
        <v>320</v>
      </c>
      <c r="U158" s="15" t="s">
        <v>318</v>
      </c>
      <c r="V158" s="15" t="s">
        <v>319</v>
      </c>
      <c r="W158" s="16" t="s">
        <v>345</v>
      </c>
      <c r="X158" s="20" t="str">
        <f t="shared" si="2"/>
        <v>Auxiliar en la verificacion de la construccion del sistema de agua potable</v>
      </c>
      <c r="Y158" s="10">
        <v>45127</v>
      </c>
      <c r="Z158" s="19">
        <v>45129</v>
      </c>
      <c r="AA158" s="22">
        <v>151</v>
      </c>
      <c r="AB158" s="36">
        <v>1550</v>
      </c>
      <c r="AC158" s="33">
        <v>0</v>
      </c>
      <c r="AD158" s="21">
        <v>45152</v>
      </c>
      <c r="AE158" s="23" t="s">
        <v>789</v>
      </c>
      <c r="AF158" s="25">
        <v>151</v>
      </c>
      <c r="AG158" s="38" t="s">
        <v>659</v>
      </c>
      <c r="AH158" s="17" t="s">
        <v>373</v>
      </c>
      <c r="AI158" s="18">
        <v>45229</v>
      </c>
      <c r="AJ158" s="17">
        <v>45199</v>
      </c>
      <c r="AK158" s="30" t="s">
        <v>1902</v>
      </c>
    </row>
    <row r="159" spans="1:37" ht="54.5" customHeight="1" x14ac:dyDescent="0.35">
      <c r="A159" s="9">
        <v>2023</v>
      </c>
      <c r="B159" s="10">
        <v>45108</v>
      </c>
      <c r="C159" s="10">
        <v>45199</v>
      </c>
      <c r="D159" s="9" t="s">
        <v>104</v>
      </c>
      <c r="E159" s="11" t="s">
        <v>130</v>
      </c>
      <c r="F159" s="11" t="s">
        <v>140</v>
      </c>
      <c r="G159" s="11" t="s">
        <v>152</v>
      </c>
      <c r="H159" s="12" t="s">
        <v>170</v>
      </c>
      <c r="I159" s="12" t="s">
        <v>179</v>
      </c>
      <c r="J159" s="12" t="s">
        <v>235</v>
      </c>
      <c r="K159" s="12" t="s">
        <v>236</v>
      </c>
      <c r="L159" s="13" t="s">
        <v>109</v>
      </c>
      <c r="M159" s="26" t="s">
        <v>110</v>
      </c>
      <c r="N159" s="20" t="s">
        <v>477</v>
      </c>
      <c r="O159" s="14" t="s">
        <v>112</v>
      </c>
      <c r="P159" s="15">
        <v>0</v>
      </c>
      <c r="Q159" s="15">
        <v>0</v>
      </c>
      <c r="R159" s="15" t="s">
        <v>318</v>
      </c>
      <c r="S159" s="15" t="s">
        <v>319</v>
      </c>
      <c r="T159" s="15" t="s">
        <v>320</v>
      </c>
      <c r="U159" s="15" t="s">
        <v>318</v>
      </c>
      <c r="V159" s="15" t="s">
        <v>319</v>
      </c>
      <c r="W159" s="16" t="s">
        <v>327</v>
      </c>
      <c r="X159" s="20" t="str">
        <f t="shared" si="2"/>
        <v>Verificacion de la construccion del segundo modulo de 7 LPS de capacidad de la PTAR</v>
      </c>
      <c r="Y159" s="10">
        <v>45112</v>
      </c>
      <c r="Z159" s="19">
        <v>45113</v>
      </c>
      <c r="AA159" s="22">
        <v>152</v>
      </c>
      <c r="AB159" s="36">
        <v>2791.58</v>
      </c>
      <c r="AC159" s="33">
        <v>0</v>
      </c>
      <c r="AD159" s="21">
        <v>45124</v>
      </c>
      <c r="AE159" s="23" t="s">
        <v>790</v>
      </c>
      <c r="AF159" s="25">
        <v>152</v>
      </c>
      <c r="AG159" s="38" t="s">
        <v>659</v>
      </c>
      <c r="AH159" s="17" t="s">
        <v>373</v>
      </c>
      <c r="AI159" s="18">
        <v>45229</v>
      </c>
      <c r="AJ159" s="17">
        <v>45199</v>
      </c>
      <c r="AK159" s="30" t="s">
        <v>1903</v>
      </c>
    </row>
    <row r="160" spans="1:37" ht="54.5" customHeight="1" x14ac:dyDescent="0.35">
      <c r="A160" s="9">
        <v>2023</v>
      </c>
      <c r="B160" s="10">
        <v>45108</v>
      </c>
      <c r="C160" s="10">
        <v>45199</v>
      </c>
      <c r="D160" s="9" t="s">
        <v>104</v>
      </c>
      <c r="E160" s="11" t="s">
        <v>128</v>
      </c>
      <c r="F160" s="11" t="s">
        <v>138</v>
      </c>
      <c r="G160" s="11" t="s">
        <v>152</v>
      </c>
      <c r="H160" s="12" t="s">
        <v>170</v>
      </c>
      <c r="I160" s="12" t="s">
        <v>183</v>
      </c>
      <c r="J160" s="12" t="s">
        <v>243</v>
      </c>
      <c r="K160" s="12" t="s">
        <v>244</v>
      </c>
      <c r="L160" s="13" t="s">
        <v>108</v>
      </c>
      <c r="M160" s="26" t="s">
        <v>110</v>
      </c>
      <c r="N160" s="20" t="s">
        <v>476</v>
      </c>
      <c r="O160" s="14" t="s">
        <v>112</v>
      </c>
      <c r="P160" s="15">
        <v>0</v>
      </c>
      <c r="Q160" s="15">
        <v>0</v>
      </c>
      <c r="R160" s="15" t="s">
        <v>318</v>
      </c>
      <c r="S160" s="15" t="s">
        <v>319</v>
      </c>
      <c r="T160" s="15" t="s">
        <v>320</v>
      </c>
      <c r="U160" s="15" t="s">
        <v>318</v>
      </c>
      <c r="V160" s="15" t="s">
        <v>319</v>
      </c>
      <c r="W160" s="16" t="s">
        <v>328</v>
      </c>
      <c r="X160" s="20" t="str">
        <f t="shared" si="2"/>
        <v>Auxiliar en la verificacion de la construccion del sistema de agua potable</v>
      </c>
      <c r="Y160" s="10">
        <v>45125</v>
      </c>
      <c r="Z160" s="19">
        <v>45125</v>
      </c>
      <c r="AA160" s="22">
        <v>153</v>
      </c>
      <c r="AB160" s="36">
        <v>1101.56</v>
      </c>
      <c r="AC160" s="33">
        <v>0</v>
      </c>
      <c r="AD160" s="21">
        <v>45130</v>
      </c>
      <c r="AE160" s="23" t="s">
        <v>791</v>
      </c>
      <c r="AF160" s="25">
        <v>153</v>
      </c>
      <c r="AG160" s="38" t="s">
        <v>659</v>
      </c>
      <c r="AH160" s="17" t="s">
        <v>373</v>
      </c>
      <c r="AI160" s="18">
        <v>45229</v>
      </c>
      <c r="AJ160" s="17">
        <v>45199</v>
      </c>
      <c r="AK160" s="30" t="s">
        <v>1904</v>
      </c>
    </row>
    <row r="161" spans="1:37" ht="54.5" customHeight="1" x14ac:dyDescent="0.35">
      <c r="A161" s="9">
        <v>2023</v>
      </c>
      <c r="B161" s="10">
        <v>45108</v>
      </c>
      <c r="C161" s="10">
        <v>45199</v>
      </c>
      <c r="D161" s="9" t="s">
        <v>100</v>
      </c>
      <c r="E161" s="11" t="s">
        <v>132</v>
      </c>
      <c r="F161" s="11" t="s">
        <v>142</v>
      </c>
      <c r="G161" s="11" t="s">
        <v>152</v>
      </c>
      <c r="H161" s="12" t="s">
        <v>170</v>
      </c>
      <c r="I161" s="12" t="s">
        <v>191</v>
      </c>
      <c r="J161" s="12" t="s">
        <v>256</v>
      </c>
      <c r="K161" s="12" t="s">
        <v>257</v>
      </c>
      <c r="L161" s="13" t="s">
        <v>108</v>
      </c>
      <c r="M161" s="26" t="s">
        <v>110</v>
      </c>
      <c r="N161" s="20" t="s">
        <v>478</v>
      </c>
      <c r="O161" s="14" t="s">
        <v>112</v>
      </c>
      <c r="P161" s="15">
        <v>0</v>
      </c>
      <c r="Q161" s="15">
        <v>0</v>
      </c>
      <c r="R161" s="15" t="s">
        <v>318</v>
      </c>
      <c r="S161" s="15" t="s">
        <v>319</v>
      </c>
      <c r="T161" s="15" t="s">
        <v>320</v>
      </c>
      <c r="U161" s="15" t="s">
        <v>318</v>
      </c>
      <c r="V161" s="15" t="s">
        <v>319</v>
      </c>
      <c r="W161" s="16" t="s">
        <v>359</v>
      </c>
      <c r="X161" s="20" t="str">
        <f t="shared" si="2"/>
        <v xml:space="preserve">Verificacion en la rehabilitacion de la PTAR de 15 LPS </v>
      </c>
      <c r="Y161" s="10">
        <v>45126</v>
      </c>
      <c r="Z161" s="19">
        <v>45126</v>
      </c>
      <c r="AA161" s="22">
        <v>154</v>
      </c>
      <c r="AB161" s="36">
        <v>2400.1999999999998</v>
      </c>
      <c r="AC161" s="33">
        <v>200</v>
      </c>
      <c r="AD161" s="21">
        <v>45130</v>
      </c>
      <c r="AE161" s="23" t="s">
        <v>792</v>
      </c>
      <c r="AF161" s="25">
        <v>154</v>
      </c>
      <c r="AG161" s="38" t="s">
        <v>659</v>
      </c>
      <c r="AH161" s="17" t="s">
        <v>373</v>
      </c>
      <c r="AI161" s="18">
        <v>45229</v>
      </c>
      <c r="AJ161" s="17">
        <v>45199</v>
      </c>
      <c r="AK161" s="30" t="s">
        <v>1905</v>
      </c>
    </row>
    <row r="162" spans="1:37" ht="54.5" customHeight="1" x14ac:dyDescent="0.35">
      <c r="A162" s="9">
        <v>2023</v>
      </c>
      <c r="B162" s="10">
        <v>45108</v>
      </c>
      <c r="C162" s="10">
        <v>45199</v>
      </c>
      <c r="D162" s="9" t="s">
        <v>100</v>
      </c>
      <c r="E162" s="11" t="s">
        <v>132</v>
      </c>
      <c r="F162" s="11" t="s">
        <v>142</v>
      </c>
      <c r="G162" s="11" t="s">
        <v>152</v>
      </c>
      <c r="H162" s="12" t="s">
        <v>170</v>
      </c>
      <c r="I162" s="12" t="s">
        <v>191</v>
      </c>
      <c r="J162" s="12" t="s">
        <v>256</v>
      </c>
      <c r="K162" s="12" t="s">
        <v>257</v>
      </c>
      <c r="L162" s="13" t="s">
        <v>108</v>
      </c>
      <c r="M162" s="26" t="s">
        <v>110</v>
      </c>
      <c r="N162" s="20" t="s">
        <v>479</v>
      </c>
      <c r="O162" s="14" t="s">
        <v>112</v>
      </c>
      <c r="P162" s="15">
        <v>0</v>
      </c>
      <c r="Q162" s="15">
        <v>0</v>
      </c>
      <c r="R162" s="15" t="s">
        <v>318</v>
      </c>
      <c r="S162" s="15" t="s">
        <v>319</v>
      </c>
      <c r="T162" s="15" t="s">
        <v>320</v>
      </c>
      <c r="U162" s="15" t="s">
        <v>318</v>
      </c>
      <c r="V162" s="15" t="s">
        <v>319</v>
      </c>
      <c r="W162" s="16" t="s">
        <v>341</v>
      </c>
      <c r="X162" s="20" t="str">
        <f t="shared" si="2"/>
        <v>Trazo para inicio de los trabajos del alcantarillado sanitario</v>
      </c>
      <c r="Y162" s="10">
        <v>45134</v>
      </c>
      <c r="Z162" s="19">
        <v>45135</v>
      </c>
      <c r="AA162" s="22">
        <v>155</v>
      </c>
      <c r="AB162" s="36">
        <v>3622.1</v>
      </c>
      <c r="AC162" s="33">
        <v>0</v>
      </c>
      <c r="AD162" s="21">
        <v>45139</v>
      </c>
      <c r="AE162" s="23" t="s">
        <v>793</v>
      </c>
      <c r="AF162" s="25">
        <v>155</v>
      </c>
      <c r="AG162" s="38" t="s">
        <v>659</v>
      </c>
      <c r="AH162" s="17" t="s">
        <v>373</v>
      </c>
      <c r="AI162" s="18">
        <v>45229</v>
      </c>
      <c r="AJ162" s="17">
        <v>45199</v>
      </c>
      <c r="AK162" s="30" t="s">
        <v>1906</v>
      </c>
    </row>
    <row r="163" spans="1:37" ht="54.5" customHeight="1" x14ac:dyDescent="0.35">
      <c r="A163" s="9">
        <v>2023</v>
      </c>
      <c r="B163" s="10">
        <v>45108</v>
      </c>
      <c r="C163" s="10">
        <v>45199</v>
      </c>
      <c r="D163" s="9" t="s">
        <v>104</v>
      </c>
      <c r="E163" s="11" t="s">
        <v>128</v>
      </c>
      <c r="F163" s="11" t="s">
        <v>138</v>
      </c>
      <c r="G163" s="11" t="s">
        <v>152</v>
      </c>
      <c r="H163" s="12" t="s">
        <v>170</v>
      </c>
      <c r="I163" s="12" t="s">
        <v>183</v>
      </c>
      <c r="J163" s="12" t="s">
        <v>243</v>
      </c>
      <c r="K163" s="12" t="s">
        <v>244</v>
      </c>
      <c r="L163" s="13" t="s">
        <v>108</v>
      </c>
      <c r="M163" s="26" t="s">
        <v>110</v>
      </c>
      <c r="N163" s="20" t="s">
        <v>480</v>
      </c>
      <c r="O163" s="14" t="s">
        <v>112</v>
      </c>
      <c r="P163" s="15">
        <v>0</v>
      </c>
      <c r="Q163" s="15">
        <v>0</v>
      </c>
      <c r="R163" s="15" t="s">
        <v>318</v>
      </c>
      <c r="S163" s="15" t="s">
        <v>319</v>
      </c>
      <c r="T163" s="15" t="s">
        <v>320</v>
      </c>
      <c r="U163" s="15" t="s">
        <v>318</v>
      </c>
      <c r="V163" s="15" t="s">
        <v>319</v>
      </c>
      <c r="W163" s="16" t="s">
        <v>591</v>
      </c>
      <c r="X163" s="20" t="str">
        <f t="shared" si="2"/>
        <v>Visita al sitio de los trabajode de la licitacion No. LPNO-013-064-2023</v>
      </c>
      <c r="Y163" s="10">
        <v>45131</v>
      </c>
      <c r="Z163" s="19">
        <v>45131</v>
      </c>
      <c r="AA163" s="22">
        <v>156</v>
      </c>
      <c r="AB163" s="36">
        <v>714.17</v>
      </c>
      <c r="AC163" s="33">
        <v>0</v>
      </c>
      <c r="AD163" s="21">
        <v>45135</v>
      </c>
      <c r="AE163" s="23" t="s">
        <v>794</v>
      </c>
      <c r="AF163" s="25">
        <v>156</v>
      </c>
      <c r="AG163" s="38" t="s">
        <v>659</v>
      </c>
      <c r="AH163" s="17" t="s">
        <v>373</v>
      </c>
      <c r="AI163" s="18">
        <v>45229</v>
      </c>
      <c r="AJ163" s="17">
        <v>45199</v>
      </c>
      <c r="AK163" s="30" t="s">
        <v>1907</v>
      </c>
    </row>
    <row r="164" spans="1:37" ht="54.5" customHeight="1" x14ac:dyDescent="0.35">
      <c r="A164" s="9">
        <v>2023</v>
      </c>
      <c r="B164" s="10">
        <v>45108</v>
      </c>
      <c r="C164" s="10">
        <v>45199</v>
      </c>
      <c r="D164" s="9" t="s">
        <v>100</v>
      </c>
      <c r="E164" s="11" t="s">
        <v>132</v>
      </c>
      <c r="F164" s="11" t="s">
        <v>142</v>
      </c>
      <c r="G164" s="11" t="s">
        <v>152</v>
      </c>
      <c r="H164" s="12" t="s">
        <v>170</v>
      </c>
      <c r="I164" s="12" t="s">
        <v>191</v>
      </c>
      <c r="J164" s="12" t="s">
        <v>256</v>
      </c>
      <c r="K164" s="12" t="s">
        <v>257</v>
      </c>
      <c r="L164" s="13" t="s">
        <v>108</v>
      </c>
      <c r="M164" s="26" t="s">
        <v>110</v>
      </c>
      <c r="N164" s="20" t="s">
        <v>481</v>
      </c>
      <c r="O164" s="14" t="s">
        <v>112</v>
      </c>
      <c r="P164" s="15">
        <v>0</v>
      </c>
      <c r="Q164" s="15">
        <v>0</v>
      </c>
      <c r="R164" s="15" t="s">
        <v>318</v>
      </c>
      <c r="S164" s="15" t="s">
        <v>319</v>
      </c>
      <c r="T164" s="15" t="s">
        <v>320</v>
      </c>
      <c r="U164" s="15" t="s">
        <v>318</v>
      </c>
      <c r="V164" s="15" t="s">
        <v>319</v>
      </c>
      <c r="W164" s="16" t="s">
        <v>599</v>
      </c>
      <c r="X164" s="20" t="str">
        <f t="shared" si="2"/>
        <v>Visita al sitio de los trabajode de la licitacion No. LPNO-013-066-2023</v>
      </c>
      <c r="Y164" s="10">
        <v>45132</v>
      </c>
      <c r="Z164" s="19">
        <v>45132</v>
      </c>
      <c r="AA164" s="22">
        <v>157</v>
      </c>
      <c r="AB164" s="36">
        <v>2400.1999999999998</v>
      </c>
      <c r="AC164" s="33">
        <v>0</v>
      </c>
      <c r="AD164" s="21">
        <v>45140</v>
      </c>
      <c r="AE164" s="23" t="s">
        <v>795</v>
      </c>
      <c r="AF164" s="25">
        <v>157</v>
      </c>
      <c r="AG164" s="38" t="s">
        <v>659</v>
      </c>
      <c r="AH164" s="17" t="s">
        <v>373</v>
      </c>
      <c r="AI164" s="18">
        <v>45229</v>
      </c>
      <c r="AJ164" s="17">
        <v>45199</v>
      </c>
      <c r="AK164" s="30" t="s">
        <v>1908</v>
      </c>
    </row>
    <row r="165" spans="1:37" ht="54.5" customHeight="1" x14ac:dyDescent="0.35">
      <c r="A165" s="9">
        <v>2023</v>
      </c>
      <c r="B165" s="10">
        <v>45108</v>
      </c>
      <c r="C165" s="10">
        <v>45199</v>
      </c>
      <c r="D165" s="9" t="s">
        <v>93</v>
      </c>
      <c r="E165" s="11" t="s">
        <v>129</v>
      </c>
      <c r="F165" s="11" t="s">
        <v>139</v>
      </c>
      <c r="G165" s="11" t="s">
        <v>152</v>
      </c>
      <c r="H165" s="12" t="s">
        <v>170</v>
      </c>
      <c r="I165" s="12" t="s">
        <v>188</v>
      </c>
      <c r="J165" s="12" t="s">
        <v>251</v>
      </c>
      <c r="K165" s="12" t="s">
        <v>252</v>
      </c>
      <c r="L165" s="13" t="s">
        <v>108</v>
      </c>
      <c r="M165" s="26" t="s">
        <v>110</v>
      </c>
      <c r="N165" s="20" t="s">
        <v>482</v>
      </c>
      <c r="O165" s="14" t="s">
        <v>112</v>
      </c>
      <c r="P165" s="15">
        <v>0</v>
      </c>
      <c r="Q165" s="15">
        <v>0</v>
      </c>
      <c r="R165" s="15" t="s">
        <v>318</v>
      </c>
      <c r="S165" s="15" t="s">
        <v>319</v>
      </c>
      <c r="T165" s="15" t="s">
        <v>320</v>
      </c>
      <c r="U165" s="15" t="s">
        <v>318</v>
      </c>
      <c r="V165" s="15" t="s">
        <v>319</v>
      </c>
      <c r="W165" s="16" t="s">
        <v>323</v>
      </c>
      <c r="X165" s="20" t="str">
        <f t="shared" si="2"/>
        <v>Visita al sitio de los trabajode de la licitacion No. LPNO-013-067-2023</v>
      </c>
      <c r="Y165" s="10">
        <v>45132</v>
      </c>
      <c r="Z165" s="19">
        <v>45132</v>
      </c>
      <c r="AA165" s="22">
        <v>158</v>
      </c>
      <c r="AB165" s="36">
        <v>2390.0700000000002</v>
      </c>
      <c r="AC165" s="33">
        <v>0</v>
      </c>
      <c r="AD165" s="21">
        <v>45139</v>
      </c>
      <c r="AE165" s="23" t="s">
        <v>796</v>
      </c>
      <c r="AF165" s="25">
        <v>158</v>
      </c>
      <c r="AG165" s="38" t="s">
        <v>659</v>
      </c>
      <c r="AH165" s="17" t="s">
        <v>373</v>
      </c>
      <c r="AI165" s="18">
        <v>45229</v>
      </c>
      <c r="AJ165" s="17">
        <v>45199</v>
      </c>
      <c r="AK165" s="30" t="s">
        <v>1909</v>
      </c>
    </row>
    <row r="166" spans="1:37" ht="54.5" customHeight="1" x14ac:dyDescent="0.35">
      <c r="A166" s="9">
        <v>2023</v>
      </c>
      <c r="B166" s="10">
        <v>45108</v>
      </c>
      <c r="C166" s="10">
        <v>45199</v>
      </c>
      <c r="D166" s="9" t="s">
        <v>104</v>
      </c>
      <c r="E166" s="11" t="s">
        <v>128</v>
      </c>
      <c r="F166" s="11" t="s">
        <v>138</v>
      </c>
      <c r="G166" s="11" t="s">
        <v>149</v>
      </c>
      <c r="H166" s="12" t="s">
        <v>170</v>
      </c>
      <c r="I166" s="12" t="s">
        <v>175</v>
      </c>
      <c r="J166" s="12" t="s">
        <v>227</v>
      </c>
      <c r="K166" s="12" t="s">
        <v>228</v>
      </c>
      <c r="L166" s="13" t="s">
        <v>108</v>
      </c>
      <c r="M166" s="26" t="s">
        <v>110</v>
      </c>
      <c r="N166" s="20" t="s">
        <v>483</v>
      </c>
      <c r="O166" s="14" t="s">
        <v>112</v>
      </c>
      <c r="P166" s="15">
        <v>0</v>
      </c>
      <c r="Q166" s="15">
        <v>0</v>
      </c>
      <c r="R166" s="15" t="s">
        <v>318</v>
      </c>
      <c r="S166" s="15" t="s">
        <v>319</v>
      </c>
      <c r="T166" s="15" t="s">
        <v>320</v>
      </c>
      <c r="U166" s="15" t="s">
        <v>318</v>
      </c>
      <c r="V166" s="15" t="s">
        <v>319</v>
      </c>
      <c r="W166" s="16" t="s">
        <v>365</v>
      </c>
      <c r="X166" s="20" t="str">
        <f t="shared" si="2"/>
        <v>Visita al sitio de los trabajode de la licitacion No. LPNO-013-068-2023</v>
      </c>
      <c r="Y166" s="10">
        <v>45132</v>
      </c>
      <c r="Z166" s="19">
        <v>45132</v>
      </c>
      <c r="AA166" s="22">
        <v>159</v>
      </c>
      <c r="AB166" s="36">
        <v>1199.28</v>
      </c>
      <c r="AC166" s="33">
        <v>0</v>
      </c>
      <c r="AD166" s="21">
        <v>45141</v>
      </c>
      <c r="AE166" s="23" t="s">
        <v>797</v>
      </c>
      <c r="AF166" s="25">
        <v>159</v>
      </c>
      <c r="AG166" s="38" t="s">
        <v>659</v>
      </c>
      <c r="AH166" s="17" t="s">
        <v>373</v>
      </c>
      <c r="AI166" s="18">
        <v>45229</v>
      </c>
      <c r="AJ166" s="17">
        <v>45199</v>
      </c>
      <c r="AK166" s="30" t="s">
        <v>1910</v>
      </c>
    </row>
    <row r="167" spans="1:37" ht="54.5" customHeight="1" x14ac:dyDescent="0.35">
      <c r="A167" s="9">
        <v>2023</v>
      </c>
      <c r="B167" s="10">
        <v>45108</v>
      </c>
      <c r="C167" s="10">
        <v>45199</v>
      </c>
      <c r="D167" s="9" t="s">
        <v>104</v>
      </c>
      <c r="E167" s="11" t="s">
        <v>130</v>
      </c>
      <c r="F167" s="11" t="s">
        <v>140</v>
      </c>
      <c r="G167" s="11" t="s">
        <v>152</v>
      </c>
      <c r="H167" s="12" t="s">
        <v>170</v>
      </c>
      <c r="I167" s="12" t="s">
        <v>179</v>
      </c>
      <c r="J167" s="12" t="s">
        <v>235</v>
      </c>
      <c r="K167" s="12" t="s">
        <v>236</v>
      </c>
      <c r="L167" s="13" t="s">
        <v>109</v>
      </c>
      <c r="M167" s="26" t="s">
        <v>110</v>
      </c>
      <c r="N167" s="20" t="s">
        <v>484</v>
      </c>
      <c r="O167" s="14" t="s">
        <v>112</v>
      </c>
      <c r="P167" s="15">
        <v>0</v>
      </c>
      <c r="Q167" s="15">
        <v>0</v>
      </c>
      <c r="R167" s="15" t="s">
        <v>318</v>
      </c>
      <c r="S167" s="15" t="s">
        <v>319</v>
      </c>
      <c r="T167" s="15" t="s">
        <v>320</v>
      </c>
      <c r="U167" s="15" t="s">
        <v>318</v>
      </c>
      <c r="V167" s="15" t="s">
        <v>319</v>
      </c>
      <c r="W167" s="16" t="s">
        <v>600</v>
      </c>
      <c r="X167" s="20" t="str">
        <f t="shared" si="2"/>
        <v>Visita al sitio de los trabajode de la licitacion No. LPNO-013-069-2023</v>
      </c>
      <c r="Y167" s="10">
        <v>45132</v>
      </c>
      <c r="Z167" s="19">
        <v>45132</v>
      </c>
      <c r="AA167" s="22">
        <v>160</v>
      </c>
      <c r="AB167" s="36">
        <v>2903.1</v>
      </c>
      <c r="AC167" s="34">
        <v>0</v>
      </c>
      <c r="AD167" s="21">
        <v>45140</v>
      </c>
      <c r="AE167" s="23" t="s">
        <v>798</v>
      </c>
      <c r="AF167" s="25">
        <v>160</v>
      </c>
      <c r="AG167" s="38" t="s">
        <v>659</v>
      </c>
      <c r="AH167" s="17" t="s">
        <v>373</v>
      </c>
      <c r="AI167" s="18">
        <v>45229</v>
      </c>
      <c r="AJ167" s="17">
        <v>45199</v>
      </c>
      <c r="AK167" s="30" t="s">
        <v>1911</v>
      </c>
    </row>
    <row r="168" spans="1:37" ht="54.5" customHeight="1" x14ac:dyDescent="0.35">
      <c r="A168" s="9">
        <v>2023</v>
      </c>
      <c r="B168" s="10">
        <v>45108</v>
      </c>
      <c r="C168" s="10">
        <v>45199</v>
      </c>
      <c r="D168" s="9" t="s">
        <v>93</v>
      </c>
      <c r="E168" s="11" t="s">
        <v>131</v>
      </c>
      <c r="F168" s="11" t="s">
        <v>141</v>
      </c>
      <c r="G168" s="11" t="s">
        <v>149</v>
      </c>
      <c r="H168" s="12" t="s">
        <v>170</v>
      </c>
      <c r="I168" s="12" t="s">
        <v>209</v>
      </c>
      <c r="J168" s="12" t="s">
        <v>286</v>
      </c>
      <c r="K168" s="12" t="s">
        <v>254</v>
      </c>
      <c r="L168" s="13" t="s">
        <v>108</v>
      </c>
      <c r="M168" s="26" t="s">
        <v>110</v>
      </c>
      <c r="N168" s="20" t="s">
        <v>485</v>
      </c>
      <c r="O168" s="14" t="s">
        <v>112</v>
      </c>
      <c r="P168" s="15">
        <v>0</v>
      </c>
      <c r="Q168" s="15">
        <v>0</v>
      </c>
      <c r="R168" s="15" t="s">
        <v>318</v>
      </c>
      <c r="S168" s="15" t="s">
        <v>319</v>
      </c>
      <c r="T168" s="15" t="s">
        <v>320</v>
      </c>
      <c r="U168" s="15" t="s">
        <v>318</v>
      </c>
      <c r="V168" s="15" t="s">
        <v>319</v>
      </c>
      <c r="W168" s="16" t="s">
        <v>321</v>
      </c>
      <c r="X168" s="20" t="str">
        <f t="shared" si="2"/>
        <v>Supervision de la obra "Rehabilitacion del colector III Sonora"</v>
      </c>
      <c r="Y168" s="10">
        <v>45120</v>
      </c>
      <c r="Z168" s="19">
        <v>45121</v>
      </c>
      <c r="AA168" s="22">
        <v>161</v>
      </c>
      <c r="AB168" s="36">
        <v>3260.39</v>
      </c>
      <c r="AC168" s="33">
        <v>0</v>
      </c>
      <c r="AD168" s="21">
        <v>45124</v>
      </c>
      <c r="AE168" s="23" t="s">
        <v>799</v>
      </c>
      <c r="AF168" s="25">
        <v>161</v>
      </c>
      <c r="AG168" s="38" t="s">
        <v>659</v>
      </c>
      <c r="AH168" s="17" t="s">
        <v>373</v>
      </c>
      <c r="AI168" s="18">
        <v>45229</v>
      </c>
      <c r="AJ168" s="17">
        <v>45199</v>
      </c>
      <c r="AK168" s="30" t="s">
        <v>1912</v>
      </c>
    </row>
    <row r="169" spans="1:37" ht="54.5" customHeight="1" x14ac:dyDescent="0.35">
      <c r="A169" s="9">
        <v>2023</v>
      </c>
      <c r="B169" s="10">
        <v>45108</v>
      </c>
      <c r="C169" s="10">
        <v>45199</v>
      </c>
      <c r="D169" s="9" t="s">
        <v>104</v>
      </c>
      <c r="E169" s="11" t="s">
        <v>130</v>
      </c>
      <c r="F169" s="11" t="s">
        <v>140</v>
      </c>
      <c r="G169" s="11" t="s">
        <v>154</v>
      </c>
      <c r="H169" s="12" t="s">
        <v>171</v>
      </c>
      <c r="I169" s="12" t="s">
        <v>394</v>
      </c>
      <c r="J169" s="12" t="s">
        <v>404</v>
      </c>
      <c r="K169" s="12" t="s">
        <v>250</v>
      </c>
      <c r="L169" s="13" t="s">
        <v>109</v>
      </c>
      <c r="M169" s="26" t="s">
        <v>110</v>
      </c>
      <c r="N169" s="20" t="s">
        <v>419</v>
      </c>
      <c r="O169" s="14" t="s">
        <v>112</v>
      </c>
      <c r="P169" s="15">
        <v>0</v>
      </c>
      <c r="Q169" s="15">
        <v>0</v>
      </c>
      <c r="R169" s="15" t="s">
        <v>318</v>
      </c>
      <c r="S169" s="15" t="s">
        <v>319</v>
      </c>
      <c r="T169" s="15" t="s">
        <v>320</v>
      </c>
      <c r="U169" s="15" t="s">
        <v>318</v>
      </c>
      <c r="V169" s="15" t="s">
        <v>319</v>
      </c>
      <c r="W169" s="16" t="s">
        <v>333</v>
      </c>
      <c r="X169" s="20" t="str">
        <f t="shared" si="2"/>
        <v>Traslado de personal para el sumunistro de hipoclorito de sodio y calcio</v>
      </c>
      <c r="Y169" s="10">
        <v>45121</v>
      </c>
      <c r="Z169" s="19">
        <v>45121</v>
      </c>
      <c r="AA169" s="22">
        <v>162</v>
      </c>
      <c r="AB169" s="36">
        <v>2100.6</v>
      </c>
      <c r="AC169" s="33">
        <v>0</v>
      </c>
      <c r="AD169" s="21">
        <v>45138</v>
      </c>
      <c r="AE169" s="23" t="s">
        <v>800</v>
      </c>
      <c r="AF169" s="25">
        <v>162</v>
      </c>
      <c r="AG169" s="38" t="s">
        <v>659</v>
      </c>
      <c r="AH169" s="17" t="s">
        <v>373</v>
      </c>
      <c r="AI169" s="18">
        <v>45229</v>
      </c>
      <c r="AJ169" s="17">
        <v>45199</v>
      </c>
      <c r="AK169" s="30" t="s">
        <v>1913</v>
      </c>
    </row>
    <row r="170" spans="1:37" ht="54.5" customHeight="1" x14ac:dyDescent="0.35">
      <c r="A170" s="9">
        <v>2023</v>
      </c>
      <c r="B170" s="10">
        <v>45108</v>
      </c>
      <c r="C170" s="10">
        <v>45199</v>
      </c>
      <c r="D170" s="9" t="s">
        <v>100</v>
      </c>
      <c r="E170" s="11" t="s">
        <v>132</v>
      </c>
      <c r="F170" s="11" t="s">
        <v>148</v>
      </c>
      <c r="G170" s="11" t="s">
        <v>167</v>
      </c>
      <c r="H170" s="12" t="s">
        <v>170</v>
      </c>
      <c r="I170" s="12" t="s">
        <v>216</v>
      </c>
      <c r="J170" s="12" t="s">
        <v>300</v>
      </c>
      <c r="K170" s="12" t="s">
        <v>301</v>
      </c>
      <c r="L170" s="13" t="s">
        <v>108</v>
      </c>
      <c r="M170" s="26" t="s">
        <v>110</v>
      </c>
      <c r="N170" s="20" t="s">
        <v>377</v>
      </c>
      <c r="O170" s="14" t="s">
        <v>112</v>
      </c>
      <c r="P170" s="15">
        <v>0</v>
      </c>
      <c r="Q170" s="15">
        <v>0</v>
      </c>
      <c r="R170" s="15" t="s">
        <v>318</v>
      </c>
      <c r="S170" s="15" t="s">
        <v>319</v>
      </c>
      <c r="T170" s="15" t="s">
        <v>320</v>
      </c>
      <c r="U170" s="15" t="s">
        <v>318</v>
      </c>
      <c r="V170" s="15" t="s">
        <v>319</v>
      </c>
      <c r="W170" s="16" t="s">
        <v>347</v>
      </c>
      <c r="X170" s="20" t="str">
        <f t="shared" si="2"/>
        <v>Supervision de la construccion del sistema de agua potable</v>
      </c>
      <c r="Y170" s="10">
        <v>45120</v>
      </c>
      <c r="Z170" s="19">
        <v>45120</v>
      </c>
      <c r="AA170" s="22">
        <v>163</v>
      </c>
      <c r="AB170" s="36">
        <v>3269.6</v>
      </c>
      <c r="AC170" s="33">
        <v>0</v>
      </c>
      <c r="AD170" s="21">
        <v>45121</v>
      </c>
      <c r="AE170" s="23" t="s">
        <v>801</v>
      </c>
      <c r="AF170" s="25">
        <v>163</v>
      </c>
      <c r="AG170" s="38" t="s">
        <v>659</v>
      </c>
      <c r="AH170" s="17" t="s">
        <v>373</v>
      </c>
      <c r="AI170" s="18">
        <v>45229</v>
      </c>
      <c r="AJ170" s="17">
        <v>45199</v>
      </c>
      <c r="AK170" s="30" t="s">
        <v>1914</v>
      </c>
    </row>
    <row r="171" spans="1:37" ht="54.5" customHeight="1" x14ac:dyDescent="0.35">
      <c r="A171" s="9">
        <v>2023</v>
      </c>
      <c r="B171" s="10">
        <v>45108</v>
      </c>
      <c r="C171" s="10">
        <v>45199</v>
      </c>
      <c r="D171" s="9" t="s">
        <v>104</v>
      </c>
      <c r="E171" s="11" t="s">
        <v>128</v>
      </c>
      <c r="F171" s="11" t="s">
        <v>138</v>
      </c>
      <c r="G171" s="11" t="s">
        <v>149</v>
      </c>
      <c r="H171" s="12" t="s">
        <v>170</v>
      </c>
      <c r="I171" s="12" t="s">
        <v>175</v>
      </c>
      <c r="J171" s="12" t="s">
        <v>227</v>
      </c>
      <c r="K171" s="12" t="s">
        <v>228</v>
      </c>
      <c r="L171" s="13" t="s">
        <v>108</v>
      </c>
      <c r="M171" s="26" t="s">
        <v>110</v>
      </c>
      <c r="N171" s="20" t="s">
        <v>486</v>
      </c>
      <c r="O171" s="14" t="s">
        <v>112</v>
      </c>
      <c r="P171" s="15">
        <v>0</v>
      </c>
      <c r="Q171" s="15">
        <v>0</v>
      </c>
      <c r="R171" s="15" t="s">
        <v>318</v>
      </c>
      <c r="S171" s="15" t="s">
        <v>319</v>
      </c>
      <c r="T171" s="15" t="s">
        <v>320</v>
      </c>
      <c r="U171" s="15" t="s">
        <v>318</v>
      </c>
      <c r="V171" s="15" t="s">
        <v>319</v>
      </c>
      <c r="W171" s="16" t="s">
        <v>370</v>
      </c>
      <c r="X171" s="20" t="str">
        <f t="shared" si="2"/>
        <v>Verificacion en la construccion de la primera etapa del sistema de agua potable</v>
      </c>
      <c r="Y171" s="10">
        <v>45120</v>
      </c>
      <c r="Z171" s="19">
        <v>45120</v>
      </c>
      <c r="AA171" s="22">
        <v>164</v>
      </c>
      <c r="AB171" s="36">
        <v>878.2</v>
      </c>
      <c r="AC171" s="33">
        <v>0</v>
      </c>
      <c r="AD171" s="21">
        <v>45128</v>
      </c>
      <c r="AE171" s="24" t="s">
        <v>802</v>
      </c>
      <c r="AF171" s="25">
        <v>164</v>
      </c>
      <c r="AG171" s="38" t="s">
        <v>659</v>
      </c>
      <c r="AH171" s="17" t="s">
        <v>373</v>
      </c>
      <c r="AI171" s="18">
        <v>45229</v>
      </c>
      <c r="AJ171" s="17">
        <v>45199</v>
      </c>
      <c r="AK171" s="30" t="s">
        <v>1915</v>
      </c>
    </row>
    <row r="172" spans="1:37" ht="54.5" customHeight="1" x14ac:dyDescent="0.35">
      <c r="A172" s="9">
        <v>2023</v>
      </c>
      <c r="B172" s="10">
        <v>45108</v>
      </c>
      <c r="C172" s="10">
        <v>45199</v>
      </c>
      <c r="D172" s="9" t="s">
        <v>104</v>
      </c>
      <c r="E172" s="11" t="s">
        <v>128</v>
      </c>
      <c r="F172" s="11" t="s">
        <v>138</v>
      </c>
      <c r="G172" s="11" t="s">
        <v>149</v>
      </c>
      <c r="H172" s="12" t="s">
        <v>170</v>
      </c>
      <c r="I172" s="12" t="s">
        <v>175</v>
      </c>
      <c r="J172" s="12" t="s">
        <v>227</v>
      </c>
      <c r="K172" s="12" t="s">
        <v>228</v>
      </c>
      <c r="L172" s="13" t="s">
        <v>108</v>
      </c>
      <c r="M172" s="26" t="s">
        <v>110</v>
      </c>
      <c r="N172" s="20" t="s">
        <v>486</v>
      </c>
      <c r="O172" s="14" t="s">
        <v>112</v>
      </c>
      <c r="P172" s="15">
        <v>0</v>
      </c>
      <c r="Q172" s="15">
        <v>0</v>
      </c>
      <c r="R172" s="15" t="s">
        <v>318</v>
      </c>
      <c r="S172" s="15" t="s">
        <v>319</v>
      </c>
      <c r="T172" s="15" t="s">
        <v>320</v>
      </c>
      <c r="U172" s="15" t="s">
        <v>318</v>
      </c>
      <c r="V172" s="15" t="s">
        <v>319</v>
      </c>
      <c r="W172" s="16" t="s">
        <v>370</v>
      </c>
      <c r="X172" s="20" t="str">
        <f t="shared" si="2"/>
        <v>Verificacion en la construccion de la primera etapa del sistema de agua potable</v>
      </c>
      <c r="Y172" s="10">
        <v>45121</v>
      </c>
      <c r="Z172" s="19">
        <v>45121</v>
      </c>
      <c r="AA172" s="22">
        <v>165</v>
      </c>
      <c r="AB172" s="36">
        <v>878.2</v>
      </c>
      <c r="AC172" s="33">
        <v>0</v>
      </c>
      <c r="AD172" s="21">
        <v>45128</v>
      </c>
      <c r="AE172" s="23" t="s">
        <v>804</v>
      </c>
      <c r="AF172" s="25">
        <v>165</v>
      </c>
      <c r="AG172" s="38" t="s">
        <v>659</v>
      </c>
      <c r="AH172" s="17" t="s">
        <v>373</v>
      </c>
      <c r="AI172" s="18">
        <v>45229</v>
      </c>
      <c r="AJ172" s="17">
        <v>45199</v>
      </c>
      <c r="AK172" s="30" t="s">
        <v>1916</v>
      </c>
    </row>
    <row r="173" spans="1:37" ht="54.5" customHeight="1" x14ac:dyDescent="0.35">
      <c r="A173" s="9">
        <v>2023</v>
      </c>
      <c r="B173" s="10">
        <v>45108</v>
      </c>
      <c r="C173" s="10">
        <v>45199</v>
      </c>
      <c r="D173" s="9" t="s">
        <v>104</v>
      </c>
      <c r="E173" s="11" t="s">
        <v>130</v>
      </c>
      <c r="F173" s="11" t="s">
        <v>140</v>
      </c>
      <c r="G173" s="11" t="s">
        <v>152</v>
      </c>
      <c r="H173" s="12" t="s">
        <v>170</v>
      </c>
      <c r="I173" s="12" t="s">
        <v>179</v>
      </c>
      <c r="J173" s="12" t="s">
        <v>235</v>
      </c>
      <c r="K173" s="12" t="s">
        <v>236</v>
      </c>
      <c r="L173" s="13" t="s">
        <v>109</v>
      </c>
      <c r="M173" s="26" t="s">
        <v>110</v>
      </c>
      <c r="N173" s="20" t="s">
        <v>379</v>
      </c>
      <c r="O173" s="14" t="s">
        <v>112</v>
      </c>
      <c r="P173" s="15">
        <v>0</v>
      </c>
      <c r="Q173" s="15">
        <v>0</v>
      </c>
      <c r="R173" s="15" t="s">
        <v>318</v>
      </c>
      <c r="S173" s="15" t="s">
        <v>319</v>
      </c>
      <c r="T173" s="15" t="s">
        <v>320</v>
      </c>
      <c r="U173" s="15" t="s">
        <v>318</v>
      </c>
      <c r="V173" s="15" t="s">
        <v>319</v>
      </c>
      <c r="W173" s="16" t="s">
        <v>325</v>
      </c>
      <c r="X173" s="20" t="str">
        <f t="shared" si="2"/>
        <v>Verificacion de obra del sistema de agua potable</v>
      </c>
      <c r="Y173" s="10">
        <v>45121</v>
      </c>
      <c r="Z173" s="19">
        <v>45121</v>
      </c>
      <c r="AA173" s="22">
        <v>166</v>
      </c>
      <c r="AB173" s="36">
        <v>2699.98</v>
      </c>
      <c r="AC173" s="33">
        <v>0</v>
      </c>
      <c r="AD173" s="21">
        <v>45141</v>
      </c>
      <c r="AE173" s="23" t="s">
        <v>805</v>
      </c>
      <c r="AF173" s="25">
        <v>166</v>
      </c>
      <c r="AG173" s="38" t="s">
        <v>659</v>
      </c>
      <c r="AH173" s="17" t="s">
        <v>373</v>
      </c>
      <c r="AI173" s="18">
        <v>45229</v>
      </c>
      <c r="AJ173" s="17">
        <v>45199</v>
      </c>
      <c r="AK173" s="30" t="s">
        <v>1917</v>
      </c>
    </row>
    <row r="174" spans="1:37" ht="54.5" customHeight="1" x14ac:dyDescent="0.35">
      <c r="A174" s="9">
        <v>2023</v>
      </c>
      <c r="B174" s="10">
        <v>45108</v>
      </c>
      <c r="C174" s="10">
        <v>45199</v>
      </c>
      <c r="D174" s="9" t="s">
        <v>100</v>
      </c>
      <c r="E174" s="11" t="s">
        <v>135</v>
      </c>
      <c r="F174" s="11" t="s">
        <v>145</v>
      </c>
      <c r="G174" s="11" t="s">
        <v>159</v>
      </c>
      <c r="H174" s="12" t="s">
        <v>170</v>
      </c>
      <c r="I174" s="12" t="s">
        <v>195</v>
      </c>
      <c r="J174" s="12" t="s">
        <v>262</v>
      </c>
      <c r="K174" s="12" t="s">
        <v>250</v>
      </c>
      <c r="L174" s="13" t="s">
        <v>108</v>
      </c>
      <c r="M174" s="26" t="s">
        <v>110</v>
      </c>
      <c r="N174" s="20" t="s">
        <v>487</v>
      </c>
      <c r="O174" s="14" t="s">
        <v>112</v>
      </c>
      <c r="P174" s="15">
        <v>0</v>
      </c>
      <c r="Q174" s="15">
        <v>0</v>
      </c>
      <c r="R174" s="15" t="s">
        <v>318</v>
      </c>
      <c r="S174" s="15" t="s">
        <v>319</v>
      </c>
      <c r="T174" s="15" t="s">
        <v>320</v>
      </c>
      <c r="U174" s="15" t="s">
        <v>318</v>
      </c>
      <c r="V174" s="15" t="s">
        <v>319</v>
      </c>
      <c r="W174" s="16" t="s">
        <v>321</v>
      </c>
      <c r="X174" s="20" t="str">
        <f t="shared" si="2"/>
        <v>Supervision de obra Construccion de la PTAR "Miramar"</v>
      </c>
      <c r="Y174" s="10">
        <v>45121</v>
      </c>
      <c r="Z174" s="19">
        <v>45121</v>
      </c>
      <c r="AA174" s="22">
        <v>167</v>
      </c>
      <c r="AB174" s="36">
        <v>2610.39</v>
      </c>
      <c r="AC174" s="33">
        <v>0</v>
      </c>
      <c r="AD174" s="21">
        <v>45142</v>
      </c>
      <c r="AE174" s="23" t="s">
        <v>806</v>
      </c>
      <c r="AF174" s="25">
        <v>167</v>
      </c>
      <c r="AG174" s="38" t="s">
        <v>659</v>
      </c>
      <c r="AH174" s="17" t="s">
        <v>373</v>
      </c>
      <c r="AI174" s="18">
        <v>45229</v>
      </c>
      <c r="AJ174" s="17">
        <v>45199</v>
      </c>
      <c r="AK174" s="30" t="s">
        <v>1918</v>
      </c>
    </row>
    <row r="175" spans="1:37" ht="54.5" customHeight="1" x14ac:dyDescent="0.35">
      <c r="A175" s="9">
        <v>2023</v>
      </c>
      <c r="B175" s="10">
        <v>45108</v>
      </c>
      <c r="C175" s="10">
        <v>45199</v>
      </c>
      <c r="D175" s="9" t="s">
        <v>93</v>
      </c>
      <c r="E175" s="11" t="s">
        <v>129</v>
      </c>
      <c r="F175" s="11" t="s">
        <v>139</v>
      </c>
      <c r="G175" s="11" t="s">
        <v>150</v>
      </c>
      <c r="H175" s="12" t="s">
        <v>170</v>
      </c>
      <c r="I175" s="12" t="s">
        <v>189</v>
      </c>
      <c r="J175" s="12" t="s">
        <v>253</v>
      </c>
      <c r="K175" s="12" t="s">
        <v>254</v>
      </c>
      <c r="L175" s="13" t="s">
        <v>109</v>
      </c>
      <c r="M175" s="26" t="s">
        <v>110</v>
      </c>
      <c r="N175" s="20" t="s">
        <v>441</v>
      </c>
      <c r="O175" s="14" t="s">
        <v>112</v>
      </c>
      <c r="P175" s="15">
        <v>0</v>
      </c>
      <c r="Q175" s="15">
        <v>0</v>
      </c>
      <c r="R175" s="15" t="s">
        <v>318</v>
      </c>
      <c r="S175" s="15" t="s">
        <v>319</v>
      </c>
      <c r="T175" s="15" t="s">
        <v>320</v>
      </c>
      <c r="U175" s="15" t="s">
        <v>318</v>
      </c>
      <c r="V175" s="15" t="s">
        <v>319</v>
      </c>
      <c r="W175" s="16" t="s">
        <v>346</v>
      </c>
      <c r="X175" s="20" t="str">
        <f t="shared" si="2"/>
        <v>Verificacion a la obra denominada construccion de la segunda etapa y ultima del sistema de agua potable</v>
      </c>
      <c r="Y175" s="10">
        <v>45127</v>
      </c>
      <c r="Z175" s="19">
        <v>45127</v>
      </c>
      <c r="AA175" s="22">
        <v>168</v>
      </c>
      <c r="AB175" s="36">
        <v>3267.11</v>
      </c>
      <c r="AC175" s="33">
        <v>8.91</v>
      </c>
      <c r="AD175" s="21">
        <v>45134</v>
      </c>
      <c r="AE175" s="23" t="s">
        <v>807</v>
      </c>
      <c r="AF175" s="25">
        <v>168</v>
      </c>
      <c r="AG175" s="38" t="s">
        <v>659</v>
      </c>
      <c r="AH175" s="17" t="s">
        <v>373</v>
      </c>
      <c r="AI175" s="18">
        <v>45229</v>
      </c>
      <c r="AJ175" s="17">
        <v>45199</v>
      </c>
      <c r="AK175" s="30" t="s">
        <v>1919</v>
      </c>
    </row>
    <row r="176" spans="1:37" ht="54.5" customHeight="1" x14ac:dyDescent="0.35">
      <c r="A176" s="9">
        <v>2023</v>
      </c>
      <c r="B176" s="10">
        <v>45108</v>
      </c>
      <c r="C176" s="10">
        <v>45199</v>
      </c>
      <c r="D176" s="9" t="s">
        <v>100</v>
      </c>
      <c r="E176" s="11" t="s">
        <v>132</v>
      </c>
      <c r="F176" s="11" t="s">
        <v>142</v>
      </c>
      <c r="G176" s="11" t="s">
        <v>164</v>
      </c>
      <c r="H176" s="12" t="s">
        <v>172</v>
      </c>
      <c r="I176" s="12" t="s">
        <v>182</v>
      </c>
      <c r="J176" s="12" t="s">
        <v>294</v>
      </c>
      <c r="K176" s="12" t="s">
        <v>295</v>
      </c>
      <c r="L176" s="13" t="s">
        <v>108</v>
      </c>
      <c r="M176" s="26" t="s">
        <v>110</v>
      </c>
      <c r="N176" s="20" t="s">
        <v>476</v>
      </c>
      <c r="O176" s="14" t="s">
        <v>112</v>
      </c>
      <c r="P176" s="15">
        <v>0</v>
      </c>
      <c r="Q176" s="15">
        <v>0</v>
      </c>
      <c r="R176" s="15" t="s">
        <v>318</v>
      </c>
      <c r="S176" s="15" t="s">
        <v>319</v>
      </c>
      <c r="T176" s="15" t="s">
        <v>320</v>
      </c>
      <c r="U176" s="15" t="s">
        <v>318</v>
      </c>
      <c r="V176" s="15" t="s">
        <v>319</v>
      </c>
      <c r="W176" s="16" t="s">
        <v>342</v>
      </c>
      <c r="X176" s="20" t="str">
        <f t="shared" si="2"/>
        <v>Auxiliar en la verificacion de la construccion del sistema de agua potable</v>
      </c>
      <c r="Y176" s="10">
        <v>45125</v>
      </c>
      <c r="Z176" s="19">
        <v>45126</v>
      </c>
      <c r="AA176" s="22">
        <v>169</v>
      </c>
      <c r="AB176" s="36">
        <v>2600.7600000000002</v>
      </c>
      <c r="AC176" s="33">
        <v>294</v>
      </c>
      <c r="AD176" s="21">
        <v>45128</v>
      </c>
      <c r="AE176" s="23" t="s">
        <v>808</v>
      </c>
      <c r="AF176" s="25">
        <v>169</v>
      </c>
      <c r="AG176" s="38" t="s">
        <v>659</v>
      </c>
      <c r="AH176" s="17" t="s">
        <v>373</v>
      </c>
      <c r="AI176" s="18">
        <v>45229</v>
      </c>
      <c r="AJ176" s="17">
        <v>45199</v>
      </c>
      <c r="AK176" s="30" t="s">
        <v>1920</v>
      </c>
    </row>
    <row r="177" spans="1:37" ht="54.5" customHeight="1" x14ac:dyDescent="0.35">
      <c r="A177" s="9">
        <v>2023</v>
      </c>
      <c r="B177" s="10">
        <v>45108</v>
      </c>
      <c r="C177" s="10">
        <v>45199</v>
      </c>
      <c r="D177" s="9" t="s">
        <v>100</v>
      </c>
      <c r="E177" s="11" t="s">
        <v>132</v>
      </c>
      <c r="F177" s="11" t="s">
        <v>142</v>
      </c>
      <c r="G177" s="11" t="s">
        <v>164</v>
      </c>
      <c r="H177" s="12" t="s">
        <v>172</v>
      </c>
      <c r="I177" s="12" t="s">
        <v>182</v>
      </c>
      <c r="J177" s="12" t="s">
        <v>294</v>
      </c>
      <c r="K177" s="12" t="s">
        <v>295</v>
      </c>
      <c r="L177" s="13" t="s">
        <v>108</v>
      </c>
      <c r="M177" s="26" t="s">
        <v>110</v>
      </c>
      <c r="N177" s="20" t="s">
        <v>476</v>
      </c>
      <c r="O177" s="14" t="s">
        <v>112</v>
      </c>
      <c r="P177" s="15">
        <v>0</v>
      </c>
      <c r="Q177" s="15">
        <v>0</v>
      </c>
      <c r="R177" s="15" t="s">
        <v>318</v>
      </c>
      <c r="S177" s="15" t="s">
        <v>319</v>
      </c>
      <c r="T177" s="15" t="s">
        <v>320</v>
      </c>
      <c r="U177" s="15" t="s">
        <v>318</v>
      </c>
      <c r="V177" s="15" t="s">
        <v>319</v>
      </c>
      <c r="W177" s="16" t="s">
        <v>346</v>
      </c>
      <c r="X177" s="20" t="str">
        <f t="shared" si="2"/>
        <v>Auxiliar en la verificacion de la construccion del sistema de agua potable</v>
      </c>
      <c r="Y177" s="10">
        <v>45127</v>
      </c>
      <c r="Z177" s="19">
        <v>45127</v>
      </c>
      <c r="AA177" s="22">
        <v>170</v>
      </c>
      <c r="AB177" s="36">
        <v>2048.1</v>
      </c>
      <c r="AC177" s="33">
        <v>0</v>
      </c>
      <c r="AD177" s="21">
        <v>45128</v>
      </c>
      <c r="AE177" s="23" t="s">
        <v>809</v>
      </c>
      <c r="AF177" s="25">
        <v>170</v>
      </c>
      <c r="AG177" s="38" t="s">
        <v>659</v>
      </c>
      <c r="AH177" s="17" t="s">
        <v>373</v>
      </c>
      <c r="AI177" s="18">
        <v>45229</v>
      </c>
      <c r="AJ177" s="17">
        <v>45199</v>
      </c>
      <c r="AK177" s="30" t="s">
        <v>1921</v>
      </c>
    </row>
    <row r="178" spans="1:37" ht="54.5" customHeight="1" x14ac:dyDescent="0.35">
      <c r="A178" s="9">
        <v>2023</v>
      </c>
      <c r="B178" s="10">
        <v>45108</v>
      </c>
      <c r="C178" s="10">
        <v>45199</v>
      </c>
      <c r="D178" s="9" t="s">
        <v>93</v>
      </c>
      <c r="E178" s="11" t="s">
        <v>129</v>
      </c>
      <c r="F178" s="11" t="s">
        <v>139</v>
      </c>
      <c r="G178" s="11" t="s">
        <v>152</v>
      </c>
      <c r="H178" s="12" t="s">
        <v>170</v>
      </c>
      <c r="I178" s="12" t="s">
        <v>178</v>
      </c>
      <c r="J178" s="12" t="s">
        <v>233</v>
      </c>
      <c r="K178" s="12" t="s">
        <v>234</v>
      </c>
      <c r="L178" s="13" t="s">
        <v>108</v>
      </c>
      <c r="M178" s="26" t="s">
        <v>110</v>
      </c>
      <c r="N178" s="20" t="s">
        <v>379</v>
      </c>
      <c r="O178" s="14" t="s">
        <v>112</v>
      </c>
      <c r="P178" s="15">
        <v>0</v>
      </c>
      <c r="Q178" s="15">
        <v>0</v>
      </c>
      <c r="R178" s="15" t="s">
        <v>318</v>
      </c>
      <c r="S178" s="15" t="s">
        <v>319</v>
      </c>
      <c r="T178" s="15" t="s">
        <v>320</v>
      </c>
      <c r="U178" s="15" t="s">
        <v>318</v>
      </c>
      <c r="V178" s="15" t="s">
        <v>319</v>
      </c>
      <c r="W178" s="16" t="s">
        <v>325</v>
      </c>
      <c r="X178" s="20" t="str">
        <f t="shared" si="2"/>
        <v>Verificacion de obra del sistema de agua potable</v>
      </c>
      <c r="Y178" s="10">
        <v>45127</v>
      </c>
      <c r="Z178" s="19">
        <v>45127</v>
      </c>
      <c r="AA178" s="22">
        <v>171</v>
      </c>
      <c r="AB178" s="36">
        <v>2699.98</v>
      </c>
      <c r="AC178" s="33">
        <v>0</v>
      </c>
      <c r="AD178" s="21">
        <v>45141</v>
      </c>
      <c r="AE178" s="23" t="s">
        <v>809</v>
      </c>
      <c r="AF178" s="25">
        <v>171</v>
      </c>
      <c r="AG178" s="38" t="s">
        <v>659</v>
      </c>
      <c r="AH178" s="17" t="s">
        <v>373</v>
      </c>
      <c r="AI178" s="18">
        <v>45229</v>
      </c>
      <c r="AJ178" s="17">
        <v>45199</v>
      </c>
      <c r="AK178" s="30" t="s">
        <v>1922</v>
      </c>
    </row>
    <row r="179" spans="1:37" ht="54.5" customHeight="1" x14ac:dyDescent="0.35">
      <c r="A179" s="9">
        <v>2023</v>
      </c>
      <c r="B179" s="10">
        <v>45108</v>
      </c>
      <c r="C179" s="10">
        <v>45199</v>
      </c>
      <c r="D179" s="9" t="s">
        <v>104</v>
      </c>
      <c r="E179" s="11" t="s">
        <v>128</v>
      </c>
      <c r="F179" s="11" t="s">
        <v>138</v>
      </c>
      <c r="G179" s="11" t="s">
        <v>152</v>
      </c>
      <c r="H179" s="12" t="s">
        <v>170</v>
      </c>
      <c r="I179" s="12" t="s">
        <v>183</v>
      </c>
      <c r="J179" s="12" t="s">
        <v>243</v>
      </c>
      <c r="K179" s="12" t="s">
        <v>244</v>
      </c>
      <c r="L179" s="13" t="s">
        <v>108</v>
      </c>
      <c r="M179" s="26" t="s">
        <v>110</v>
      </c>
      <c r="N179" s="20" t="s">
        <v>488</v>
      </c>
      <c r="O179" s="14" t="s">
        <v>112</v>
      </c>
      <c r="P179" s="15">
        <v>0</v>
      </c>
      <c r="Q179" s="15">
        <v>0</v>
      </c>
      <c r="R179" s="15" t="s">
        <v>318</v>
      </c>
      <c r="S179" s="15" t="s">
        <v>319</v>
      </c>
      <c r="T179" s="15" t="s">
        <v>320</v>
      </c>
      <c r="U179" s="15" t="s">
        <v>318</v>
      </c>
      <c r="V179" s="15" t="s">
        <v>319</v>
      </c>
      <c r="W179" s="16" t="s">
        <v>342</v>
      </c>
      <c r="X179" s="20" t="str">
        <f t="shared" si="2"/>
        <v>Auxiliar en la verificacion de obra del sistema de agua potable</v>
      </c>
      <c r="Y179" s="10">
        <v>45127</v>
      </c>
      <c r="Z179" s="19">
        <v>45127</v>
      </c>
      <c r="AA179" s="22">
        <v>172</v>
      </c>
      <c r="AB179" s="36">
        <v>1380.76</v>
      </c>
      <c r="AC179" s="34">
        <v>0</v>
      </c>
      <c r="AD179" s="21">
        <v>45135</v>
      </c>
      <c r="AE179" s="23" t="s">
        <v>810</v>
      </c>
      <c r="AF179" s="25">
        <v>172</v>
      </c>
      <c r="AG179" s="38" t="s">
        <v>659</v>
      </c>
      <c r="AH179" s="17" t="s">
        <v>373</v>
      </c>
      <c r="AI179" s="18">
        <v>45229</v>
      </c>
      <c r="AJ179" s="17">
        <v>45199</v>
      </c>
      <c r="AK179" s="30" t="s">
        <v>1923</v>
      </c>
    </row>
    <row r="180" spans="1:37" ht="54.5" customHeight="1" x14ac:dyDescent="0.35">
      <c r="A180" s="9">
        <v>2023</v>
      </c>
      <c r="B180" s="10">
        <v>45108</v>
      </c>
      <c r="C180" s="10">
        <v>45199</v>
      </c>
      <c r="D180" s="9" t="s">
        <v>93</v>
      </c>
      <c r="E180" s="11" t="s">
        <v>129</v>
      </c>
      <c r="F180" s="11" t="s">
        <v>139</v>
      </c>
      <c r="G180" s="11" t="s">
        <v>152</v>
      </c>
      <c r="H180" s="12" t="s">
        <v>170</v>
      </c>
      <c r="I180" s="12" t="s">
        <v>185</v>
      </c>
      <c r="J180" s="12" t="s">
        <v>246</v>
      </c>
      <c r="K180" s="12" t="s">
        <v>247</v>
      </c>
      <c r="L180" s="13" t="s">
        <v>108</v>
      </c>
      <c r="M180" s="26" t="s">
        <v>110</v>
      </c>
      <c r="N180" s="20" t="s">
        <v>488</v>
      </c>
      <c r="O180" s="14" t="s">
        <v>112</v>
      </c>
      <c r="P180" s="15">
        <v>0</v>
      </c>
      <c r="Q180" s="15">
        <v>0</v>
      </c>
      <c r="R180" s="15" t="s">
        <v>318</v>
      </c>
      <c r="S180" s="15" t="s">
        <v>319</v>
      </c>
      <c r="T180" s="15" t="s">
        <v>320</v>
      </c>
      <c r="U180" s="15" t="s">
        <v>318</v>
      </c>
      <c r="V180" s="15" t="s">
        <v>319</v>
      </c>
      <c r="W180" s="16" t="s">
        <v>341</v>
      </c>
      <c r="X180" s="20" t="str">
        <f t="shared" si="2"/>
        <v>Auxiliar en la verificacion de obra del sistema de agua potable</v>
      </c>
      <c r="Y180" s="10">
        <v>45127</v>
      </c>
      <c r="Z180" s="19">
        <v>45127</v>
      </c>
      <c r="AA180" s="22">
        <v>173</v>
      </c>
      <c r="AB180" s="36">
        <v>2644.14</v>
      </c>
      <c r="AC180" s="33">
        <v>0</v>
      </c>
      <c r="AD180" s="21">
        <v>45135</v>
      </c>
      <c r="AE180" s="23" t="s">
        <v>811</v>
      </c>
      <c r="AF180" s="25">
        <v>173</v>
      </c>
      <c r="AG180" s="38" t="s">
        <v>659</v>
      </c>
      <c r="AH180" s="17" t="s">
        <v>373</v>
      </c>
      <c r="AI180" s="18">
        <v>45229</v>
      </c>
      <c r="AJ180" s="17">
        <v>45199</v>
      </c>
      <c r="AK180" s="30" t="s">
        <v>1924</v>
      </c>
    </row>
    <row r="181" spans="1:37" ht="54.5" customHeight="1" x14ac:dyDescent="0.35">
      <c r="A181" s="9">
        <v>2023</v>
      </c>
      <c r="B181" s="10">
        <v>45108</v>
      </c>
      <c r="C181" s="10">
        <v>45199</v>
      </c>
      <c r="D181" s="9" t="s">
        <v>93</v>
      </c>
      <c r="E181" s="11" t="s">
        <v>129</v>
      </c>
      <c r="F181" s="11" t="s">
        <v>139</v>
      </c>
      <c r="G181" s="11" t="s">
        <v>152</v>
      </c>
      <c r="H181" s="12" t="s">
        <v>170</v>
      </c>
      <c r="I181" s="12" t="s">
        <v>185</v>
      </c>
      <c r="J181" s="12" t="s">
        <v>246</v>
      </c>
      <c r="K181" s="12" t="s">
        <v>247</v>
      </c>
      <c r="L181" s="13" t="s">
        <v>108</v>
      </c>
      <c r="M181" s="26" t="s">
        <v>110</v>
      </c>
      <c r="N181" s="20" t="s">
        <v>389</v>
      </c>
      <c r="O181" s="14" t="s">
        <v>112</v>
      </c>
      <c r="P181" s="15">
        <v>0</v>
      </c>
      <c r="Q181" s="15">
        <v>0</v>
      </c>
      <c r="R181" s="15" t="s">
        <v>318</v>
      </c>
      <c r="S181" s="15" t="s">
        <v>319</v>
      </c>
      <c r="T181" s="15" t="s">
        <v>320</v>
      </c>
      <c r="U181" s="15" t="s">
        <v>318</v>
      </c>
      <c r="V181" s="15" t="s">
        <v>319</v>
      </c>
      <c r="W181" s="16" t="s">
        <v>342</v>
      </c>
      <c r="X181" s="20" t="str">
        <f t="shared" si="2"/>
        <v>Verificacion del sistema de agua potable</v>
      </c>
      <c r="Y181" s="10">
        <v>45128</v>
      </c>
      <c r="Z181" s="19">
        <v>45128</v>
      </c>
      <c r="AA181" s="22">
        <v>174</v>
      </c>
      <c r="AB181" s="36">
        <v>1833.06</v>
      </c>
      <c r="AC181" s="33">
        <v>0</v>
      </c>
      <c r="AD181" s="21">
        <v>45140</v>
      </c>
      <c r="AE181" s="23" t="s">
        <v>829</v>
      </c>
      <c r="AF181" s="25">
        <v>174</v>
      </c>
      <c r="AG181" s="38" t="s">
        <v>659</v>
      </c>
      <c r="AH181" s="17" t="s">
        <v>373</v>
      </c>
      <c r="AI181" s="18">
        <v>45229</v>
      </c>
      <c r="AJ181" s="17">
        <v>45199</v>
      </c>
      <c r="AK181" s="30" t="s">
        <v>1925</v>
      </c>
    </row>
    <row r="182" spans="1:37" ht="54.5" customHeight="1" x14ac:dyDescent="0.35">
      <c r="A182" s="9">
        <v>2023</v>
      </c>
      <c r="B182" s="10">
        <v>45108</v>
      </c>
      <c r="C182" s="10">
        <v>45199</v>
      </c>
      <c r="D182" s="9" t="s">
        <v>100</v>
      </c>
      <c r="E182" s="11" t="s">
        <v>132</v>
      </c>
      <c r="F182" s="11" t="s">
        <v>142</v>
      </c>
      <c r="G182" s="11" t="s">
        <v>154</v>
      </c>
      <c r="H182" s="12" t="s">
        <v>171</v>
      </c>
      <c r="I182" s="12" t="s">
        <v>217</v>
      </c>
      <c r="J182" s="12" t="s">
        <v>302</v>
      </c>
      <c r="K182" s="12" t="s">
        <v>303</v>
      </c>
      <c r="L182" s="13" t="s">
        <v>108</v>
      </c>
      <c r="M182" s="26" t="s">
        <v>110</v>
      </c>
      <c r="N182" s="20" t="s">
        <v>382</v>
      </c>
      <c r="O182" s="14" t="s">
        <v>112</v>
      </c>
      <c r="P182" s="15">
        <v>0</v>
      </c>
      <c r="Q182" s="15">
        <v>0</v>
      </c>
      <c r="R182" s="15" t="s">
        <v>318</v>
      </c>
      <c r="S182" s="15" t="s">
        <v>319</v>
      </c>
      <c r="T182" s="15" t="s">
        <v>320</v>
      </c>
      <c r="U182" s="15" t="s">
        <v>318</v>
      </c>
      <c r="V182" s="15" t="s">
        <v>319</v>
      </c>
      <c r="W182" s="16" t="s">
        <v>335</v>
      </c>
      <c r="X182" s="20" t="str">
        <f t="shared" si="2"/>
        <v>Traslado de personal para la capacitacion y adiestramiento en la desinfeccion del agua (CAO)</v>
      </c>
      <c r="Y182" s="10">
        <v>45119</v>
      </c>
      <c r="Z182" s="19">
        <v>45121</v>
      </c>
      <c r="AA182" s="22">
        <v>175</v>
      </c>
      <c r="AB182" s="36">
        <v>4007.49</v>
      </c>
      <c r="AC182" s="33">
        <v>0</v>
      </c>
      <c r="AD182" s="21">
        <v>45147</v>
      </c>
      <c r="AE182" s="23" t="s">
        <v>812</v>
      </c>
      <c r="AF182" s="25">
        <v>175</v>
      </c>
      <c r="AG182" s="38" t="s">
        <v>659</v>
      </c>
      <c r="AH182" s="17" t="s">
        <v>373</v>
      </c>
      <c r="AI182" s="18">
        <v>45229</v>
      </c>
      <c r="AJ182" s="17">
        <v>45199</v>
      </c>
      <c r="AK182" s="30" t="s">
        <v>1926</v>
      </c>
    </row>
    <row r="183" spans="1:37" ht="54.5" customHeight="1" x14ac:dyDescent="0.35">
      <c r="A183" s="9">
        <v>2023</v>
      </c>
      <c r="B183" s="10">
        <v>45108</v>
      </c>
      <c r="C183" s="10">
        <v>45199</v>
      </c>
      <c r="D183" s="9" t="s">
        <v>100</v>
      </c>
      <c r="E183" s="11" t="s">
        <v>132</v>
      </c>
      <c r="F183" s="11" t="s">
        <v>142</v>
      </c>
      <c r="G183" s="11" t="s">
        <v>150</v>
      </c>
      <c r="H183" s="12" t="s">
        <v>170</v>
      </c>
      <c r="I183" s="12" t="s">
        <v>200</v>
      </c>
      <c r="J183" s="12" t="s">
        <v>270</v>
      </c>
      <c r="K183" s="12" t="s">
        <v>240</v>
      </c>
      <c r="L183" s="13" t="s">
        <v>108</v>
      </c>
      <c r="M183" s="26" t="s">
        <v>110</v>
      </c>
      <c r="N183" s="20" t="s">
        <v>489</v>
      </c>
      <c r="O183" s="14" t="s">
        <v>112</v>
      </c>
      <c r="P183" s="15">
        <v>0</v>
      </c>
      <c r="Q183" s="15">
        <v>0</v>
      </c>
      <c r="R183" s="15" t="s">
        <v>318</v>
      </c>
      <c r="S183" s="15" t="s">
        <v>319</v>
      </c>
      <c r="T183" s="15" t="s">
        <v>320</v>
      </c>
      <c r="U183" s="15" t="s">
        <v>318</v>
      </c>
      <c r="V183" s="15" t="s">
        <v>319</v>
      </c>
      <c r="W183" s="16" t="s">
        <v>354</v>
      </c>
      <c r="X183" s="20" t="str">
        <f t="shared" si="2"/>
        <v>Visita al sitio de la obra Licitacion #5 estatal</v>
      </c>
      <c r="Y183" s="10">
        <v>45131</v>
      </c>
      <c r="Z183" s="19">
        <v>45132</v>
      </c>
      <c r="AA183" s="22">
        <v>176</v>
      </c>
      <c r="AB183" s="36">
        <v>3172.92</v>
      </c>
      <c r="AC183" s="33">
        <v>2</v>
      </c>
      <c r="AD183" s="21">
        <v>45139</v>
      </c>
      <c r="AE183" s="23" t="s">
        <v>813</v>
      </c>
      <c r="AF183" s="25">
        <v>176</v>
      </c>
      <c r="AG183" s="38" t="s">
        <v>659</v>
      </c>
      <c r="AH183" s="17" t="s">
        <v>373</v>
      </c>
      <c r="AI183" s="18">
        <v>45229</v>
      </c>
      <c r="AJ183" s="17">
        <v>45199</v>
      </c>
      <c r="AK183" s="30" t="s">
        <v>1927</v>
      </c>
    </row>
    <row r="184" spans="1:37" ht="54.5" customHeight="1" x14ac:dyDescent="0.35">
      <c r="A184" s="9">
        <v>2023</v>
      </c>
      <c r="B184" s="10">
        <v>45108</v>
      </c>
      <c r="C184" s="10">
        <v>45199</v>
      </c>
      <c r="D184" s="9" t="s">
        <v>93</v>
      </c>
      <c r="E184" s="11" t="s">
        <v>129</v>
      </c>
      <c r="F184" s="11" t="s">
        <v>139</v>
      </c>
      <c r="G184" s="11" t="s">
        <v>151</v>
      </c>
      <c r="H184" s="12" t="s">
        <v>171</v>
      </c>
      <c r="I184" s="12" t="s">
        <v>177</v>
      </c>
      <c r="J184" s="12" t="s">
        <v>231</v>
      </c>
      <c r="K184" s="12" t="s">
        <v>232</v>
      </c>
      <c r="L184" s="13" t="s">
        <v>108</v>
      </c>
      <c r="M184" s="26" t="s">
        <v>110</v>
      </c>
      <c r="N184" s="20" t="s">
        <v>466</v>
      </c>
      <c r="O184" s="14" t="s">
        <v>112</v>
      </c>
      <c r="P184" s="15">
        <v>0</v>
      </c>
      <c r="Q184" s="15">
        <v>0</v>
      </c>
      <c r="R184" s="15" t="s">
        <v>318</v>
      </c>
      <c r="S184" s="15" t="s">
        <v>319</v>
      </c>
      <c r="T184" s="15" t="s">
        <v>320</v>
      </c>
      <c r="U184" s="15" t="s">
        <v>318</v>
      </c>
      <c r="V184" s="15" t="s">
        <v>319</v>
      </c>
      <c r="W184" s="16" t="s">
        <v>360</v>
      </c>
      <c r="X184" s="20" t="str">
        <f t="shared" si="2"/>
        <v>Seguimiento a los desazolces del sistema de alcantarillado sanitario en la cabecera municipal</v>
      </c>
      <c r="Y184" s="10">
        <v>45124</v>
      </c>
      <c r="Z184" s="19">
        <v>45126</v>
      </c>
      <c r="AA184" s="22">
        <v>177</v>
      </c>
      <c r="AB184" s="36">
        <v>4725.8999999999996</v>
      </c>
      <c r="AC184" s="34">
        <v>0</v>
      </c>
      <c r="AD184" s="21">
        <v>45127</v>
      </c>
      <c r="AE184" s="23" t="s">
        <v>814</v>
      </c>
      <c r="AF184" s="25">
        <v>177</v>
      </c>
      <c r="AG184" s="38" t="s">
        <v>659</v>
      </c>
      <c r="AH184" s="17" t="s">
        <v>373</v>
      </c>
      <c r="AI184" s="18">
        <v>45229</v>
      </c>
      <c r="AJ184" s="17">
        <v>45199</v>
      </c>
      <c r="AK184" s="30" t="s">
        <v>1928</v>
      </c>
    </row>
    <row r="185" spans="1:37" ht="54.5" customHeight="1" x14ac:dyDescent="0.35">
      <c r="A185" s="9">
        <v>2023</v>
      </c>
      <c r="B185" s="10">
        <v>45108</v>
      </c>
      <c r="C185" s="10">
        <v>45199</v>
      </c>
      <c r="D185" s="9" t="s">
        <v>100</v>
      </c>
      <c r="E185" s="11" t="s">
        <v>132</v>
      </c>
      <c r="F185" s="11" t="s">
        <v>142</v>
      </c>
      <c r="G185" s="11" t="s">
        <v>157</v>
      </c>
      <c r="H185" s="12" t="s">
        <v>170</v>
      </c>
      <c r="I185" s="12" t="s">
        <v>190</v>
      </c>
      <c r="J185" s="12" t="s">
        <v>255</v>
      </c>
      <c r="K185" s="12" t="s">
        <v>236</v>
      </c>
      <c r="L185" s="13" t="s">
        <v>108</v>
      </c>
      <c r="M185" s="26" t="s">
        <v>110</v>
      </c>
      <c r="N185" s="20" t="s">
        <v>490</v>
      </c>
      <c r="O185" s="14" t="s">
        <v>112</v>
      </c>
      <c r="P185" s="15">
        <v>0</v>
      </c>
      <c r="Q185" s="15">
        <v>0</v>
      </c>
      <c r="R185" s="15" t="s">
        <v>318</v>
      </c>
      <c r="S185" s="15" t="s">
        <v>319</v>
      </c>
      <c r="T185" s="15" t="s">
        <v>320</v>
      </c>
      <c r="U185" s="15" t="s">
        <v>318</v>
      </c>
      <c r="V185" s="15" t="s">
        <v>319</v>
      </c>
      <c r="W185" s="16" t="s">
        <v>321</v>
      </c>
      <c r="X185" s="20" t="str">
        <f t="shared" si="2"/>
        <v>Verificacion de la obra denominada construccion de la PTAR</v>
      </c>
      <c r="Y185" s="10">
        <v>45124</v>
      </c>
      <c r="Z185" s="19">
        <v>45124</v>
      </c>
      <c r="AA185" s="22">
        <v>178</v>
      </c>
      <c r="AB185" s="36">
        <v>2610.39</v>
      </c>
      <c r="AC185" s="33">
        <v>0</v>
      </c>
      <c r="AD185" s="21">
        <v>45140</v>
      </c>
      <c r="AE185" s="23" t="s">
        <v>815</v>
      </c>
      <c r="AF185" s="25">
        <v>178</v>
      </c>
      <c r="AG185" s="38" t="s">
        <v>659</v>
      </c>
      <c r="AH185" s="17" t="s">
        <v>373</v>
      </c>
      <c r="AI185" s="18">
        <v>45229</v>
      </c>
      <c r="AJ185" s="17">
        <v>45199</v>
      </c>
      <c r="AK185" s="30" t="s">
        <v>1929</v>
      </c>
    </row>
    <row r="186" spans="1:37" ht="54.5" customHeight="1" x14ac:dyDescent="0.35">
      <c r="A186" s="9">
        <v>2023</v>
      </c>
      <c r="B186" s="10">
        <v>45108</v>
      </c>
      <c r="C186" s="10">
        <v>45199</v>
      </c>
      <c r="D186" s="9" t="s">
        <v>100</v>
      </c>
      <c r="E186" s="11" t="s">
        <v>132</v>
      </c>
      <c r="F186" s="11" t="s">
        <v>142</v>
      </c>
      <c r="G186" s="11" t="s">
        <v>157</v>
      </c>
      <c r="H186" s="12" t="s">
        <v>170</v>
      </c>
      <c r="I186" s="12" t="s">
        <v>190</v>
      </c>
      <c r="J186" s="12" t="s">
        <v>255</v>
      </c>
      <c r="K186" s="12" t="s">
        <v>236</v>
      </c>
      <c r="L186" s="13" t="s">
        <v>108</v>
      </c>
      <c r="M186" s="26" t="s">
        <v>110</v>
      </c>
      <c r="N186" s="20" t="s">
        <v>491</v>
      </c>
      <c r="O186" s="14" t="s">
        <v>112</v>
      </c>
      <c r="P186" s="15">
        <v>0</v>
      </c>
      <c r="Q186" s="15">
        <v>0</v>
      </c>
      <c r="R186" s="15" t="s">
        <v>318</v>
      </c>
      <c r="S186" s="15" t="s">
        <v>319</v>
      </c>
      <c r="T186" s="15" t="s">
        <v>320</v>
      </c>
      <c r="U186" s="15" t="s">
        <v>318</v>
      </c>
      <c r="V186" s="15" t="s">
        <v>319</v>
      </c>
      <c r="W186" s="16" t="s">
        <v>368</v>
      </c>
      <c r="X186" s="20" t="str">
        <f t="shared" si="2"/>
        <v>Visita al sitio de ejecucion de los trabajos con empresas participantes</v>
      </c>
      <c r="Y186" s="10">
        <v>45131</v>
      </c>
      <c r="Z186" s="19">
        <v>45131</v>
      </c>
      <c r="AA186" s="22">
        <v>179</v>
      </c>
      <c r="AB186" s="36">
        <v>3435.72</v>
      </c>
      <c r="AC186" s="33">
        <v>0</v>
      </c>
      <c r="AD186" s="21">
        <v>45140</v>
      </c>
      <c r="AE186" s="23" t="s">
        <v>816</v>
      </c>
      <c r="AF186" s="25">
        <v>179</v>
      </c>
      <c r="AG186" s="38" t="s">
        <v>659</v>
      </c>
      <c r="AH186" s="17" t="s">
        <v>373</v>
      </c>
      <c r="AI186" s="18">
        <v>45229</v>
      </c>
      <c r="AJ186" s="17">
        <v>45199</v>
      </c>
      <c r="AK186" s="30" t="s">
        <v>1930</v>
      </c>
    </row>
    <row r="187" spans="1:37" ht="54.5" customHeight="1" x14ac:dyDescent="0.35">
      <c r="A187" s="9">
        <v>2023</v>
      </c>
      <c r="B187" s="10">
        <v>45108</v>
      </c>
      <c r="C187" s="10">
        <v>45199</v>
      </c>
      <c r="D187" s="9" t="s">
        <v>100</v>
      </c>
      <c r="E187" s="11" t="s">
        <v>135</v>
      </c>
      <c r="F187" s="11" t="s">
        <v>145</v>
      </c>
      <c r="G187" s="11" t="s">
        <v>159</v>
      </c>
      <c r="H187" s="12" t="s">
        <v>170</v>
      </c>
      <c r="I187" s="12" t="s">
        <v>195</v>
      </c>
      <c r="J187" s="12" t="s">
        <v>262</v>
      </c>
      <c r="K187" s="12" t="s">
        <v>250</v>
      </c>
      <c r="L187" s="13" t="s">
        <v>108</v>
      </c>
      <c r="M187" s="26" t="s">
        <v>110</v>
      </c>
      <c r="N187" s="20" t="s">
        <v>492</v>
      </c>
      <c r="O187" s="14" t="s">
        <v>112</v>
      </c>
      <c r="P187" s="15">
        <v>0</v>
      </c>
      <c r="Q187" s="15">
        <v>0</v>
      </c>
      <c r="R187" s="15" t="s">
        <v>318</v>
      </c>
      <c r="S187" s="15" t="s">
        <v>319</v>
      </c>
      <c r="T187" s="15" t="s">
        <v>320</v>
      </c>
      <c r="U187" s="15" t="s">
        <v>318</v>
      </c>
      <c r="V187" s="15" t="s">
        <v>319</v>
      </c>
      <c r="W187" s="16" t="s">
        <v>325</v>
      </c>
      <c r="X187" s="20" t="str">
        <f t="shared" si="2"/>
        <v>Supervision del sistema de agua potable</v>
      </c>
      <c r="Y187" s="10">
        <v>45131</v>
      </c>
      <c r="Z187" s="19">
        <v>45132</v>
      </c>
      <c r="AA187" s="22">
        <v>180</v>
      </c>
      <c r="AB187" s="36">
        <v>4859.9799999999996</v>
      </c>
      <c r="AC187" s="33">
        <v>0</v>
      </c>
      <c r="AD187" s="21">
        <v>45147</v>
      </c>
      <c r="AE187" s="23" t="s">
        <v>817</v>
      </c>
      <c r="AF187" s="25">
        <v>180</v>
      </c>
      <c r="AG187" s="38" t="s">
        <v>659</v>
      </c>
      <c r="AH187" s="17" t="s">
        <v>373</v>
      </c>
      <c r="AI187" s="18">
        <v>45229</v>
      </c>
      <c r="AJ187" s="17">
        <v>45199</v>
      </c>
      <c r="AK187" s="30" t="s">
        <v>1931</v>
      </c>
    </row>
    <row r="188" spans="1:37" ht="54.5" customHeight="1" x14ac:dyDescent="0.35">
      <c r="A188" s="9">
        <v>2023</v>
      </c>
      <c r="B188" s="10">
        <v>45108</v>
      </c>
      <c r="C188" s="10">
        <v>45199</v>
      </c>
      <c r="D188" s="9" t="s">
        <v>100</v>
      </c>
      <c r="E188" s="11" t="s">
        <v>132</v>
      </c>
      <c r="F188" s="11" t="s">
        <v>142</v>
      </c>
      <c r="G188" s="11" t="s">
        <v>155</v>
      </c>
      <c r="H188" s="12" t="s">
        <v>172</v>
      </c>
      <c r="I188" s="12" t="s">
        <v>213</v>
      </c>
      <c r="J188" s="12" t="s">
        <v>296</v>
      </c>
      <c r="K188" s="12" t="s">
        <v>272</v>
      </c>
      <c r="L188" s="13" t="s">
        <v>108</v>
      </c>
      <c r="M188" s="26" t="s">
        <v>110</v>
      </c>
      <c r="N188" s="20" t="s">
        <v>414</v>
      </c>
      <c r="O188" s="14" t="s">
        <v>112</v>
      </c>
      <c r="P188" s="15">
        <v>0</v>
      </c>
      <c r="Q188" s="15">
        <v>0</v>
      </c>
      <c r="R188" s="15" t="s">
        <v>318</v>
      </c>
      <c r="S188" s="15" t="s">
        <v>319</v>
      </c>
      <c r="T188" s="15" t="s">
        <v>320</v>
      </c>
      <c r="U188" s="15" t="s">
        <v>318</v>
      </c>
      <c r="V188" s="15" t="s">
        <v>319</v>
      </c>
      <c r="W188" s="16" t="s">
        <v>346</v>
      </c>
      <c r="X188" s="20" t="str">
        <f t="shared" si="2"/>
        <v>Auxiliar en la construccion der la tercera y ultima etapa del sistema de agua potable</v>
      </c>
      <c r="Y188" s="10">
        <v>45127</v>
      </c>
      <c r="Z188" s="19">
        <v>45128</v>
      </c>
      <c r="AA188" s="22">
        <v>181</v>
      </c>
      <c r="AB188" s="36">
        <v>2775.72</v>
      </c>
      <c r="AC188" s="33">
        <v>0</v>
      </c>
      <c r="AD188" s="21">
        <v>45133</v>
      </c>
      <c r="AE188" s="23" t="s">
        <v>818</v>
      </c>
      <c r="AF188" s="25">
        <v>181</v>
      </c>
      <c r="AG188" s="38" t="s">
        <v>659</v>
      </c>
      <c r="AH188" s="17" t="s">
        <v>373</v>
      </c>
      <c r="AI188" s="18">
        <v>45229</v>
      </c>
      <c r="AJ188" s="17">
        <v>45199</v>
      </c>
      <c r="AK188" s="30" t="s">
        <v>1932</v>
      </c>
    </row>
    <row r="189" spans="1:37" ht="54.5" customHeight="1" x14ac:dyDescent="0.35">
      <c r="A189" s="9">
        <v>2023</v>
      </c>
      <c r="B189" s="10">
        <v>45108</v>
      </c>
      <c r="C189" s="10">
        <v>45199</v>
      </c>
      <c r="D189" s="9" t="s">
        <v>93</v>
      </c>
      <c r="E189" s="11" t="s">
        <v>129</v>
      </c>
      <c r="F189" s="11" t="s">
        <v>139</v>
      </c>
      <c r="G189" s="11" t="s">
        <v>151</v>
      </c>
      <c r="H189" s="12" t="s">
        <v>171</v>
      </c>
      <c r="I189" s="12" t="s">
        <v>395</v>
      </c>
      <c r="J189" s="12" t="s">
        <v>233</v>
      </c>
      <c r="K189" s="12" t="s">
        <v>228</v>
      </c>
      <c r="L189" s="13" t="s">
        <v>108</v>
      </c>
      <c r="M189" s="26" t="s">
        <v>110</v>
      </c>
      <c r="N189" s="20" t="s">
        <v>466</v>
      </c>
      <c r="O189" s="14" t="s">
        <v>112</v>
      </c>
      <c r="P189" s="15">
        <v>0</v>
      </c>
      <c r="Q189" s="15">
        <v>0</v>
      </c>
      <c r="R189" s="15" t="s">
        <v>318</v>
      </c>
      <c r="S189" s="15" t="s">
        <v>319</v>
      </c>
      <c r="T189" s="15" t="s">
        <v>320</v>
      </c>
      <c r="U189" s="15" t="s">
        <v>318</v>
      </c>
      <c r="V189" s="15" t="s">
        <v>319</v>
      </c>
      <c r="W189" s="16" t="s">
        <v>583</v>
      </c>
      <c r="X189" s="20" t="str">
        <f t="shared" si="2"/>
        <v>Seguimiento a los desazolces del sistema de alcantarillado sanitario en la cabecera municipal</v>
      </c>
      <c r="Y189" s="10">
        <v>45124</v>
      </c>
      <c r="Z189" s="19">
        <v>45126</v>
      </c>
      <c r="AA189" s="22">
        <v>182</v>
      </c>
      <c r="AB189" s="36">
        <v>3365.5</v>
      </c>
      <c r="AC189" s="33">
        <v>0</v>
      </c>
      <c r="AD189" s="21">
        <v>45128</v>
      </c>
      <c r="AE189" s="23" t="s">
        <v>819</v>
      </c>
      <c r="AF189" s="25">
        <v>182</v>
      </c>
      <c r="AG189" s="38" t="s">
        <v>659</v>
      </c>
      <c r="AH189" s="17" t="s">
        <v>373</v>
      </c>
      <c r="AI189" s="18">
        <v>45229</v>
      </c>
      <c r="AJ189" s="17">
        <v>45199</v>
      </c>
      <c r="AK189" s="30" t="s">
        <v>1933</v>
      </c>
    </row>
    <row r="190" spans="1:37" ht="54.5" customHeight="1" x14ac:dyDescent="0.35">
      <c r="A190" s="9">
        <v>2023</v>
      </c>
      <c r="B190" s="10">
        <v>45108</v>
      </c>
      <c r="C190" s="10">
        <v>45199</v>
      </c>
      <c r="D190" s="9" t="s">
        <v>93</v>
      </c>
      <c r="E190" s="11" t="s">
        <v>129</v>
      </c>
      <c r="F190" s="11" t="s">
        <v>139</v>
      </c>
      <c r="G190" s="11" t="s">
        <v>391</v>
      </c>
      <c r="H190" s="12" t="s">
        <v>171</v>
      </c>
      <c r="I190" s="12" t="s">
        <v>396</v>
      </c>
      <c r="J190" s="12" t="s">
        <v>294</v>
      </c>
      <c r="K190" s="12" t="s">
        <v>405</v>
      </c>
      <c r="L190" s="13" t="s">
        <v>108</v>
      </c>
      <c r="M190" s="26" t="s">
        <v>110</v>
      </c>
      <c r="N190" s="20" t="s">
        <v>466</v>
      </c>
      <c r="O190" s="14" t="s">
        <v>112</v>
      </c>
      <c r="P190" s="15">
        <v>0</v>
      </c>
      <c r="Q190" s="15">
        <v>0</v>
      </c>
      <c r="R190" s="15" t="s">
        <v>318</v>
      </c>
      <c r="S190" s="15" t="s">
        <v>319</v>
      </c>
      <c r="T190" s="15" t="s">
        <v>320</v>
      </c>
      <c r="U190" s="15" t="s">
        <v>318</v>
      </c>
      <c r="V190" s="15" t="s">
        <v>319</v>
      </c>
      <c r="W190" s="16" t="s">
        <v>323</v>
      </c>
      <c r="X190" s="20" t="str">
        <f t="shared" si="2"/>
        <v>Seguimiento a los desazolces del sistema de alcantarillado sanitario en la cabecera municipal</v>
      </c>
      <c r="Y190" s="10">
        <v>45125</v>
      </c>
      <c r="Z190" s="19">
        <v>45127</v>
      </c>
      <c r="AA190" s="22">
        <v>183</v>
      </c>
      <c r="AB190" s="36">
        <v>3652.7</v>
      </c>
      <c r="AC190" s="34">
        <v>0</v>
      </c>
      <c r="AD190" s="21">
        <v>45131</v>
      </c>
      <c r="AE190" s="23" t="s">
        <v>820</v>
      </c>
      <c r="AF190" s="25">
        <v>183</v>
      </c>
      <c r="AG190" s="38" t="s">
        <v>659</v>
      </c>
      <c r="AH190" s="17" t="s">
        <v>373</v>
      </c>
      <c r="AI190" s="18">
        <v>45229</v>
      </c>
      <c r="AJ190" s="17">
        <v>45199</v>
      </c>
      <c r="AK190" s="30" t="s">
        <v>1934</v>
      </c>
    </row>
    <row r="191" spans="1:37" ht="54.5" customHeight="1" x14ac:dyDescent="0.35">
      <c r="A191" s="9">
        <v>2023</v>
      </c>
      <c r="B191" s="10">
        <v>45108</v>
      </c>
      <c r="C191" s="10">
        <v>45199</v>
      </c>
      <c r="D191" s="9" t="s">
        <v>93</v>
      </c>
      <c r="E191" s="11" t="s">
        <v>136</v>
      </c>
      <c r="F191" s="11" t="s">
        <v>146</v>
      </c>
      <c r="G191" s="11" t="s">
        <v>154</v>
      </c>
      <c r="H191" s="12" t="s">
        <v>171</v>
      </c>
      <c r="I191" s="12" t="s">
        <v>211</v>
      </c>
      <c r="J191" s="12" t="s">
        <v>289</v>
      </c>
      <c r="K191" s="12" t="s">
        <v>290</v>
      </c>
      <c r="L191" s="13" t="s">
        <v>108</v>
      </c>
      <c r="M191" s="26" t="s">
        <v>110</v>
      </c>
      <c r="N191" s="20" t="s">
        <v>493</v>
      </c>
      <c r="O191" s="14" t="s">
        <v>112</v>
      </c>
      <c r="P191" s="15">
        <v>0</v>
      </c>
      <c r="Q191" s="15">
        <v>0</v>
      </c>
      <c r="R191" s="15" t="s">
        <v>318</v>
      </c>
      <c r="S191" s="15" t="s">
        <v>319</v>
      </c>
      <c r="T191" s="15" t="s">
        <v>320</v>
      </c>
      <c r="U191" s="15" t="s">
        <v>318</v>
      </c>
      <c r="V191" s="15" t="s">
        <v>319</v>
      </c>
      <c r="W191" s="16" t="s">
        <v>357</v>
      </c>
      <c r="X191" s="20" t="str">
        <f t="shared" si="2"/>
        <v>Traslado de personal para muestras de cloro libre (MCL)</v>
      </c>
      <c r="Y191" s="10">
        <v>45133</v>
      </c>
      <c r="Z191" s="19">
        <v>45135</v>
      </c>
      <c r="AA191" s="22">
        <v>184</v>
      </c>
      <c r="AB191" s="36">
        <v>4952.04</v>
      </c>
      <c r="AC191" s="33">
        <v>0</v>
      </c>
      <c r="AD191" s="21">
        <v>45145</v>
      </c>
      <c r="AE191" s="23" t="s">
        <v>821</v>
      </c>
      <c r="AF191" s="25">
        <v>184</v>
      </c>
      <c r="AG191" s="38" t="s">
        <v>659</v>
      </c>
      <c r="AH191" s="17" t="s">
        <v>373</v>
      </c>
      <c r="AI191" s="18">
        <v>45229</v>
      </c>
      <c r="AJ191" s="17">
        <v>45199</v>
      </c>
      <c r="AK191" s="30" t="s">
        <v>1935</v>
      </c>
    </row>
    <row r="192" spans="1:37" ht="54.5" customHeight="1" x14ac:dyDescent="0.35">
      <c r="A192" s="9">
        <v>2023</v>
      </c>
      <c r="B192" s="10">
        <v>45108</v>
      </c>
      <c r="C192" s="10">
        <v>45199</v>
      </c>
      <c r="D192" s="9" t="s">
        <v>93</v>
      </c>
      <c r="E192" s="11" t="s">
        <v>136</v>
      </c>
      <c r="F192" s="11" t="s">
        <v>146</v>
      </c>
      <c r="G192" s="11" t="s">
        <v>154</v>
      </c>
      <c r="H192" s="12" t="s">
        <v>171</v>
      </c>
      <c r="I192" s="12" t="s">
        <v>201</v>
      </c>
      <c r="J192" s="12" t="s">
        <v>271</v>
      </c>
      <c r="K192" s="12" t="s">
        <v>272</v>
      </c>
      <c r="L192" s="13" t="s">
        <v>109</v>
      </c>
      <c r="M192" s="26" t="s">
        <v>110</v>
      </c>
      <c r="N192" s="20" t="s">
        <v>494</v>
      </c>
      <c r="O192" s="14" t="s">
        <v>112</v>
      </c>
      <c r="P192" s="15">
        <v>0</v>
      </c>
      <c r="Q192" s="15">
        <v>0</v>
      </c>
      <c r="R192" s="15" t="s">
        <v>318</v>
      </c>
      <c r="S192" s="15" t="s">
        <v>319</v>
      </c>
      <c r="T192" s="15" t="s">
        <v>320</v>
      </c>
      <c r="U192" s="15" t="s">
        <v>318</v>
      </c>
      <c r="V192" s="15" t="s">
        <v>319</v>
      </c>
      <c r="W192" s="16" t="s">
        <v>357</v>
      </c>
      <c r="X192" s="20" t="str">
        <f t="shared" si="2"/>
        <v>Muestras de cloro libre (MCL)</v>
      </c>
      <c r="Y192" s="10">
        <v>45133</v>
      </c>
      <c r="Z192" s="19">
        <v>45135</v>
      </c>
      <c r="AA192" s="22">
        <v>185</v>
      </c>
      <c r="AB192" s="36">
        <v>1550</v>
      </c>
      <c r="AC192" s="33">
        <v>0</v>
      </c>
      <c r="AD192" s="21">
        <v>45145</v>
      </c>
      <c r="AE192" s="23" t="s">
        <v>822</v>
      </c>
      <c r="AF192" s="25">
        <v>185</v>
      </c>
      <c r="AG192" s="38" t="s">
        <v>659</v>
      </c>
      <c r="AH192" s="17" t="s">
        <v>373</v>
      </c>
      <c r="AI192" s="18">
        <v>45229</v>
      </c>
      <c r="AJ192" s="17">
        <v>45199</v>
      </c>
      <c r="AK192" s="30" t="s">
        <v>1936</v>
      </c>
    </row>
    <row r="193" spans="1:37" ht="54.5" customHeight="1" x14ac:dyDescent="0.35">
      <c r="A193" s="9">
        <v>2023</v>
      </c>
      <c r="B193" s="10">
        <v>45108</v>
      </c>
      <c r="C193" s="10">
        <v>45199</v>
      </c>
      <c r="D193" s="9" t="s">
        <v>93</v>
      </c>
      <c r="E193" s="11" t="s">
        <v>131</v>
      </c>
      <c r="F193" s="11" t="s">
        <v>141</v>
      </c>
      <c r="G193" s="11" t="s">
        <v>149</v>
      </c>
      <c r="H193" s="12" t="s">
        <v>170</v>
      </c>
      <c r="I193" s="12" t="s">
        <v>209</v>
      </c>
      <c r="J193" s="12" t="s">
        <v>286</v>
      </c>
      <c r="K193" s="12" t="s">
        <v>254</v>
      </c>
      <c r="L193" s="13" t="s">
        <v>108</v>
      </c>
      <c r="M193" s="26" t="s">
        <v>110</v>
      </c>
      <c r="N193" s="20" t="s">
        <v>495</v>
      </c>
      <c r="O193" s="14" t="s">
        <v>112</v>
      </c>
      <c r="P193" s="15">
        <v>0</v>
      </c>
      <c r="Q193" s="15">
        <v>0</v>
      </c>
      <c r="R193" s="15" t="s">
        <v>318</v>
      </c>
      <c r="S193" s="15" t="s">
        <v>319</v>
      </c>
      <c r="T193" s="15" t="s">
        <v>320</v>
      </c>
      <c r="U193" s="15" t="s">
        <v>318</v>
      </c>
      <c r="V193" s="15" t="s">
        <v>319</v>
      </c>
      <c r="W193" s="16" t="s">
        <v>321</v>
      </c>
      <c r="X193" s="20" t="str">
        <f t="shared" si="2"/>
        <v>Supervision de la obra Rehabilitacion del colector III sonora</v>
      </c>
      <c r="Y193" s="10">
        <v>45125</v>
      </c>
      <c r="Z193" s="19">
        <v>45125</v>
      </c>
      <c r="AA193" s="22">
        <v>186</v>
      </c>
      <c r="AB193" s="36">
        <v>3261.39</v>
      </c>
      <c r="AC193" s="33">
        <v>267.39</v>
      </c>
      <c r="AD193" s="21">
        <v>45133</v>
      </c>
      <c r="AE193" s="23" t="s">
        <v>823</v>
      </c>
      <c r="AF193" s="25">
        <v>186</v>
      </c>
      <c r="AG193" s="38" t="s">
        <v>659</v>
      </c>
      <c r="AH193" s="17" t="s">
        <v>373</v>
      </c>
      <c r="AI193" s="18">
        <v>45229</v>
      </c>
      <c r="AJ193" s="17">
        <v>45199</v>
      </c>
      <c r="AK193" s="30" t="s">
        <v>1937</v>
      </c>
    </row>
    <row r="194" spans="1:37" ht="54.5" customHeight="1" x14ac:dyDescent="0.35">
      <c r="A194" s="9">
        <v>2023</v>
      </c>
      <c r="B194" s="10">
        <v>45108</v>
      </c>
      <c r="C194" s="10">
        <v>45199</v>
      </c>
      <c r="D194" s="9" t="s">
        <v>104</v>
      </c>
      <c r="E194" s="11" t="s">
        <v>130</v>
      </c>
      <c r="F194" s="11" t="s">
        <v>140</v>
      </c>
      <c r="G194" s="11" t="s">
        <v>154</v>
      </c>
      <c r="H194" s="12" t="s">
        <v>171</v>
      </c>
      <c r="I194" s="12" t="s">
        <v>394</v>
      </c>
      <c r="J194" s="12" t="s">
        <v>404</v>
      </c>
      <c r="K194" s="12" t="s">
        <v>250</v>
      </c>
      <c r="L194" s="13" t="s">
        <v>109</v>
      </c>
      <c r="M194" s="26" t="s">
        <v>110</v>
      </c>
      <c r="N194" s="20" t="s">
        <v>493</v>
      </c>
      <c r="O194" s="14" t="s">
        <v>112</v>
      </c>
      <c r="P194" s="15">
        <v>0</v>
      </c>
      <c r="Q194" s="15">
        <v>0</v>
      </c>
      <c r="R194" s="15" t="s">
        <v>318</v>
      </c>
      <c r="S194" s="15" t="s">
        <v>319</v>
      </c>
      <c r="T194" s="15" t="s">
        <v>320</v>
      </c>
      <c r="U194" s="15" t="s">
        <v>318</v>
      </c>
      <c r="V194" s="15" t="s">
        <v>319</v>
      </c>
      <c r="W194" s="16" t="s">
        <v>601</v>
      </c>
      <c r="X194" s="20" t="str">
        <f t="shared" si="2"/>
        <v>Traslado de personal para muestras de cloro libre (MCL)</v>
      </c>
      <c r="Y194" s="10">
        <v>45131</v>
      </c>
      <c r="Z194" s="19">
        <v>45132</v>
      </c>
      <c r="AA194" s="22">
        <v>187</v>
      </c>
      <c r="AB194" s="36">
        <v>3161.63</v>
      </c>
      <c r="AC194" s="33">
        <v>0</v>
      </c>
      <c r="AD194" s="21">
        <v>45138</v>
      </c>
      <c r="AE194" s="23" t="s">
        <v>824</v>
      </c>
      <c r="AF194" s="25">
        <v>187</v>
      </c>
      <c r="AG194" s="38" t="s">
        <v>659</v>
      </c>
      <c r="AH194" s="17" t="s">
        <v>373</v>
      </c>
      <c r="AI194" s="18">
        <v>45229</v>
      </c>
      <c r="AJ194" s="17">
        <v>45199</v>
      </c>
      <c r="AK194" s="30" t="s">
        <v>1938</v>
      </c>
    </row>
    <row r="195" spans="1:37" ht="54.5" customHeight="1" x14ac:dyDescent="0.35">
      <c r="A195" s="9">
        <v>2023</v>
      </c>
      <c r="B195" s="10">
        <v>45108</v>
      </c>
      <c r="C195" s="10">
        <v>45199</v>
      </c>
      <c r="D195" s="9" t="s">
        <v>104</v>
      </c>
      <c r="E195" s="11" t="s">
        <v>133</v>
      </c>
      <c r="F195" s="11" t="s">
        <v>143</v>
      </c>
      <c r="G195" s="11" t="s">
        <v>154</v>
      </c>
      <c r="H195" s="12" t="s">
        <v>171</v>
      </c>
      <c r="I195" s="12" t="s">
        <v>184</v>
      </c>
      <c r="J195" s="12" t="s">
        <v>245</v>
      </c>
      <c r="K195" s="12" t="s">
        <v>236</v>
      </c>
      <c r="L195" s="13" t="s">
        <v>109</v>
      </c>
      <c r="M195" s="26" t="s">
        <v>110</v>
      </c>
      <c r="N195" s="20" t="s">
        <v>493</v>
      </c>
      <c r="O195" s="14" t="s">
        <v>112</v>
      </c>
      <c r="P195" s="15">
        <v>0</v>
      </c>
      <c r="Q195" s="15">
        <v>0</v>
      </c>
      <c r="R195" s="15" t="s">
        <v>318</v>
      </c>
      <c r="S195" s="15" t="s">
        <v>319</v>
      </c>
      <c r="T195" s="15" t="s">
        <v>320</v>
      </c>
      <c r="U195" s="15" t="s">
        <v>318</v>
      </c>
      <c r="V195" s="15" t="s">
        <v>319</v>
      </c>
      <c r="W195" s="16" t="s">
        <v>331</v>
      </c>
      <c r="X195" s="20" t="str">
        <f t="shared" si="2"/>
        <v>Traslado de personal para muestras de cloro libre (MCL)</v>
      </c>
      <c r="Y195" s="10">
        <v>45131</v>
      </c>
      <c r="Z195" s="19">
        <v>45132</v>
      </c>
      <c r="AA195" s="22">
        <v>188</v>
      </c>
      <c r="AB195" s="36">
        <v>2953.8</v>
      </c>
      <c r="AC195" s="33">
        <v>0</v>
      </c>
      <c r="AD195" s="21">
        <v>45138</v>
      </c>
      <c r="AE195" s="23" t="s">
        <v>825</v>
      </c>
      <c r="AF195" s="25">
        <v>188</v>
      </c>
      <c r="AG195" s="38" t="s">
        <v>659</v>
      </c>
      <c r="AH195" s="17" t="s">
        <v>373</v>
      </c>
      <c r="AI195" s="18">
        <v>45229</v>
      </c>
      <c r="AJ195" s="17">
        <v>45199</v>
      </c>
      <c r="AK195" s="30" t="s">
        <v>1939</v>
      </c>
    </row>
    <row r="196" spans="1:37" ht="54.5" customHeight="1" x14ac:dyDescent="0.35">
      <c r="A196" s="9">
        <v>2023</v>
      </c>
      <c r="B196" s="10">
        <v>45108</v>
      </c>
      <c r="C196" s="10">
        <v>45199</v>
      </c>
      <c r="D196" s="9" t="s">
        <v>93</v>
      </c>
      <c r="E196" s="11" t="s">
        <v>129</v>
      </c>
      <c r="F196" s="11" t="s">
        <v>139</v>
      </c>
      <c r="G196" s="11" t="s">
        <v>154</v>
      </c>
      <c r="H196" s="12" t="s">
        <v>171</v>
      </c>
      <c r="I196" s="12" t="s">
        <v>199</v>
      </c>
      <c r="J196" s="12" t="s">
        <v>269</v>
      </c>
      <c r="K196" s="12" t="s">
        <v>240</v>
      </c>
      <c r="L196" s="13" t="s">
        <v>108</v>
      </c>
      <c r="M196" s="26" t="s">
        <v>110</v>
      </c>
      <c r="N196" s="20" t="s">
        <v>419</v>
      </c>
      <c r="O196" s="14" t="s">
        <v>112</v>
      </c>
      <c r="P196" s="15">
        <v>0</v>
      </c>
      <c r="Q196" s="15">
        <v>0</v>
      </c>
      <c r="R196" s="15" t="s">
        <v>318</v>
      </c>
      <c r="S196" s="15" t="s">
        <v>319</v>
      </c>
      <c r="T196" s="15" t="s">
        <v>320</v>
      </c>
      <c r="U196" s="15" t="s">
        <v>318</v>
      </c>
      <c r="V196" s="15" t="s">
        <v>319</v>
      </c>
      <c r="W196" s="16" t="s">
        <v>336</v>
      </c>
      <c r="X196" s="20" t="str">
        <f t="shared" si="2"/>
        <v>Traslado de personal para el sumunistro de hipoclorito de sodio y calcio</v>
      </c>
      <c r="Y196" s="10">
        <v>45133</v>
      </c>
      <c r="Z196" s="19">
        <v>45135</v>
      </c>
      <c r="AA196" s="22">
        <v>189</v>
      </c>
      <c r="AB196" s="36">
        <v>3471.07</v>
      </c>
      <c r="AC196" s="33">
        <v>0</v>
      </c>
      <c r="AD196" s="21">
        <v>45145</v>
      </c>
      <c r="AE196" s="23" t="s">
        <v>826</v>
      </c>
      <c r="AF196" s="25">
        <v>189</v>
      </c>
      <c r="AG196" s="38" t="s">
        <v>659</v>
      </c>
      <c r="AH196" s="17" t="s">
        <v>373</v>
      </c>
      <c r="AI196" s="18">
        <v>45229</v>
      </c>
      <c r="AJ196" s="17">
        <v>45199</v>
      </c>
      <c r="AK196" s="30" t="s">
        <v>1940</v>
      </c>
    </row>
    <row r="197" spans="1:37" ht="54.5" customHeight="1" x14ac:dyDescent="0.35">
      <c r="A197" s="9">
        <v>2023</v>
      </c>
      <c r="B197" s="10">
        <v>45108</v>
      </c>
      <c r="C197" s="10">
        <v>45199</v>
      </c>
      <c r="D197" s="9" t="s">
        <v>104</v>
      </c>
      <c r="E197" s="11" t="s">
        <v>133</v>
      </c>
      <c r="F197" s="11" t="s">
        <v>143</v>
      </c>
      <c r="G197" s="11" t="s">
        <v>154</v>
      </c>
      <c r="H197" s="12" t="s">
        <v>171</v>
      </c>
      <c r="I197" s="12" t="s">
        <v>184</v>
      </c>
      <c r="J197" s="12" t="s">
        <v>245</v>
      </c>
      <c r="K197" s="12" t="s">
        <v>236</v>
      </c>
      <c r="L197" s="13" t="s">
        <v>109</v>
      </c>
      <c r="M197" s="26" t="s">
        <v>110</v>
      </c>
      <c r="N197" s="20" t="s">
        <v>378</v>
      </c>
      <c r="O197" s="14" t="s">
        <v>112</v>
      </c>
      <c r="P197" s="15">
        <v>0</v>
      </c>
      <c r="Q197" s="15">
        <v>0</v>
      </c>
      <c r="R197" s="15" t="s">
        <v>318</v>
      </c>
      <c r="S197" s="15" t="s">
        <v>319</v>
      </c>
      <c r="T197" s="15" t="s">
        <v>320</v>
      </c>
      <c r="U197" s="15" t="s">
        <v>318</v>
      </c>
      <c r="V197" s="15" t="s">
        <v>319</v>
      </c>
      <c r="W197" s="16" t="s">
        <v>336</v>
      </c>
      <c r="X197" s="20" t="str">
        <f t="shared" si="2"/>
        <v>Suministro de hipoclorito de sodio y calcio</v>
      </c>
      <c r="Y197" s="10">
        <v>45133</v>
      </c>
      <c r="Z197" s="19">
        <v>45135</v>
      </c>
      <c r="AA197" s="22">
        <v>190</v>
      </c>
      <c r="AB197" s="36">
        <v>1550</v>
      </c>
      <c r="AC197" s="33">
        <v>0</v>
      </c>
      <c r="AD197" s="21">
        <v>45139</v>
      </c>
      <c r="AE197" s="23" t="s">
        <v>827</v>
      </c>
      <c r="AF197" s="25">
        <v>190</v>
      </c>
      <c r="AG197" s="38" t="s">
        <v>659</v>
      </c>
      <c r="AH197" s="17" t="s">
        <v>373</v>
      </c>
      <c r="AI197" s="18">
        <v>45229</v>
      </c>
      <c r="AJ197" s="17">
        <v>45199</v>
      </c>
      <c r="AK197" s="30" t="s">
        <v>1941</v>
      </c>
    </row>
    <row r="198" spans="1:37" ht="54.5" customHeight="1" x14ac:dyDescent="0.35">
      <c r="A198" s="9">
        <v>2023</v>
      </c>
      <c r="B198" s="10">
        <v>45108</v>
      </c>
      <c r="C198" s="10">
        <v>45199</v>
      </c>
      <c r="D198" s="9" t="s">
        <v>100</v>
      </c>
      <c r="E198" s="11" t="s">
        <v>132</v>
      </c>
      <c r="F198" s="11" t="s">
        <v>142</v>
      </c>
      <c r="G198" s="11" t="s">
        <v>154</v>
      </c>
      <c r="H198" s="12" t="s">
        <v>171</v>
      </c>
      <c r="I198" s="12" t="s">
        <v>217</v>
      </c>
      <c r="J198" s="12" t="s">
        <v>302</v>
      </c>
      <c r="K198" s="12" t="s">
        <v>303</v>
      </c>
      <c r="L198" s="13" t="s">
        <v>108</v>
      </c>
      <c r="M198" s="26" t="s">
        <v>110</v>
      </c>
      <c r="N198" s="20" t="s">
        <v>419</v>
      </c>
      <c r="O198" s="14" t="s">
        <v>112</v>
      </c>
      <c r="P198" s="15">
        <v>0</v>
      </c>
      <c r="Q198" s="15">
        <v>0</v>
      </c>
      <c r="R198" s="15" t="s">
        <v>318</v>
      </c>
      <c r="S198" s="15" t="s">
        <v>319</v>
      </c>
      <c r="T198" s="15" t="s">
        <v>320</v>
      </c>
      <c r="U198" s="15" t="s">
        <v>318</v>
      </c>
      <c r="V198" s="15" t="s">
        <v>319</v>
      </c>
      <c r="W198" s="16" t="s">
        <v>585</v>
      </c>
      <c r="X198" s="20" t="str">
        <f t="shared" si="2"/>
        <v>Traslado de personal para el sumunistro de hipoclorito de sodio y calcio</v>
      </c>
      <c r="Y198" s="10">
        <v>45133</v>
      </c>
      <c r="Z198" s="19">
        <v>45135</v>
      </c>
      <c r="AA198" s="22">
        <v>191</v>
      </c>
      <c r="AB198" s="36">
        <v>3236.5</v>
      </c>
      <c r="AC198" s="33">
        <v>0</v>
      </c>
      <c r="AD198" s="21">
        <v>45152</v>
      </c>
      <c r="AE198" s="24" t="s">
        <v>828</v>
      </c>
      <c r="AF198" s="25">
        <v>191</v>
      </c>
      <c r="AG198" s="38" t="s">
        <v>659</v>
      </c>
      <c r="AH198" s="17" t="s">
        <v>373</v>
      </c>
      <c r="AI198" s="18">
        <v>45229</v>
      </c>
      <c r="AJ198" s="17">
        <v>45199</v>
      </c>
      <c r="AK198" s="30" t="s">
        <v>1942</v>
      </c>
    </row>
    <row r="199" spans="1:37" ht="54.5" customHeight="1" x14ac:dyDescent="0.35">
      <c r="A199" s="9">
        <v>2023</v>
      </c>
      <c r="B199" s="10">
        <v>45108</v>
      </c>
      <c r="C199" s="10">
        <v>45199</v>
      </c>
      <c r="D199" s="9" t="s">
        <v>104</v>
      </c>
      <c r="E199" s="11" t="s">
        <v>130</v>
      </c>
      <c r="F199" s="11" t="s">
        <v>140</v>
      </c>
      <c r="G199" s="11" t="s">
        <v>154</v>
      </c>
      <c r="H199" s="12" t="s">
        <v>171</v>
      </c>
      <c r="I199" s="12" t="s">
        <v>394</v>
      </c>
      <c r="J199" s="12" t="s">
        <v>404</v>
      </c>
      <c r="K199" s="12" t="s">
        <v>250</v>
      </c>
      <c r="L199" s="13" t="s">
        <v>109</v>
      </c>
      <c r="M199" s="26" t="s">
        <v>110</v>
      </c>
      <c r="N199" s="20" t="s">
        <v>378</v>
      </c>
      <c r="O199" s="14" t="s">
        <v>112</v>
      </c>
      <c r="P199" s="15">
        <v>0</v>
      </c>
      <c r="Q199" s="15">
        <v>0</v>
      </c>
      <c r="R199" s="15" t="s">
        <v>318</v>
      </c>
      <c r="S199" s="15" t="s">
        <v>319</v>
      </c>
      <c r="T199" s="15" t="s">
        <v>320</v>
      </c>
      <c r="U199" s="15" t="s">
        <v>318</v>
      </c>
      <c r="V199" s="15" t="s">
        <v>319</v>
      </c>
      <c r="W199" s="16" t="s">
        <v>585</v>
      </c>
      <c r="X199" s="20" t="str">
        <f t="shared" si="2"/>
        <v>Suministro de hipoclorito de sodio y calcio</v>
      </c>
      <c r="Y199" s="10">
        <v>45133</v>
      </c>
      <c r="Z199" s="19">
        <v>45135</v>
      </c>
      <c r="AA199" s="22">
        <v>192</v>
      </c>
      <c r="AB199" s="36">
        <v>1550</v>
      </c>
      <c r="AC199" s="33">
        <v>0</v>
      </c>
      <c r="AD199" s="21">
        <v>45154</v>
      </c>
      <c r="AE199" s="23" t="s">
        <v>830</v>
      </c>
      <c r="AF199" s="25">
        <v>192</v>
      </c>
      <c r="AG199" s="38" t="s">
        <v>659</v>
      </c>
      <c r="AH199" s="17" t="s">
        <v>373</v>
      </c>
      <c r="AI199" s="18">
        <v>45229</v>
      </c>
      <c r="AJ199" s="17">
        <v>45199</v>
      </c>
      <c r="AK199" s="30" t="s">
        <v>1943</v>
      </c>
    </row>
    <row r="200" spans="1:37" ht="54.5" customHeight="1" x14ac:dyDescent="0.35">
      <c r="A200" s="9">
        <v>2023</v>
      </c>
      <c r="B200" s="10">
        <v>45108</v>
      </c>
      <c r="C200" s="10">
        <v>45199</v>
      </c>
      <c r="D200" s="9" t="s">
        <v>104</v>
      </c>
      <c r="E200" s="11" t="s">
        <v>130</v>
      </c>
      <c r="F200" s="11" t="s">
        <v>140</v>
      </c>
      <c r="G200" s="11" t="s">
        <v>150</v>
      </c>
      <c r="H200" s="12" t="s">
        <v>170</v>
      </c>
      <c r="I200" s="12" t="s">
        <v>187</v>
      </c>
      <c r="J200" s="12" t="s">
        <v>249</v>
      </c>
      <c r="K200" s="12" t="s">
        <v>250</v>
      </c>
      <c r="L200" s="13" t="s">
        <v>108</v>
      </c>
      <c r="M200" s="26" t="s">
        <v>110</v>
      </c>
      <c r="N200" s="20" t="s">
        <v>374</v>
      </c>
      <c r="O200" s="14" t="s">
        <v>112</v>
      </c>
      <c r="P200" s="15">
        <v>0</v>
      </c>
      <c r="Q200" s="15">
        <v>0</v>
      </c>
      <c r="R200" s="15" t="s">
        <v>318</v>
      </c>
      <c r="S200" s="15" t="s">
        <v>319</v>
      </c>
      <c r="T200" s="15" t="s">
        <v>320</v>
      </c>
      <c r="U200" s="15" t="s">
        <v>318</v>
      </c>
      <c r="V200" s="15" t="s">
        <v>319</v>
      </c>
      <c r="W200" s="16" t="s">
        <v>345</v>
      </c>
      <c r="X200" s="20" t="str">
        <f t="shared" si="2"/>
        <v>Verificacion de la construccion del sistema de agua potable</v>
      </c>
      <c r="Y200" s="10">
        <v>45128</v>
      </c>
      <c r="Z200" s="19">
        <v>45128</v>
      </c>
      <c r="AA200" s="22">
        <v>193</v>
      </c>
      <c r="AB200" s="36">
        <v>2310.79</v>
      </c>
      <c r="AC200" s="33">
        <v>0</v>
      </c>
      <c r="AD200" s="21">
        <v>45139</v>
      </c>
      <c r="AE200" s="23" t="s">
        <v>831</v>
      </c>
      <c r="AF200" s="25">
        <v>193</v>
      </c>
      <c r="AG200" s="38" t="s">
        <v>659</v>
      </c>
      <c r="AH200" s="17" t="s">
        <v>373</v>
      </c>
      <c r="AI200" s="18">
        <v>45229</v>
      </c>
      <c r="AJ200" s="17">
        <v>45199</v>
      </c>
      <c r="AK200" s="30" t="s">
        <v>1944</v>
      </c>
    </row>
    <row r="201" spans="1:37" ht="54.5" customHeight="1" x14ac:dyDescent="0.35">
      <c r="A201" s="9">
        <v>2023</v>
      </c>
      <c r="B201" s="10">
        <v>45108</v>
      </c>
      <c r="C201" s="10">
        <v>45199</v>
      </c>
      <c r="D201" s="9" t="s">
        <v>100</v>
      </c>
      <c r="E201" s="11" t="s">
        <v>132</v>
      </c>
      <c r="F201" s="11" t="s">
        <v>142</v>
      </c>
      <c r="G201" s="11" t="s">
        <v>156</v>
      </c>
      <c r="H201" s="12" t="s">
        <v>172</v>
      </c>
      <c r="I201" s="12" t="s">
        <v>224</v>
      </c>
      <c r="J201" s="12" t="s">
        <v>314</v>
      </c>
      <c r="K201" s="12" t="s">
        <v>251</v>
      </c>
      <c r="L201" s="13" t="s">
        <v>108</v>
      </c>
      <c r="M201" s="26" t="s">
        <v>110</v>
      </c>
      <c r="N201" s="20" t="s">
        <v>496</v>
      </c>
      <c r="O201" s="14" t="s">
        <v>112</v>
      </c>
      <c r="P201" s="15">
        <v>0</v>
      </c>
      <c r="Q201" s="15">
        <v>0</v>
      </c>
      <c r="R201" s="15" t="s">
        <v>318</v>
      </c>
      <c r="S201" s="15" t="s">
        <v>319</v>
      </c>
      <c r="T201" s="15" t="s">
        <v>320</v>
      </c>
      <c r="U201" s="15" t="s">
        <v>318</v>
      </c>
      <c r="V201" s="15" t="s">
        <v>319</v>
      </c>
      <c r="W201" s="16" t="s">
        <v>581</v>
      </c>
      <c r="X201" s="20" t="str">
        <f t="shared" ref="X201:X264" si="3">N201</f>
        <v>Auxiliar en la verificacion dfe la construccion del sistema de agua potable</v>
      </c>
      <c r="Y201" s="10">
        <v>45127</v>
      </c>
      <c r="Z201" s="19">
        <v>45127</v>
      </c>
      <c r="AA201" s="22">
        <v>194</v>
      </c>
      <c r="AB201" s="36">
        <v>2059.2800000000002</v>
      </c>
      <c r="AC201" s="33">
        <v>0</v>
      </c>
      <c r="AD201" s="21">
        <v>45128</v>
      </c>
      <c r="AE201" s="23" t="s">
        <v>832</v>
      </c>
      <c r="AF201" s="25">
        <v>194</v>
      </c>
      <c r="AG201" s="38" t="s">
        <v>659</v>
      </c>
      <c r="AH201" s="17" t="s">
        <v>373</v>
      </c>
      <c r="AI201" s="18">
        <v>45229</v>
      </c>
      <c r="AJ201" s="17">
        <v>45199</v>
      </c>
      <c r="AK201" s="30" t="s">
        <v>1945</v>
      </c>
    </row>
    <row r="202" spans="1:37" ht="54.5" customHeight="1" x14ac:dyDescent="0.35">
      <c r="A202" s="9">
        <v>2023</v>
      </c>
      <c r="B202" s="10">
        <v>45108</v>
      </c>
      <c r="C202" s="10">
        <v>45199</v>
      </c>
      <c r="D202" s="9" t="s">
        <v>104</v>
      </c>
      <c r="E202" s="11" t="s">
        <v>128</v>
      </c>
      <c r="F202" s="11" t="s">
        <v>138</v>
      </c>
      <c r="G202" s="11" t="s">
        <v>149</v>
      </c>
      <c r="H202" s="12" t="s">
        <v>170</v>
      </c>
      <c r="I202" s="12" t="s">
        <v>175</v>
      </c>
      <c r="J202" s="12" t="s">
        <v>227</v>
      </c>
      <c r="K202" s="12" t="s">
        <v>228</v>
      </c>
      <c r="L202" s="13" t="s">
        <v>108</v>
      </c>
      <c r="M202" s="26" t="s">
        <v>110</v>
      </c>
      <c r="N202" s="20" t="s">
        <v>486</v>
      </c>
      <c r="O202" s="14" t="s">
        <v>112</v>
      </c>
      <c r="P202" s="15">
        <v>0</v>
      </c>
      <c r="Q202" s="15">
        <v>0</v>
      </c>
      <c r="R202" s="15" t="s">
        <v>318</v>
      </c>
      <c r="S202" s="15" t="s">
        <v>319</v>
      </c>
      <c r="T202" s="15" t="s">
        <v>320</v>
      </c>
      <c r="U202" s="15" t="s">
        <v>318</v>
      </c>
      <c r="V202" s="15" t="s">
        <v>319</v>
      </c>
      <c r="W202" s="16" t="s">
        <v>370</v>
      </c>
      <c r="X202" s="20" t="str">
        <f t="shared" si="3"/>
        <v>Verificacion en la construccion de la primera etapa del sistema de agua potable</v>
      </c>
      <c r="Y202" s="10">
        <v>45124</v>
      </c>
      <c r="Z202" s="19">
        <v>45124</v>
      </c>
      <c r="AA202" s="22">
        <v>195</v>
      </c>
      <c r="AB202" s="36">
        <v>878.71</v>
      </c>
      <c r="AC202" s="33">
        <v>0</v>
      </c>
      <c r="AD202" s="21">
        <v>45128</v>
      </c>
      <c r="AE202" s="23" t="s">
        <v>833</v>
      </c>
      <c r="AF202" s="25">
        <v>195</v>
      </c>
      <c r="AG202" s="38" t="s">
        <v>659</v>
      </c>
      <c r="AH202" s="17" t="s">
        <v>373</v>
      </c>
      <c r="AI202" s="18">
        <v>45229</v>
      </c>
      <c r="AJ202" s="17">
        <v>45199</v>
      </c>
      <c r="AK202" s="30" t="s">
        <v>1946</v>
      </c>
    </row>
    <row r="203" spans="1:37" ht="54.5" customHeight="1" x14ac:dyDescent="0.35">
      <c r="A203" s="9">
        <v>2023</v>
      </c>
      <c r="B203" s="10">
        <v>45108</v>
      </c>
      <c r="C203" s="10">
        <v>45199</v>
      </c>
      <c r="D203" s="9" t="s">
        <v>104</v>
      </c>
      <c r="E203" s="11" t="s">
        <v>128</v>
      </c>
      <c r="F203" s="11" t="s">
        <v>138</v>
      </c>
      <c r="G203" s="11" t="s">
        <v>149</v>
      </c>
      <c r="H203" s="12" t="s">
        <v>170</v>
      </c>
      <c r="I203" s="12" t="s">
        <v>175</v>
      </c>
      <c r="J203" s="12" t="s">
        <v>227</v>
      </c>
      <c r="K203" s="12" t="s">
        <v>228</v>
      </c>
      <c r="L203" s="13" t="s">
        <v>108</v>
      </c>
      <c r="M203" s="26" t="s">
        <v>110</v>
      </c>
      <c r="N203" s="20" t="s">
        <v>486</v>
      </c>
      <c r="O203" s="14" t="s">
        <v>112</v>
      </c>
      <c r="P203" s="15">
        <v>0</v>
      </c>
      <c r="Q203" s="15">
        <v>0</v>
      </c>
      <c r="R203" s="15" t="s">
        <v>318</v>
      </c>
      <c r="S203" s="15" t="s">
        <v>319</v>
      </c>
      <c r="T203" s="15" t="s">
        <v>320</v>
      </c>
      <c r="U203" s="15" t="s">
        <v>318</v>
      </c>
      <c r="V203" s="15" t="s">
        <v>319</v>
      </c>
      <c r="W203" s="16" t="s">
        <v>370</v>
      </c>
      <c r="X203" s="20" t="str">
        <f t="shared" si="3"/>
        <v>Verificacion en la construccion de la primera etapa del sistema de agua potable</v>
      </c>
      <c r="Y203" s="10">
        <v>45125</v>
      </c>
      <c r="Z203" s="19">
        <v>45125</v>
      </c>
      <c r="AA203" s="22">
        <v>196</v>
      </c>
      <c r="AB203" s="36">
        <v>878.71</v>
      </c>
      <c r="AC203" s="33">
        <v>0</v>
      </c>
      <c r="AD203" s="21">
        <v>45128</v>
      </c>
      <c r="AE203" s="23" t="s">
        <v>834</v>
      </c>
      <c r="AF203" s="25">
        <v>196</v>
      </c>
      <c r="AG203" s="38" t="s">
        <v>659</v>
      </c>
      <c r="AH203" s="17" t="s">
        <v>373</v>
      </c>
      <c r="AI203" s="18">
        <v>45229</v>
      </c>
      <c r="AJ203" s="17">
        <v>45199</v>
      </c>
      <c r="AK203" s="30" t="s">
        <v>1947</v>
      </c>
    </row>
    <row r="204" spans="1:37" ht="54.5" customHeight="1" x14ac:dyDescent="0.35">
      <c r="A204" s="9">
        <v>2023</v>
      </c>
      <c r="B204" s="10">
        <v>45108</v>
      </c>
      <c r="C204" s="10">
        <v>45199</v>
      </c>
      <c r="D204" s="9" t="s">
        <v>100</v>
      </c>
      <c r="E204" s="11" t="s">
        <v>132</v>
      </c>
      <c r="F204" s="11" t="s">
        <v>142</v>
      </c>
      <c r="G204" s="11" t="s">
        <v>149</v>
      </c>
      <c r="H204" s="12" t="s">
        <v>170</v>
      </c>
      <c r="I204" s="12" t="s">
        <v>182</v>
      </c>
      <c r="J204" s="12" t="s">
        <v>241</v>
      </c>
      <c r="K204" s="12" t="s">
        <v>242</v>
      </c>
      <c r="L204" s="13" t="s">
        <v>108</v>
      </c>
      <c r="M204" s="26" t="s">
        <v>110</v>
      </c>
      <c r="N204" s="20" t="s">
        <v>443</v>
      </c>
      <c r="O204" s="14" t="s">
        <v>112</v>
      </c>
      <c r="P204" s="15">
        <v>0</v>
      </c>
      <c r="Q204" s="15">
        <v>0</v>
      </c>
      <c r="R204" s="15" t="s">
        <v>318</v>
      </c>
      <c r="S204" s="15" t="s">
        <v>319</v>
      </c>
      <c r="T204" s="15" t="s">
        <v>320</v>
      </c>
      <c r="U204" s="15" t="s">
        <v>318</v>
      </c>
      <c r="V204" s="15" t="s">
        <v>319</v>
      </c>
      <c r="W204" s="16" t="s">
        <v>321</v>
      </c>
      <c r="X204" s="20" t="str">
        <f t="shared" si="3"/>
        <v>Verificacion a la obra construccion de la tercera etapa de cinco de la PTAR zona diamante</v>
      </c>
      <c r="Y204" s="10">
        <v>45127</v>
      </c>
      <c r="Z204" s="19">
        <v>45127</v>
      </c>
      <c r="AA204" s="22">
        <v>197</v>
      </c>
      <c r="AB204" s="36">
        <v>2260.71</v>
      </c>
      <c r="AC204" s="34">
        <v>0</v>
      </c>
      <c r="AD204" s="21">
        <v>45131</v>
      </c>
      <c r="AE204" s="23" t="s">
        <v>835</v>
      </c>
      <c r="AF204" s="25">
        <v>197</v>
      </c>
      <c r="AG204" s="38" t="s">
        <v>659</v>
      </c>
      <c r="AH204" s="17" t="s">
        <v>373</v>
      </c>
      <c r="AI204" s="18">
        <v>45229</v>
      </c>
      <c r="AJ204" s="17">
        <v>45199</v>
      </c>
      <c r="AK204" s="30" t="s">
        <v>1948</v>
      </c>
    </row>
    <row r="205" spans="1:37" ht="54.5" customHeight="1" x14ac:dyDescent="0.35">
      <c r="A205" s="9">
        <v>2023</v>
      </c>
      <c r="B205" s="10">
        <v>45108</v>
      </c>
      <c r="C205" s="10">
        <v>45199</v>
      </c>
      <c r="D205" s="9" t="s">
        <v>93</v>
      </c>
      <c r="E205" s="11" t="s">
        <v>136</v>
      </c>
      <c r="F205" s="11" t="s">
        <v>146</v>
      </c>
      <c r="G205" s="11" t="s">
        <v>149</v>
      </c>
      <c r="H205" s="12" t="s">
        <v>170</v>
      </c>
      <c r="I205" s="12" t="s">
        <v>199</v>
      </c>
      <c r="J205" s="12" t="s">
        <v>293</v>
      </c>
      <c r="K205" s="12" t="s">
        <v>275</v>
      </c>
      <c r="L205" s="13" t="s">
        <v>108</v>
      </c>
      <c r="M205" s="26" t="s">
        <v>110</v>
      </c>
      <c r="N205" s="20" t="s">
        <v>429</v>
      </c>
      <c r="O205" s="14" t="s">
        <v>112</v>
      </c>
      <c r="P205" s="15">
        <v>0</v>
      </c>
      <c r="Q205" s="15">
        <v>0</v>
      </c>
      <c r="R205" s="15" t="s">
        <v>318</v>
      </c>
      <c r="S205" s="15" t="s">
        <v>319</v>
      </c>
      <c r="T205" s="15" t="s">
        <v>320</v>
      </c>
      <c r="U205" s="15" t="s">
        <v>318</v>
      </c>
      <c r="V205" s="15" t="s">
        <v>319</v>
      </c>
      <c r="W205" s="16" t="s">
        <v>347</v>
      </c>
      <c r="X205" s="20" t="str">
        <f t="shared" si="3"/>
        <v>Supervision de la obra de construccion del sistema de agua potable</v>
      </c>
      <c r="Y205" s="10">
        <v>45126</v>
      </c>
      <c r="Z205" s="19">
        <v>45128</v>
      </c>
      <c r="AA205" s="22">
        <v>198</v>
      </c>
      <c r="AB205" s="36">
        <v>4484</v>
      </c>
      <c r="AC205" s="33">
        <v>0</v>
      </c>
      <c r="AD205" s="21">
        <v>45142</v>
      </c>
      <c r="AE205" s="23" t="s">
        <v>836</v>
      </c>
      <c r="AF205" s="25">
        <v>198</v>
      </c>
      <c r="AG205" s="38" t="s">
        <v>659</v>
      </c>
      <c r="AH205" s="17" t="s">
        <v>373</v>
      </c>
      <c r="AI205" s="18">
        <v>45229</v>
      </c>
      <c r="AJ205" s="17">
        <v>45199</v>
      </c>
      <c r="AK205" s="30" t="s">
        <v>1949</v>
      </c>
    </row>
    <row r="206" spans="1:37" ht="54.5" customHeight="1" x14ac:dyDescent="0.35">
      <c r="A206" s="9">
        <v>2023</v>
      </c>
      <c r="B206" s="10">
        <v>45108</v>
      </c>
      <c r="C206" s="10">
        <v>45199</v>
      </c>
      <c r="D206" s="9" t="s">
        <v>93</v>
      </c>
      <c r="E206" s="11" t="s">
        <v>131</v>
      </c>
      <c r="F206" s="11" t="s">
        <v>141</v>
      </c>
      <c r="G206" s="11" t="s">
        <v>158</v>
      </c>
      <c r="H206" s="12" t="s">
        <v>173</v>
      </c>
      <c r="I206" s="12" t="s">
        <v>193</v>
      </c>
      <c r="J206" s="12" t="s">
        <v>260</v>
      </c>
      <c r="K206" s="12" t="s">
        <v>236</v>
      </c>
      <c r="L206" s="13" t="s">
        <v>108</v>
      </c>
      <c r="M206" s="26" t="s">
        <v>110</v>
      </c>
      <c r="N206" s="20" t="s">
        <v>452</v>
      </c>
      <c r="O206" s="14" t="s">
        <v>112</v>
      </c>
      <c r="P206" s="15">
        <v>0</v>
      </c>
      <c r="Q206" s="15">
        <v>0</v>
      </c>
      <c r="R206" s="15" t="s">
        <v>318</v>
      </c>
      <c r="S206" s="15" t="s">
        <v>319</v>
      </c>
      <c r="T206" s="15" t="s">
        <v>320</v>
      </c>
      <c r="U206" s="15" t="s">
        <v>318</v>
      </c>
      <c r="V206" s="15" t="s">
        <v>319</v>
      </c>
      <c r="W206" s="16" t="s">
        <v>332</v>
      </c>
      <c r="X206" s="20" t="str">
        <f t="shared" si="3"/>
        <v>Traslado de personal para entrega de documentacion en conagua mexico</v>
      </c>
      <c r="Y206" s="10">
        <v>45127</v>
      </c>
      <c r="Z206" s="19">
        <v>45127</v>
      </c>
      <c r="AA206" s="22">
        <v>199</v>
      </c>
      <c r="AB206" s="36">
        <v>3281.65</v>
      </c>
      <c r="AC206" s="33">
        <v>132</v>
      </c>
      <c r="AD206" s="21">
        <v>45131</v>
      </c>
      <c r="AE206" s="23" t="s">
        <v>837</v>
      </c>
      <c r="AF206" s="25">
        <v>199</v>
      </c>
      <c r="AG206" s="38" t="s">
        <v>659</v>
      </c>
      <c r="AH206" s="17" t="s">
        <v>373</v>
      </c>
      <c r="AI206" s="18">
        <v>45229</v>
      </c>
      <c r="AJ206" s="17">
        <v>45199</v>
      </c>
      <c r="AK206" s="30" t="s">
        <v>1950</v>
      </c>
    </row>
    <row r="207" spans="1:37" ht="54.5" customHeight="1" x14ac:dyDescent="0.35">
      <c r="A207" s="9">
        <v>2023</v>
      </c>
      <c r="B207" s="10">
        <v>45108</v>
      </c>
      <c r="C207" s="10">
        <v>45199</v>
      </c>
      <c r="D207" s="9" t="s">
        <v>100</v>
      </c>
      <c r="E207" s="11" t="s">
        <v>132</v>
      </c>
      <c r="F207" s="11" t="s">
        <v>142</v>
      </c>
      <c r="G207" s="11" t="s">
        <v>157</v>
      </c>
      <c r="H207" s="12" t="s">
        <v>170</v>
      </c>
      <c r="I207" s="12" t="s">
        <v>190</v>
      </c>
      <c r="J207" s="12" t="s">
        <v>255</v>
      </c>
      <c r="K207" s="12" t="s">
        <v>236</v>
      </c>
      <c r="L207" s="13" t="s">
        <v>108</v>
      </c>
      <c r="M207" s="26" t="s">
        <v>110</v>
      </c>
      <c r="N207" s="20" t="s">
        <v>437</v>
      </c>
      <c r="O207" s="14" t="s">
        <v>112</v>
      </c>
      <c r="P207" s="15">
        <v>0</v>
      </c>
      <c r="Q207" s="15">
        <v>0</v>
      </c>
      <c r="R207" s="15" t="s">
        <v>318</v>
      </c>
      <c r="S207" s="15" t="s">
        <v>319</v>
      </c>
      <c r="T207" s="15" t="s">
        <v>320</v>
      </c>
      <c r="U207" s="15" t="s">
        <v>318</v>
      </c>
      <c r="V207" s="15" t="s">
        <v>319</v>
      </c>
      <c r="W207" s="16" t="s">
        <v>321</v>
      </c>
      <c r="X207" s="20" t="str">
        <f t="shared" si="3"/>
        <v>Auxiliar en la verificacion a la obra Construccion de la tercera etapa de cinco de la PTAR en zona Diamante</v>
      </c>
      <c r="Y207" s="10">
        <v>45128</v>
      </c>
      <c r="Z207" s="19">
        <v>45128</v>
      </c>
      <c r="AA207" s="22">
        <v>200</v>
      </c>
      <c r="AB207" s="36">
        <v>2260.71</v>
      </c>
      <c r="AC207" s="33">
        <v>0</v>
      </c>
      <c r="AD207" s="21">
        <v>45139</v>
      </c>
      <c r="AE207" s="23" t="s">
        <v>838</v>
      </c>
      <c r="AF207" s="25">
        <v>200</v>
      </c>
      <c r="AG207" s="38" t="s">
        <v>659</v>
      </c>
      <c r="AH207" s="17" t="s">
        <v>373</v>
      </c>
      <c r="AI207" s="18">
        <v>45229</v>
      </c>
      <c r="AJ207" s="17">
        <v>45199</v>
      </c>
      <c r="AK207" s="30" t="s">
        <v>1951</v>
      </c>
    </row>
    <row r="208" spans="1:37" ht="54.5" customHeight="1" x14ac:dyDescent="0.35">
      <c r="A208" s="9">
        <v>2023</v>
      </c>
      <c r="B208" s="10">
        <v>45108</v>
      </c>
      <c r="C208" s="10">
        <v>45199</v>
      </c>
      <c r="D208" s="9" t="s">
        <v>100</v>
      </c>
      <c r="E208" s="11" t="s">
        <v>132</v>
      </c>
      <c r="F208" s="11" t="s">
        <v>148</v>
      </c>
      <c r="G208" s="11" t="s">
        <v>163</v>
      </c>
      <c r="H208" s="12" t="s">
        <v>171</v>
      </c>
      <c r="I208" s="12" t="s">
        <v>206</v>
      </c>
      <c r="J208" s="12" t="s">
        <v>281</v>
      </c>
      <c r="K208" s="12" t="s">
        <v>264</v>
      </c>
      <c r="L208" s="13" t="s">
        <v>108</v>
      </c>
      <c r="M208" s="26" t="s">
        <v>110</v>
      </c>
      <c r="N208" s="20" t="s">
        <v>493</v>
      </c>
      <c r="O208" s="14" t="s">
        <v>112</v>
      </c>
      <c r="P208" s="15">
        <v>0</v>
      </c>
      <c r="Q208" s="15">
        <v>0</v>
      </c>
      <c r="R208" s="15" t="s">
        <v>318</v>
      </c>
      <c r="S208" s="15" t="s">
        <v>319</v>
      </c>
      <c r="T208" s="15" t="s">
        <v>320</v>
      </c>
      <c r="U208" s="15" t="s">
        <v>318</v>
      </c>
      <c r="V208" s="15" t="s">
        <v>319</v>
      </c>
      <c r="W208" s="16" t="s">
        <v>602</v>
      </c>
      <c r="X208" s="20" t="str">
        <f t="shared" si="3"/>
        <v>Traslado de personal para muestras de cloro libre (MCL)</v>
      </c>
      <c r="Y208" s="10">
        <v>45131</v>
      </c>
      <c r="Z208" s="19">
        <v>45133</v>
      </c>
      <c r="AA208" s="22">
        <v>201</v>
      </c>
      <c r="AB208" s="36">
        <v>3970</v>
      </c>
      <c r="AC208" s="34">
        <v>0</v>
      </c>
      <c r="AD208" s="21">
        <v>45146</v>
      </c>
      <c r="AE208" s="23" t="s">
        <v>839</v>
      </c>
      <c r="AF208" s="25">
        <v>201</v>
      </c>
      <c r="AG208" s="38" t="s">
        <v>659</v>
      </c>
      <c r="AH208" s="17" t="s">
        <v>373</v>
      </c>
      <c r="AI208" s="18">
        <v>45229</v>
      </c>
      <c r="AJ208" s="17">
        <v>45199</v>
      </c>
      <c r="AK208" s="30" t="s">
        <v>1952</v>
      </c>
    </row>
    <row r="209" spans="1:37" ht="54.5" customHeight="1" x14ac:dyDescent="0.35">
      <c r="A209" s="9">
        <v>2023</v>
      </c>
      <c r="B209" s="10">
        <v>45108</v>
      </c>
      <c r="C209" s="10">
        <v>45199</v>
      </c>
      <c r="D209" s="9" t="s">
        <v>104</v>
      </c>
      <c r="E209" s="11" t="s">
        <v>130</v>
      </c>
      <c r="F209" s="11" t="s">
        <v>140</v>
      </c>
      <c r="G209" s="11" t="s">
        <v>165</v>
      </c>
      <c r="H209" s="12" t="s">
        <v>172</v>
      </c>
      <c r="I209" s="12" t="s">
        <v>393</v>
      </c>
      <c r="J209" s="12" t="s">
        <v>402</v>
      </c>
      <c r="K209" s="12" t="s">
        <v>403</v>
      </c>
      <c r="L209" s="13" t="s">
        <v>108</v>
      </c>
      <c r="M209" s="26" t="s">
        <v>110</v>
      </c>
      <c r="N209" s="20" t="s">
        <v>497</v>
      </c>
      <c r="O209" s="14" t="s">
        <v>112</v>
      </c>
      <c r="P209" s="15">
        <v>0</v>
      </c>
      <c r="Q209" s="15">
        <v>0</v>
      </c>
      <c r="R209" s="15" t="s">
        <v>318</v>
      </c>
      <c r="S209" s="15" t="s">
        <v>319</v>
      </c>
      <c r="T209" s="15" t="s">
        <v>320</v>
      </c>
      <c r="U209" s="15" t="s">
        <v>318</v>
      </c>
      <c r="V209" s="15" t="s">
        <v>319</v>
      </c>
      <c r="W209" s="16" t="s">
        <v>330</v>
      </c>
      <c r="X209" s="20" t="str">
        <f t="shared" si="3"/>
        <v>Auxiliar para verificacion de la rehabilitacion del sistema de drenaje sanitario</v>
      </c>
      <c r="Y209" s="10">
        <v>45127</v>
      </c>
      <c r="Z209" s="19">
        <v>45128</v>
      </c>
      <c r="AA209" s="22">
        <v>202</v>
      </c>
      <c r="AB209" s="36">
        <v>3002.7</v>
      </c>
      <c r="AC209" s="33">
        <v>0</v>
      </c>
      <c r="AD209" s="21">
        <v>45147</v>
      </c>
      <c r="AE209" s="23" t="s">
        <v>840</v>
      </c>
      <c r="AF209" s="25">
        <v>202</v>
      </c>
      <c r="AG209" s="38" t="s">
        <v>659</v>
      </c>
      <c r="AH209" s="17" t="s">
        <v>373</v>
      </c>
      <c r="AI209" s="18">
        <v>45229</v>
      </c>
      <c r="AJ209" s="17">
        <v>45199</v>
      </c>
      <c r="AK209" s="30" t="s">
        <v>1953</v>
      </c>
    </row>
    <row r="210" spans="1:37" ht="54.5" customHeight="1" x14ac:dyDescent="0.35">
      <c r="A210" s="9">
        <v>2023</v>
      </c>
      <c r="B210" s="10">
        <v>45108</v>
      </c>
      <c r="C210" s="10">
        <v>45199</v>
      </c>
      <c r="D210" s="9" t="s">
        <v>104</v>
      </c>
      <c r="E210" s="11" t="s">
        <v>128</v>
      </c>
      <c r="F210" s="11" t="s">
        <v>138</v>
      </c>
      <c r="G210" s="11" t="s">
        <v>156</v>
      </c>
      <c r="H210" s="12" t="s">
        <v>172</v>
      </c>
      <c r="I210" s="12" t="s">
        <v>221</v>
      </c>
      <c r="J210" s="12" t="s">
        <v>310</v>
      </c>
      <c r="K210" s="12" t="s">
        <v>311</v>
      </c>
      <c r="L210" s="13" t="s">
        <v>108</v>
      </c>
      <c r="M210" s="26" t="s">
        <v>110</v>
      </c>
      <c r="N210" s="20" t="s">
        <v>498</v>
      </c>
      <c r="O210" s="14" t="s">
        <v>112</v>
      </c>
      <c r="P210" s="15">
        <v>0</v>
      </c>
      <c r="Q210" s="15">
        <v>0</v>
      </c>
      <c r="R210" s="15" t="s">
        <v>318</v>
      </c>
      <c r="S210" s="15" t="s">
        <v>319</v>
      </c>
      <c r="T210" s="15" t="s">
        <v>320</v>
      </c>
      <c r="U210" s="15" t="s">
        <v>318</v>
      </c>
      <c r="V210" s="15" t="s">
        <v>319</v>
      </c>
      <c r="W210" s="16" t="s">
        <v>347</v>
      </c>
      <c r="X210" s="20" t="str">
        <f t="shared" si="3"/>
        <v>Auxiliar para verificacion de la construccion del sistema de agua potable</v>
      </c>
      <c r="Y210" s="10">
        <v>45131</v>
      </c>
      <c r="Z210" s="19">
        <v>45132</v>
      </c>
      <c r="AA210" s="22">
        <v>203</v>
      </c>
      <c r="AB210" s="36">
        <v>3834</v>
      </c>
      <c r="AC210" s="33">
        <v>0</v>
      </c>
      <c r="AD210" s="21">
        <v>45138</v>
      </c>
      <c r="AE210" s="23" t="s">
        <v>841</v>
      </c>
      <c r="AF210" s="25">
        <v>203</v>
      </c>
      <c r="AG210" s="38" t="s">
        <v>659</v>
      </c>
      <c r="AH210" s="17" t="s">
        <v>373</v>
      </c>
      <c r="AI210" s="18">
        <v>45229</v>
      </c>
      <c r="AJ210" s="17">
        <v>45199</v>
      </c>
      <c r="AK210" s="30" t="s">
        <v>1954</v>
      </c>
    </row>
    <row r="211" spans="1:37" ht="54.5" customHeight="1" x14ac:dyDescent="0.35">
      <c r="A211" s="9">
        <v>2023</v>
      </c>
      <c r="B211" s="10">
        <v>45108</v>
      </c>
      <c r="C211" s="10">
        <v>45199</v>
      </c>
      <c r="D211" s="9" t="s">
        <v>104</v>
      </c>
      <c r="E211" s="11" t="s">
        <v>137</v>
      </c>
      <c r="F211" s="11" t="s">
        <v>147</v>
      </c>
      <c r="G211" s="11" t="s">
        <v>156</v>
      </c>
      <c r="H211" s="12" t="s">
        <v>172</v>
      </c>
      <c r="I211" s="12" t="s">
        <v>205</v>
      </c>
      <c r="J211" s="12" t="s">
        <v>279</v>
      </c>
      <c r="K211" s="12" t="s">
        <v>280</v>
      </c>
      <c r="L211" s="13" t="s">
        <v>108</v>
      </c>
      <c r="M211" s="26" t="s">
        <v>110</v>
      </c>
      <c r="N211" s="20" t="s">
        <v>498</v>
      </c>
      <c r="O211" s="14" t="s">
        <v>112</v>
      </c>
      <c r="P211" s="15">
        <v>0</v>
      </c>
      <c r="Q211" s="15">
        <v>0</v>
      </c>
      <c r="R211" s="15" t="s">
        <v>318</v>
      </c>
      <c r="S211" s="15" t="s">
        <v>319</v>
      </c>
      <c r="T211" s="15" t="s">
        <v>320</v>
      </c>
      <c r="U211" s="15" t="s">
        <v>318</v>
      </c>
      <c r="V211" s="15" t="s">
        <v>319</v>
      </c>
      <c r="W211" s="16" t="s">
        <v>348</v>
      </c>
      <c r="X211" s="20" t="str">
        <f t="shared" si="3"/>
        <v>Auxiliar para verificacion de la construccion del sistema de agua potable</v>
      </c>
      <c r="Y211" s="10">
        <v>45133</v>
      </c>
      <c r="Z211" s="19">
        <v>45134</v>
      </c>
      <c r="AA211" s="22">
        <v>204</v>
      </c>
      <c r="AB211" s="36">
        <v>3882.9</v>
      </c>
      <c r="AC211" s="33">
        <v>0</v>
      </c>
      <c r="AD211" s="21">
        <v>45145</v>
      </c>
      <c r="AE211" s="23" t="s">
        <v>842</v>
      </c>
      <c r="AF211" s="25">
        <v>204</v>
      </c>
      <c r="AG211" s="38" t="s">
        <v>659</v>
      </c>
      <c r="AH211" s="17" t="s">
        <v>373</v>
      </c>
      <c r="AI211" s="18">
        <v>45229</v>
      </c>
      <c r="AJ211" s="17">
        <v>45199</v>
      </c>
      <c r="AK211" s="30" t="s">
        <v>1955</v>
      </c>
    </row>
    <row r="212" spans="1:37" ht="54.5" customHeight="1" x14ac:dyDescent="0.35">
      <c r="A212" s="9">
        <v>2023</v>
      </c>
      <c r="B212" s="10">
        <v>45108</v>
      </c>
      <c r="C212" s="10">
        <v>45199</v>
      </c>
      <c r="D212" s="9" t="s">
        <v>104</v>
      </c>
      <c r="E212" s="11" t="s">
        <v>128</v>
      </c>
      <c r="F212" s="11" t="s">
        <v>138</v>
      </c>
      <c r="G212" s="11" t="s">
        <v>149</v>
      </c>
      <c r="H212" s="12" t="s">
        <v>170</v>
      </c>
      <c r="I212" s="12" t="s">
        <v>175</v>
      </c>
      <c r="J212" s="12" t="s">
        <v>227</v>
      </c>
      <c r="K212" s="12" t="s">
        <v>228</v>
      </c>
      <c r="L212" s="13" t="s">
        <v>108</v>
      </c>
      <c r="M212" s="26" t="s">
        <v>110</v>
      </c>
      <c r="N212" s="20" t="s">
        <v>463</v>
      </c>
      <c r="O212" s="14" t="s">
        <v>112</v>
      </c>
      <c r="P212" s="15">
        <v>0</v>
      </c>
      <c r="Q212" s="15">
        <v>0</v>
      </c>
      <c r="R212" s="15" t="s">
        <v>318</v>
      </c>
      <c r="S212" s="15" t="s">
        <v>319</v>
      </c>
      <c r="T212" s="15" t="s">
        <v>320</v>
      </c>
      <c r="U212" s="15" t="s">
        <v>318</v>
      </c>
      <c r="V212" s="15" t="s">
        <v>319</v>
      </c>
      <c r="W212" s="16" t="s">
        <v>321</v>
      </c>
      <c r="X212" s="20" t="str">
        <f t="shared" si="3"/>
        <v>Auxiliar en la verificacion de la construccion del cuarto modulo de 60 LPS de la PTAR "Miramar"</v>
      </c>
      <c r="Y212" s="10">
        <v>45127</v>
      </c>
      <c r="Z212" s="19">
        <v>45127</v>
      </c>
      <c r="AA212" s="22">
        <v>205</v>
      </c>
      <c r="AB212" s="36">
        <v>350</v>
      </c>
      <c r="AC212" s="33">
        <v>0</v>
      </c>
      <c r="AD212" s="21">
        <v>45145</v>
      </c>
      <c r="AE212" s="23" t="s">
        <v>843</v>
      </c>
      <c r="AF212" s="25">
        <v>205</v>
      </c>
      <c r="AG212" s="38" t="s">
        <v>659</v>
      </c>
      <c r="AH212" s="17" t="s">
        <v>373</v>
      </c>
      <c r="AI212" s="18">
        <v>45229</v>
      </c>
      <c r="AJ212" s="17">
        <v>45199</v>
      </c>
      <c r="AK212" s="30" t="s">
        <v>1956</v>
      </c>
    </row>
    <row r="213" spans="1:37" ht="54.5" customHeight="1" x14ac:dyDescent="0.35">
      <c r="A213" s="9">
        <v>2023</v>
      </c>
      <c r="B213" s="10">
        <v>45108</v>
      </c>
      <c r="C213" s="10">
        <v>45199</v>
      </c>
      <c r="D213" s="9" t="s">
        <v>93</v>
      </c>
      <c r="E213" s="11" t="s">
        <v>131</v>
      </c>
      <c r="F213" s="11" t="s">
        <v>141</v>
      </c>
      <c r="G213" s="11" t="s">
        <v>149</v>
      </c>
      <c r="H213" s="12" t="s">
        <v>170</v>
      </c>
      <c r="I213" s="12" t="s">
        <v>209</v>
      </c>
      <c r="J213" s="12" t="s">
        <v>286</v>
      </c>
      <c r="K213" s="12" t="s">
        <v>254</v>
      </c>
      <c r="L213" s="13" t="s">
        <v>108</v>
      </c>
      <c r="M213" s="26" t="s">
        <v>110</v>
      </c>
      <c r="N213" s="20" t="s">
        <v>499</v>
      </c>
      <c r="O213" s="14" t="s">
        <v>112</v>
      </c>
      <c r="P213" s="15">
        <v>0</v>
      </c>
      <c r="Q213" s="15">
        <v>0</v>
      </c>
      <c r="R213" s="15" t="s">
        <v>318</v>
      </c>
      <c r="S213" s="15" t="s">
        <v>319</v>
      </c>
      <c r="T213" s="15" t="s">
        <v>320</v>
      </c>
      <c r="U213" s="15" t="s">
        <v>318</v>
      </c>
      <c r="V213" s="15" t="s">
        <v>319</v>
      </c>
      <c r="W213" s="16" t="s">
        <v>321</v>
      </c>
      <c r="X213" s="20" t="str">
        <f t="shared" si="3"/>
        <v>Supervision de laobra rehabilitacion del colector III Sonora</v>
      </c>
      <c r="Y213" s="10">
        <v>45127</v>
      </c>
      <c r="Z213" s="19">
        <v>45127</v>
      </c>
      <c r="AA213" s="22">
        <v>206</v>
      </c>
      <c r="AB213" s="36">
        <v>350</v>
      </c>
      <c r="AC213" s="33">
        <v>0</v>
      </c>
      <c r="AD213" s="21">
        <v>45133</v>
      </c>
      <c r="AE213" s="23" t="s">
        <v>844</v>
      </c>
      <c r="AF213" s="25">
        <v>206</v>
      </c>
      <c r="AG213" s="38" t="s">
        <v>659</v>
      </c>
      <c r="AH213" s="17" t="s">
        <v>373</v>
      </c>
      <c r="AI213" s="18">
        <v>45229</v>
      </c>
      <c r="AJ213" s="17">
        <v>45199</v>
      </c>
      <c r="AK213" s="30" t="s">
        <v>1957</v>
      </c>
    </row>
    <row r="214" spans="1:37" ht="54.5" customHeight="1" x14ac:dyDescent="0.35">
      <c r="A214" s="9">
        <v>2023</v>
      </c>
      <c r="B214" s="10">
        <v>45108</v>
      </c>
      <c r="C214" s="10">
        <v>45199</v>
      </c>
      <c r="D214" s="9" t="s">
        <v>93</v>
      </c>
      <c r="E214" s="11" t="s">
        <v>131</v>
      </c>
      <c r="F214" s="11" t="s">
        <v>141</v>
      </c>
      <c r="G214" s="11" t="s">
        <v>149</v>
      </c>
      <c r="H214" s="12" t="s">
        <v>170</v>
      </c>
      <c r="I214" s="12" t="s">
        <v>209</v>
      </c>
      <c r="J214" s="12" t="s">
        <v>286</v>
      </c>
      <c r="K214" s="12" t="s">
        <v>254</v>
      </c>
      <c r="L214" s="13" t="s">
        <v>108</v>
      </c>
      <c r="M214" s="26" t="s">
        <v>110</v>
      </c>
      <c r="N214" s="20" t="s">
        <v>385</v>
      </c>
      <c r="O214" s="14" t="s">
        <v>112</v>
      </c>
      <c r="P214" s="15">
        <v>0</v>
      </c>
      <c r="Q214" s="15">
        <v>0</v>
      </c>
      <c r="R214" s="15" t="s">
        <v>318</v>
      </c>
      <c r="S214" s="15" t="s">
        <v>319</v>
      </c>
      <c r="T214" s="15" t="s">
        <v>320</v>
      </c>
      <c r="U214" s="15" t="s">
        <v>318</v>
      </c>
      <c r="V214" s="15" t="s">
        <v>319</v>
      </c>
      <c r="W214" s="16" t="s">
        <v>321</v>
      </c>
      <c r="X214" s="20" t="str">
        <f t="shared" si="3"/>
        <v>Supervision de la obra rehabilitacion del colector Caleta</v>
      </c>
      <c r="Y214" s="10">
        <v>45131</v>
      </c>
      <c r="Z214" s="19">
        <v>45132</v>
      </c>
      <c r="AA214" s="22">
        <v>207</v>
      </c>
      <c r="AB214" s="36">
        <v>3403.2</v>
      </c>
      <c r="AC214" s="33">
        <v>69.05</v>
      </c>
      <c r="AD214" s="21">
        <v>45141</v>
      </c>
      <c r="AE214" s="23" t="s">
        <v>845</v>
      </c>
      <c r="AF214" s="25">
        <v>207</v>
      </c>
      <c r="AG214" s="38" t="s">
        <v>659</v>
      </c>
      <c r="AH214" s="17" t="s">
        <v>373</v>
      </c>
      <c r="AI214" s="18">
        <v>45229</v>
      </c>
      <c r="AJ214" s="17">
        <v>45199</v>
      </c>
      <c r="AK214" s="30" t="s">
        <v>1958</v>
      </c>
    </row>
    <row r="215" spans="1:37" ht="54.5" customHeight="1" x14ac:dyDescent="0.35">
      <c r="A215" s="9">
        <v>2023</v>
      </c>
      <c r="B215" s="10">
        <v>45108</v>
      </c>
      <c r="C215" s="10">
        <v>45199</v>
      </c>
      <c r="D215" s="9" t="s">
        <v>93</v>
      </c>
      <c r="E215" s="11" t="s">
        <v>129</v>
      </c>
      <c r="F215" s="11" t="s">
        <v>139</v>
      </c>
      <c r="G215" s="11" t="s">
        <v>150</v>
      </c>
      <c r="H215" s="12" t="s">
        <v>170</v>
      </c>
      <c r="I215" s="12" t="s">
        <v>176</v>
      </c>
      <c r="J215" s="12" t="s">
        <v>229</v>
      </c>
      <c r="K215" s="12" t="s">
        <v>230</v>
      </c>
      <c r="L215" s="13" t="s">
        <v>109</v>
      </c>
      <c r="M215" s="26" t="s">
        <v>110</v>
      </c>
      <c r="N215" s="20" t="s">
        <v>390</v>
      </c>
      <c r="O215" s="14" t="s">
        <v>112</v>
      </c>
      <c r="P215" s="15">
        <v>0</v>
      </c>
      <c r="Q215" s="15">
        <v>0</v>
      </c>
      <c r="R215" s="15" t="s">
        <v>318</v>
      </c>
      <c r="S215" s="15" t="s">
        <v>319</v>
      </c>
      <c r="T215" s="15" t="s">
        <v>320</v>
      </c>
      <c r="U215" s="15" t="s">
        <v>318</v>
      </c>
      <c r="V215" s="15" t="s">
        <v>319</v>
      </c>
      <c r="W215" s="16" t="s">
        <v>356</v>
      </c>
      <c r="X215" s="20" t="str">
        <f t="shared" si="3"/>
        <v>Verificacion de la rehabilitacion del sistema de agua potable</v>
      </c>
      <c r="Y215" s="10">
        <v>45131</v>
      </c>
      <c r="Z215" s="19">
        <v>45132</v>
      </c>
      <c r="AA215" s="22">
        <v>208</v>
      </c>
      <c r="AB215" s="36">
        <v>2821.77</v>
      </c>
      <c r="AC215" s="33">
        <v>0</v>
      </c>
      <c r="AD215" s="21">
        <v>45155</v>
      </c>
      <c r="AE215" s="23" t="s">
        <v>846</v>
      </c>
      <c r="AF215" s="25">
        <v>208</v>
      </c>
      <c r="AG215" s="38" t="s">
        <v>659</v>
      </c>
      <c r="AH215" s="17" t="s">
        <v>373</v>
      </c>
      <c r="AI215" s="18">
        <v>45229</v>
      </c>
      <c r="AJ215" s="17">
        <v>45199</v>
      </c>
      <c r="AK215" s="30" t="s">
        <v>1959</v>
      </c>
    </row>
    <row r="216" spans="1:37" ht="54.5" customHeight="1" x14ac:dyDescent="0.35">
      <c r="A216" s="9">
        <v>2023</v>
      </c>
      <c r="B216" s="10">
        <v>45108</v>
      </c>
      <c r="C216" s="10">
        <v>45199</v>
      </c>
      <c r="D216" s="9" t="s">
        <v>93</v>
      </c>
      <c r="E216" s="11" t="s">
        <v>131</v>
      </c>
      <c r="F216" s="11" t="s">
        <v>141</v>
      </c>
      <c r="G216" s="11" t="s">
        <v>149</v>
      </c>
      <c r="H216" s="12" t="s">
        <v>170</v>
      </c>
      <c r="I216" s="12" t="s">
        <v>209</v>
      </c>
      <c r="J216" s="12" t="s">
        <v>286</v>
      </c>
      <c r="K216" s="12" t="s">
        <v>254</v>
      </c>
      <c r="L216" s="13" t="s">
        <v>108</v>
      </c>
      <c r="M216" s="26" t="s">
        <v>110</v>
      </c>
      <c r="N216" s="20" t="s">
        <v>500</v>
      </c>
      <c r="O216" s="14" t="s">
        <v>112</v>
      </c>
      <c r="P216" s="15">
        <v>0</v>
      </c>
      <c r="Q216" s="15">
        <v>0</v>
      </c>
      <c r="R216" s="15" t="s">
        <v>318</v>
      </c>
      <c r="S216" s="15" t="s">
        <v>319</v>
      </c>
      <c r="T216" s="15" t="s">
        <v>320</v>
      </c>
      <c r="U216" s="15" t="s">
        <v>318</v>
      </c>
      <c r="V216" s="15" t="s">
        <v>319</v>
      </c>
      <c r="W216" s="16" t="s">
        <v>321</v>
      </c>
      <c r="X216" s="20" t="str">
        <f t="shared" si="3"/>
        <v xml:space="preserve">Supervision de la obra rehabilitacion del colector Caleta </v>
      </c>
      <c r="Y216" s="10">
        <v>45134</v>
      </c>
      <c r="Z216" s="19">
        <v>45135</v>
      </c>
      <c r="AA216" s="22">
        <v>209</v>
      </c>
      <c r="AB216" s="36">
        <v>3403.2</v>
      </c>
      <c r="AC216" s="34">
        <v>50</v>
      </c>
      <c r="AD216" s="21">
        <v>45141</v>
      </c>
      <c r="AE216" s="23" t="s">
        <v>847</v>
      </c>
      <c r="AF216" s="25">
        <v>209</v>
      </c>
      <c r="AG216" s="38" t="s">
        <v>659</v>
      </c>
      <c r="AH216" s="17" t="s">
        <v>373</v>
      </c>
      <c r="AI216" s="18">
        <v>45229</v>
      </c>
      <c r="AJ216" s="17">
        <v>45199</v>
      </c>
      <c r="AK216" s="30" t="s">
        <v>1960</v>
      </c>
    </row>
    <row r="217" spans="1:37" ht="54.5" customHeight="1" x14ac:dyDescent="0.35">
      <c r="A217" s="9">
        <v>2023</v>
      </c>
      <c r="B217" s="10">
        <v>45108</v>
      </c>
      <c r="C217" s="10">
        <v>45199</v>
      </c>
      <c r="D217" s="9" t="s">
        <v>100</v>
      </c>
      <c r="E217" s="11" t="s">
        <v>132</v>
      </c>
      <c r="F217" s="11" t="s">
        <v>142</v>
      </c>
      <c r="G217" s="11" t="s">
        <v>149</v>
      </c>
      <c r="H217" s="12" t="s">
        <v>170</v>
      </c>
      <c r="I217" s="12" t="s">
        <v>182</v>
      </c>
      <c r="J217" s="12" t="s">
        <v>241</v>
      </c>
      <c r="K217" s="12" t="s">
        <v>242</v>
      </c>
      <c r="L217" s="13" t="s">
        <v>108</v>
      </c>
      <c r="M217" s="26" t="s">
        <v>110</v>
      </c>
      <c r="N217" s="20" t="s">
        <v>443</v>
      </c>
      <c r="O217" s="14" t="s">
        <v>112</v>
      </c>
      <c r="P217" s="15">
        <v>0</v>
      </c>
      <c r="Q217" s="15">
        <v>0</v>
      </c>
      <c r="R217" s="15" t="s">
        <v>318</v>
      </c>
      <c r="S217" s="15" t="s">
        <v>319</v>
      </c>
      <c r="T217" s="15" t="s">
        <v>320</v>
      </c>
      <c r="U217" s="15" t="s">
        <v>318</v>
      </c>
      <c r="V217" s="15" t="s">
        <v>319</v>
      </c>
      <c r="W217" s="16" t="s">
        <v>321</v>
      </c>
      <c r="X217" s="20" t="str">
        <f t="shared" si="3"/>
        <v>Verificacion a la obra construccion de la tercera etapa de cinco de la PTAR zona diamante</v>
      </c>
      <c r="Y217" s="10">
        <v>45131</v>
      </c>
      <c r="Z217" s="19">
        <v>45131</v>
      </c>
      <c r="AA217" s="22">
        <v>210</v>
      </c>
      <c r="AB217" s="36">
        <v>2260.71</v>
      </c>
      <c r="AC217" s="33">
        <v>78</v>
      </c>
      <c r="AD217" s="21">
        <v>45141</v>
      </c>
      <c r="AE217" s="23" t="s">
        <v>848</v>
      </c>
      <c r="AF217" s="25">
        <v>210</v>
      </c>
      <c r="AG217" s="38" t="s">
        <v>659</v>
      </c>
      <c r="AH217" s="17" t="s">
        <v>373</v>
      </c>
      <c r="AI217" s="18">
        <v>45229</v>
      </c>
      <c r="AJ217" s="17">
        <v>45199</v>
      </c>
      <c r="AK217" s="30" t="s">
        <v>1961</v>
      </c>
    </row>
    <row r="218" spans="1:37" ht="54.5" customHeight="1" x14ac:dyDescent="0.35">
      <c r="A218" s="9">
        <v>2023</v>
      </c>
      <c r="B218" s="10">
        <v>45108</v>
      </c>
      <c r="C218" s="10">
        <v>45199</v>
      </c>
      <c r="D218" s="9" t="s">
        <v>100</v>
      </c>
      <c r="E218" s="11" t="s">
        <v>132</v>
      </c>
      <c r="F218" s="11" t="s">
        <v>142</v>
      </c>
      <c r="G218" s="11" t="s">
        <v>149</v>
      </c>
      <c r="H218" s="12" t="s">
        <v>170</v>
      </c>
      <c r="I218" s="12" t="s">
        <v>182</v>
      </c>
      <c r="J218" s="12" t="s">
        <v>241</v>
      </c>
      <c r="K218" s="12" t="s">
        <v>242</v>
      </c>
      <c r="L218" s="13" t="s">
        <v>108</v>
      </c>
      <c r="M218" s="26" t="s">
        <v>110</v>
      </c>
      <c r="N218" s="20" t="s">
        <v>501</v>
      </c>
      <c r="O218" s="14" t="s">
        <v>112</v>
      </c>
      <c r="P218" s="15">
        <v>0</v>
      </c>
      <c r="Q218" s="15">
        <v>0</v>
      </c>
      <c r="R218" s="15" t="s">
        <v>318</v>
      </c>
      <c r="S218" s="15" t="s">
        <v>319</v>
      </c>
      <c r="T218" s="15" t="s">
        <v>320</v>
      </c>
      <c r="U218" s="15" t="s">
        <v>318</v>
      </c>
      <c r="V218" s="15" t="s">
        <v>319</v>
      </c>
      <c r="W218" s="16" t="s">
        <v>321</v>
      </c>
      <c r="X218" s="20" t="str">
        <f t="shared" si="3"/>
        <v>Verificacion a la obra de construccion del cuarto modulo de 60 LPS</v>
      </c>
      <c r="Y218" s="10">
        <v>45132</v>
      </c>
      <c r="Z218" s="19">
        <v>45132</v>
      </c>
      <c r="AA218" s="22">
        <v>211</v>
      </c>
      <c r="AB218" s="36">
        <v>2260.71</v>
      </c>
      <c r="AC218" s="33">
        <v>0</v>
      </c>
      <c r="AD218" s="21">
        <v>45141</v>
      </c>
      <c r="AE218" s="23" t="s">
        <v>849</v>
      </c>
      <c r="AF218" s="25">
        <v>211</v>
      </c>
      <c r="AG218" s="38" t="s">
        <v>659</v>
      </c>
      <c r="AH218" s="17" t="s">
        <v>373</v>
      </c>
      <c r="AI218" s="18">
        <v>45229</v>
      </c>
      <c r="AJ218" s="17">
        <v>45199</v>
      </c>
      <c r="AK218" s="30" t="s">
        <v>1962</v>
      </c>
    </row>
    <row r="219" spans="1:37" ht="54.5" customHeight="1" x14ac:dyDescent="0.35">
      <c r="A219" s="9">
        <v>2023</v>
      </c>
      <c r="B219" s="10">
        <v>45108</v>
      </c>
      <c r="C219" s="10">
        <v>45199</v>
      </c>
      <c r="D219" s="9" t="s">
        <v>100</v>
      </c>
      <c r="E219" s="11" t="s">
        <v>132</v>
      </c>
      <c r="F219" s="11" t="s">
        <v>148</v>
      </c>
      <c r="G219" s="11" t="s">
        <v>169</v>
      </c>
      <c r="H219" s="12" t="s">
        <v>170</v>
      </c>
      <c r="I219" s="12" t="s">
        <v>220</v>
      </c>
      <c r="J219" s="12" t="s">
        <v>308</v>
      </c>
      <c r="K219" s="12" t="s">
        <v>309</v>
      </c>
      <c r="L219" s="13" t="s">
        <v>109</v>
      </c>
      <c r="M219" s="26" t="s">
        <v>110</v>
      </c>
      <c r="N219" s="20" t="s">
        <v>390</v>
      </c>
      <c r="O219" s="14" t="s">
        <v>112</v>
      </c>
      <c r="P219" s="15">
        <v>0</v>
      </c>
      <c r="Q219" s="15">
        <v>0</v>
      </c>
      <c r="R219" s="15" t="s">
        <v>318</v>
      </c>
      <c r="S219" s="15" t="s">
        <v>319</v>
      </c>
      <c r="T219" s="15" t="s">
        <v>320</v>
      </c>
      <c r="U219" s="15" t="s">
        <v>318</v>
      </c>
      <c r="V219" s="15" t="s">
        <v>319</v>
      </c>
      <c r="W219" s="16" t="s">
        <v>356</v>
      </c>
      <c r="X219" s="20" t="str">
        <f t="shared" si="3"/>
        <v>Verificacion de la rehabilitacion del sistema de agua potable</v>
      </c>
      <c r="Y219" s="10">
        <v>45134</v>
      </c>
      <c r="Z219" s="19">
        <v>45135</v>
      </c>
      <c r="AA219" s="22">
        <v>212</v>
      </c>
      <c r="AB219" s="36">
        <v>2482.33</v>
      </c>
      <c r="AC219" s="33">
        <v>0</v>
      </c>
      <c r="AD219" s="21">
        <v>45139</v>
      </c>
      <c r="AE219" s="23" t="s">
        <v>850</v>
      </c>
      <c r="AF219" s="25">
        <v>212</v>
      </c>
      <c r="AG219" s="38" t="s">
        <v>659</v>
      </c>
      <c r="AH219" s="17" t="s">
        <v>373</v>
      </c>
      <c r="AI219" s="18">
        <v>45229</v>
      </c>
      <c r="AJ219" s="17">
        <v>45199</v>
      </c>
      <c r="AK219" s="30" t="s">
        <v>1963</v>
      </c>
    </row>
    <row r="220" spans="1:37" ht="54.5" customHeight="1" x14ac:dyDescent="0.35">
      <c r="A220" s="9">
        <v>2023</v>
      </c>
      <c r="B220" s="10">
        <v>45108</v>
      </c>
      <c r="C220" s="10">
        <v>45199</v>
      </c>
      <c r="D220" s="9" t="s">
        <v>100</v>
      </c>
      <c r="E220" s="11" t="s">
        <v>132</v>
      </c>
      <c r="F220" s="11" t="s">
        <v>142</v>
      </c>
      <c r="G220" s="11" t="s">
        <v>154</v>
      </c>
      <c r="H220" s="12" t="s">
        <v>171</v>
      </c>
      <c r="I220" s="12" t="s">
        <v>217</v>
      </c>
      <c r="J220" s="12" t="s">
        <v>302</v>
      </c>
      <c r="K220" s="12" t="s">
        <v>303</v>
      </c>
      <c r="L220" s="13" t="s">
        <v>108</v>
      </c>
      <c r="M220" s="26" t="s">
        <v>110</v>
      </c>
      <c r="N220" s="20" t="s">
        <v>419</v>
      </c>
      <c r="O220" s="14" t="s">
        <v>112</v>
      </c>
      <c r="P220" s="15">
        <v>0</v>
      </c>
      <c r="Q220" s="15">
        <v>0</v>
      </c>
      <c r="R220" s="15" t="s">
        <v>318</v>
      </c>
      <c r="S220" s="15" t="s">
        <v>319</v>
      </c>
      <c r="T220" s="15" t="s">
        <v>320</v>
      </c>
      <c r="U220" s="15" t="s">
        <v>318</v>
      </c>
      <c r="V220" s="15" t="s">
        <v>319</v>
      </c>
      <c r="W220" s="16" t="s">
        <v>335</v>
      </c>
      <c r="X220" s="20" t="str">
        <f t="shared" si="3"/>
        <v>Traslado de personal para el sumunistro de hipoclorito de sodio y calcio</v>
      </c>
      <c r="Y220" s="10">
        <v>45131</v>
      </c>
      <c r="Z220" s="19">
        <v>45132</v>
      </c>
      <c r="AA220" s="22">
        <v>213</v>
      </c>
      <c r="AB220" s="36">
        <v>3619</v>
      </c>
      <c r="AC220" s="33">
        <v>0</v>
      </c>
      <c r="AD220" s="21">
        <v>45147</v>
      </c>
      <c r="AE220" s="23" t="s">
        <v>851</v>
      </c>
      <c r="AF220" s="25">
        <v>213</v>
      </c>
      <c r="AG220" s="38" t="s">
        <v>659</v>
      </c>
      <c r="AH220" s="17" t="s">
        <v>373</v>
      </c>
      <c r="AI220" s="18">
        <v>45229</v>
      </c>
      <c r="AJ220" s="17">
        <v>45199</v>
      </c>
      <c r="AK220" s="30" t="s">
        <v>1964</v>
      </c>
    </row>
    <row r="221" spans="1:37" ht="54.5" customHeight="1" x14ac:dyDescent="0.35">
      <c r="A221" s="9">
        <v>2023</v>
      </c>
      <c r="B221" s="10">
        <v>45108</v>
      </c>
      <c r="C221" s="10">
        <v>45199</v>
      </c>
      <c r="D221" s="9" t="s">
        <v>100</v>
      </c>
      <c r="E221" s="11" t="s">
        <v>132</v>
      </c>
      <c r="F221" s="11" t="s">
        <v>142</v>
      </c>
      <c r="G221" s="11" t="s">
        <v>154</v>
      </c>
      <c r="H221" s="12" t="s">
        <v>171</v>
      </c>
      <c r="I221" s="12" t="s">
        <v>217</v>
      </c>
      <c r="J221" s="12" t="s">
        <v>302</v>
      </c>
      <c r="K221" s="12" t="s">
        <v>303</v>
      </c>
      <c r="L221" s="13" t="s">
        <v>108</v>
      </c>
      <c r="M221" s="26" t="s">
        <v>110</v>
      </c>
      <c r="N221" s="20" t="s">
        <v>419</v>
      </c>
      <c r="O221" s="14" t="s">
        <v>112</v>
      </c>
      <c r="P221" s="15">
        <v>0</v>
      </c>
      <c r="Q221" s="15">
        <v>0</v>
      </c>
      <c r="R221" s="15" t="s">
        <v>318</v>
      </c>
      <c r="S221" s="15" t="s">
        <v>319</v>
      </c>
      <c r="T221" s="15" t="s">
        <v>320</v>
      </c>
      <c r="U221" s="15" t="s">
        <v>318</v>
      </c>
      <c r="V221" s="15" t="s">
        <v>319</v>
      </c>
      <c r="W221" s="16" t="s">
        <v>358</v>
      </c>
      <c r="X221" s="20" t="str">
        <f t="shared" si="3"/>
        <v>Traslado de personal para el sumunistro de hipoclorito de sodio y calcio</v>
      </c>
      <c r="Y221" s="10">
        <v>45139</v>
      </c>
      <c r="Z221" s="19">
        <v>45142</v>
      </c>
      <c r="AA221" s="22">
        <v>214</v>
      </c>
      <c r="AB221" s="36">
        <v>4598.43</v>
      </c>
      <c r="AC221" s="33">
        <v>0</v>
      </c>
      <c r="AD221" s="21">
        <v>45152</v>
      </c>
      <c r="AE221" s="23" t="s">
        <v>852</v>
      </c>
      <c r="AF221" s="25">
        <v>214</v>
      </c>
      <c r="AG221" s="38" t="s">
        <v>659</v>
      </c>
      <c r="AH221" s="17" t="s">
        <v>373</v>
      </c>
      <c r="AI221" s="18">
        <v>45229</v>
      </c>
      <c r="AJ221" s="17">
        <v>45199</v>
      </c>
      <c r="AK221" s="30" t="s">
        <v>1965</v>
      </c>
    </row>
    <row r="222" spans="1:37" ht="54.5" customHeight="1" x14ac:dyDescent="0.35">
      <c r="A222" s="9">
        <v>2023</v>
      </c>
      <c r="B222" s="10">
        <v>45108</v>
      </c>
      <c r="C222" s="10">
        <v>45199</v>
      </c>
      <c r="D222" s="9" t="s">
        <v>93</v>
      </c>
      <c r="E222" s="11" t="s">
        <v>136</v>
      </c>
      <c r="F222" s="11" t="s">
        <v>146</v>
      </c>
      <c r="G222" s="11" t="s">
        <v>154</v>
      </c>
      <c r="H222" s="12" t="s">
        <v>171</v>
      </c>
      <c r="I222" s="12" t="s">
        <v>211</v>
      </c>
      <c r="J222" s="12" t="s">
        <v>289</v>
      </c>
      <c r="K222" s="12" t="s">
        <v>290</v>
      </c>
      <c r="L222" s="13" t="s">
        <v>108</v>
      </c>
      <c r="M222" s="26" t="s">
        <v>110</v>
      </c>
      <c r="N222" s="20" t="s">
        <v>378</v>
      </c>
      <c r="O222" s="14" t="s">
        <v>112</v>
      </c>
      <c r="P222" s="15">
        <v>0</v>
      </c>
      <c r="Q222" s="15">
        <v>0</v>
      </c>
      <c r="R222" s="15" t="s">
        <v>318</v>
      </c>
      <c r="S222" s="15" t="s">
        <v>319</v>
      </c>
      <c r="T222" s="15" t="s">
        <v>320</v>
      </c>
      <c r="U222" s="15" t="s">
        <v>318</v>
      </c>
      <c r="V222" s="15" t="s">
        <v>319</v>
      </c>
      <c r="W222" s="16" t="s">
        <v>358</v>
      </c>
      <c r="X222" s="20" t="str">
        <f t="shared" si="3"/>
        <v>Suministro de hipoclorito de sodio y calcio</v>
      </c>
      <c r="Y222" s="10">
        <v>45139</v>
      </c>
      <c r="Z222" s="19">
        <v>45142</v>
      </c>
      <c r="AA222" s="22">
        <v>215</v>
      </c>
      <c r="AB222" s="36">
        <v>2200</v>
      </c>
      <c r="AC222" s="33">
        <v>0</v>
      </c>
      <c r="AD222" s="21">
        <v>45146</v>
      </c>
      <c r="AE222" s="23" t="s">
        <v>853</v>
      </c>
      <c r="AF222" s="25">
        <v>215</v>
      </c>
      <c r="AG222" s="38" t="s">
        <v>659</v>
      </c>
      <c r="AH222" s="17" t="s">
        <v>373</v>
      </c>
      <c r="AI222" s="18">
        <v>45229</v>
      </c>
      <c r="AJ222" s="17">
        <v>45199</v>
      </c>
      <c r="AK222" s="30" t="s">
        <v>1966</v>
      </c>
    </row>
    <row r="223" spans="1:37" ht="54.5" customHeight="1" x14ac:dyDescent="0.35">
      <c r="A223" s="9">
        <v>2023</v>
      </c>
      <c r="B223" s="10">
        <v>45108</v>
      </c>
      <c r="C223" s="10">
        <v>45199</v>
      </c>
      <c r="D223" s="9" t="s">
        <v>93</v>
      </c>
      <c r="E223" s="11" t="s">
        <v>129</v>
      </c>
      <c r="F223" s="11" t="s">
        <v>139</v>
      </c>
      <c r="G223" s="11" t="s">
        <v>156</v>
      </c>
      <c r="H223" s="12" t="s">
        <v>172</v>
      </c>
      <c r="I223" s="12" t="s">
        <v>212</v>
      </c>
      <c r="J223" s="12" t="s">
        <v>291</v>
      </c>
      <c r="K223" s="12" t="s">
        <v>292</v>
      </c>
      <c r="L223" s="13" t="s">
        <v>108</v>
      </c>
      <c r="M223" s="26" t="s">
        <v>110</v>
      </c>
      <c r="N223" s="20" t="s">
        <v>376</v>
      </c>
      <c r="O223" s="14" t="s">
        <v>112</v>
      </c>
      <c r="P223" s="15">
        <v>0</v>
      </c>
      <c r="Q223" s="15">
        <v>0</v>
      </c>
      <c r="R223" s="15" t="s">
        <v>318</v>
      </c>
      <c r="S223" s="15" t="s">
        <v>319</v>
      </c>
      <c r="T223" s="15" t="s">
        <v>320</v>
      </c>
      <c r="U223" s="15" t="s">
        <v>318</v>
      </c>
      <c r="V223" s="15" t="s">
        <v>319</v>
      </c>
      <c r="W223" s="16" t="s">
        <v>341</v>
      </c>
      <c r="X223" s="20" t="str">
        <f t="shared" si="3"/>
        <v>Recorrido de obra de la construccion del sistema de agua potable</v>
      </c>
      <c r="Y223" s="10">
        <v>45132</v>
      </c>
      <c r="Z223" s="19">
        <v>45132</v>
      </c>
      <c r="AA223" s="22">
        <v>216</v>
      </c>
      <c r="AB223" s="36">
        <v>1835.76</v>
      </c>
      <c r="AC223" s="33">
        <v>0</v>
      </c>
      <c r="AD223" s="21">
        <v>45141</v>
      </c>
      <c r="AE223" s="23" t="s">
        <v>854</v>
      </c>
      <c r="AF223" s="25">
        <v>216</v>
      </c>
      <c r="AG223" s="38" t="s">
        <v>659</v>
      </c>
      <c r="AH223" s="17" t="s">
        <v>373</v>
      </c>
      <c r="AI223" s="18">
        <v>45229</v>
      </c>
      <c r="AJ223" s="17">
        <v>45199</v>
      </c>
      <c r="AK223" s="30" t="s">
        <v>1967</v>
      </c>
    </row>
    <row r="224" spans="1:37" ht="54.5" customHeight="1" x14ac:dyDescent="0.35">
      <c r="A224" s="9">
        <v>2023</v>
      </c>
      <c r="B224" s="10">
        <v>45108</v>
      </c>
      <c r="C224" s="10">
        <v>45199</v>
      </c>
      <c r="D224" s="9" t="s">
        <v>93</v>
      </c>
      <c r="E224" s="11" t="s">
        <v>129</v>
      </c>
      <c r="F224" s="11" t="s">
        <v>139</v>
      </c>
      <c r="G224" s="11" t="s">
        <v>154</v>
      </c>
      <c r="H224" s="12" t="s">
        <v>171</v>
      </c>
      <c r="I224" s="12" t="s">
        <v>199</v>
      </c>
      <c r="J224" s="12" t="s">
        <v>269</v>
      </c>
      <c r="K224" s="12" t="s">
        <v>240</v>
      </c>
      <c r="L224" s="13" t="s">
        <v>108</v>
      </c>
      <c r="M224" s="26" t="s">
        <v>110</v>
      </c>
      <c r="N224" s="20" t="s">
        <v>419</v>
      </c>
      <c r="O224" s="14" t="s">
        <v>112</v>
      </c>
      <c r="P224" s="15">
        <v>0</v>
      </c>
      <c r="Q224" s="15">
        <v>0</v>
      </c>
      <c r="R224" s="15" t="s">
        <v>318</v>
      </c>
      <c r="S224" s="15" t="s">
        <v>319</v>
      </c>
      <c r="T224" s="15" t="s">
        <v>320</v>
      </c>
      <c r="U224" s="15" t="s">
        <v>318</v>
      </c>
      <c r="V224" s="15" t="s">
        <v>319</v>
      </c>
      <c r="W224" s="16" t="s">
        <v>369</v>
      </c>
      <c r="X224" s="20" t="str">
        <f t="shared" si="3"/>
        <v>Traslado de personal para el sumunistro de hipoclorito de sodio y calcio</v>
      </c>
      <c r="Y224" s="10">
        <v>45131</v>
      </c>
      <c r="Z224" s="19">
        <v>45132</v>
      </c>
      <c r="AA224" s="22">
        <v>217</v>
      </c>
      <c r="AB224" s="36">
        <v>2896.7</v>
      </c>
      <c r="AC224" s="33">
        <v>0</v>
      </c>
      <c r="AD224" s="21">
        <v>45139</v>
      </c>
      <c r="AE224" s="23" t="s">
        <v>855</v>
      </c>
      <c r="AF224" s="25">
        <v>217</v>
      </c>
      <c r="AG224" s="38" t="s">
        <v>659</v>
      </c>
      <c r="AH224" s="17" t="s">
        <v>373</v>
      </c>
      <c r="AI224" s="18">
        <v>45229</v>
      </c>
      <c r="AJ224" s="17">
        <v>45199</v>
      </c>
      <c r="AK224" s="30" t="s">
        <v>1968</v>
      </c>
    </row>
    <row r="225" spans="1:37" ht="54.5" customHeight="1" x14ac:dyDescent="0.35">
      <c r="A225" s="9">
        <v>2023</v>
      </c>
      <c r="B225" s="10">
        <v>45108</v>
      </c>
      <c r="C225" s="10">
        <v>45199</v>
      </c>
      <c r="D225" s="9" t="s">
        <v>93</v>
      </c>
      <c r="E225" s="11" t="s">
        <v>129</v>
      </c>
      <c r="F225" s="11" t="s">
        <v>139</v>
      </c>
      <c r="G225" s="11" t="s">
        <v>151</v>
      </c>
      <c r="H225" s="12" t="s">
        <v>171</v>
      </c>
      <c r="I225" s="12" t="s">
        <v>395</v>
      </c>
      <c r="J225" s="12" t="s">
        <v>233</v>
      </c>
      <c r="K225" s="12" t="s">
        <v>228</v>
      </c>
      <c r="L225" s="13" t="s">
        <v>108</v>
      </c>
      <c r="M225" s="26" t="s">
        <v>110</v>
      </c>
      <c r="N225" s="20" t="s">
        <v>466</v>
      </c>
      <c r="O225" s="14" t="s">
        <v>112</v>
      </c>
      <c r="P225" s="15">
        <v>0</v>
      </c>
      <c r="Q225" s="15">
        <v>0</v>
      </c>
      <c r="R225" s="15" t="s">
        <v>318</v>
      </c>
      <c r="S225" s="15" t="s">
        <v>319</v>
      </c>
      <c r="T225" s="15" t="s">
        <v>320</v>
      </c>
      <c r="U225" s="15" t="s">
        <v>318</v>
      </c>
      <c r="V225" s="15" t="s">
        <v>319</v>
      </c>
      <c r="W225" s="16" t="s">
        <v>603</v>
      </c>
      <c r="X225" s="20" t="str">
        <f t="shared" si="3"/>
        <v>Seguimiento a los desazolces del sistema de alcantarillado sanitario en la cabecera municipal</v>
      </c>
      <c r="Y225" s="10">
        <v>45135</v>
      </c>
      <c r="Z225" s="19">
        <v>45135</v>
      </c>
      <c r="AA225" s="22">
        <v>218</v>
      </c>
      <c r="AB225" s="36">
        <v>1779.17</v>
      </c>
      <c r="AC225" s="33">
        <v>0</v>
      </c>
      <c r="AD225" s="21">
        <v>45152</v>
      </c>
      <c r="AE225" s="23" t="s">
        <v>856</v>
      </c>
      <c r="AF225" s="25">
        <v>218</v>
      </c>
      <c r="AG225" s="38" t="s">
        <v>659</v>
      </c>
      <c r="AH225" s="17" t="s">
        <v>373</v>
      </c>
      <c r="AI225" s="18">
        <v>45229</v>
      </c>
      <c r="AJ225" s="17">
        <v>45199</v>
      </c>
      <c r="AK225" s="30" t="s">
        <v>1969</v>
      </c>
    </row>
    <row r="226" spans="1:37" ht="54.5" customHeight="1" x14ac:dyDescent="0.35">
      <c r="A226" s="9">
        <v>2023</v>
      </c>
      <c r="B226" s="10">
        <v>45108</v>
      </c>
      <c r="C226" s="10">
        <v>45199</v>
      </c>
      <c r="D226" s="9" t="s">
        <v>100</v>
      </c>
      <c r="E226" s="11" t="s">
        <v>132</v>
      </c>
      <c r="F226" s="11" t="s">
        <v>142</v>
      </c>
      <c r="G226" s="11" t="s">
        <v>150</v>
      </c>
      <c r="H226" s="12" t="s">
        <v>170</v>
      </c>
      <c r="I226" s="12" t="s">
        <v>200</v>
      </c>
      <c r="J226" s="12" t="s">
        <v>270</v>
      </c>
      <c r="K226" s="12" t="s">
        <v>240</v>
      </c>
      <c r="L226" s="13" t="s">
        <v>108</v>
      </c>
      <c r="M226" s="26" t="s">
        <v>110</v>
      </c>
      <c r="N226" s="20" t="s">
        <v>384</v>
      </c>
      <c r="O226" s="14" t="s">
        <v>112</v>
      </c>
      <c r="P226" s="15">
        <v>0</v>
      </c>
      <c r="Q226" s="15">
        <v>0</v>
      </c>
      <c r="R226" s="15" t="s">
        <v>318</v>
      </c>
      <c r="S226" s="15" t="s">
        <v>319</v>
      </c>
      <c r="T226" s="15" t="s">
        <v>320</v>
      </c>
      <c r="U226" s="15" t="s">
        <v>318</v>
      </c>
      <c r="V226" s="15" t="s">
        <v>319</v>
      </c>
      <c r="W226" s="16" t="s">
        <v>356</v>
      </c>
      <c r="X226" s="20" t="str">
        <f t="shared" si="3"/>
        <v>Verificacion en la rehabilitacion del sistema de agua potable</v>
      </c>
      <c r="Y226" s="10">
        <v>45133</v>
      </c>
      <c r="Z226" s="19">
        <v>45133</v>
      </c>
      <c r="AA226" s="22">
        <v>219</v>
      </c>
      <c r="AB226" s="36">
        <v>1710.69</v>
      </c>
      <c r="AC226" s="33">
        <v>0</v>
      </c>
      <c r="AD226" s="21">
        <v>45139</v>
      </c>
      <c r="AE226" s="23" t="s">
        <v>857</v>
      </c>
      <c r="AF226" s="25">
        <v>219</v>
      </c>
      <c r="AG226" s="38" t="s">
        <v>659</v>
      </c>
      <c r="AH226" s="17" t="s">
        <v>373</v>
      </c>
      <c r="AI226" s="18">
        <v>45229</v>
      </c>
      <c r="AJ226" s="17">
        <v>45199</v>
      </c>
      <c r="AK226" s="30" t="s">
        <v>1970</v>
      </c>
    </row>
    <row r="227" spans="1:37" ht="54.5" customHeight="1" x14ac:dyDescent="0.35">
      <c r="A227" s="9">
        <v>2023</v>
      </c>
      <c r="B227" s="10">
        <v>45108</v>
      </c>
      <c r="C227" s="10">
        <v>45199</v>
      </c>
      <c r="D227" s="9" t="s">
        <v>104</v>
      </c>
      <c r="E227" s="11" t="s">
        <v>128</v>
      </c>
      <c r="F227" s="11" t="s">
        <v>138</v>
      </c>
      <c r="G227" s="11" t="s">
        <v>149</v>
      </c>
      <c r="H227" s="12" t="s">
        <v>170</v>
      </c>
      <c r="I227" s="12" t="s">
        <v>175</v>
      </c>
      <c r="J227" s="12" t="s">
        <v>227</v>
      </c>
      <c r="K227" s="12" t="s">
        <v>228</v>
      </c>
      <c r="L227" s="13" t="s">
        <v>108</v>
      </c>
      <c r="M227" s="26" t="s">
        <v>110</v>
      </c>
      <c r="N227" s="20" t="s">
        <v>486</v>
      </c>
      <c r="O227" s="14" t="s">
        <v>112</v>
      </c>
      <c r="P227" s="15">
        <v>0</v>
      </c>
      <c r="Q227" s="15">
        <v>0</v>
      </c>
      <c r="R227" s="15" t="s">
        <v>318</v>
      </c>
      <c r="S227" s="15" t="s">
        <v>319</v>
      </c>
      <c r="T227" s="15" t="s">
        <v>320</v>
      </c>
      <c r="U227" s="15" t="s">
        <v>318</v>
      </c>
      <c r="V227" s="15" t="s">
        <v>319</v>
      </c>
      <c r="W227" s="16" t="s">
        <v>370</v>
      </c>
      <c r="X227" s="20" t="str">
        <f t="shared" si="3"/>
        <v>Verificacion en la construccion de la primera etapa del sistema de agua potable</v>
      </c>
      <c r="Y227" s="10">
        <v>45133</v>
      </c>
      <c r="Z227" s="19">
        <v>45133</v>
      </c>
      <c r="AA227" s="22">
        <v>220</v>
      </c>
      <c r="AB227" s="36">
        <v>878.71</v>
      </c>
      <c r="AC227" s="33">
        <v>0</v>
      </c>
      <c r="AD227" s="21">
        <v>45141</v>
      </c>
      <c r="AE227" s="24" t="s">
        <v>858</v>
      </c>
      <c r="AF227" s="25">
        <v>220</v>
      </c>
      <c r="AG227" s="38" t="s">
        <v>659</v>
      </c>
      <c r="AH227" s="17" t="s">
        <v>373</v>
      </c>
      <c r="AI227" s="18">
        <v>45229</v>
      </c>
      <c r="AJ227" s="17">
        <v>45199</v>
      </c>
      <c r="AK227" s="30" t="s">
        <v>1971</v>
      </c>
    </row>
    <row r="228" spans="1:37" ht="54.5" customHeight="1" x14ac:dyDescent="0.35">
      <c r="A228" s="9">
        <v>2023</v>
      </c>
      <c r="B228" s="10">
        <v>45108</v>
      </c>
      <c r="C228" s="10">
        <v>45199</v>
      </c>
      <c r="D228" s="9" t="s">
        <v>93</v>
      </c>
      <c r="E228" s="11" t="s">
        <v>129</v>
      </c>
      <c r="F228" s="11" t="s">
        <v>139</v>
      </c>
      <c r="G228" s="11" t="s">
        <v>150</v>
      </c>
      <c r="H228" s="12" t="s">
        <v>170</v>
      </c>
      <c r="I228" s="12" t="s">
        <v>189</v>
      </c>
      <c r="J228" s="12" t="s">
        <v>253</v>
      </c>
      <c r="K228" s="12" t="s">
        <v>254</v>
      </c>
      <c r="L228" s="13" t="s">
        <v>109</v>
      </c>
      <c r="M228" s="26" t="s">
        <v>110</v>
      </c>
      <c r="N228" s="20" t="s">
        <v>441</v>
      </c>
      <c r="O228" s="14" t="s">
        <v>112</v>
      </c>
      <c r="P228" s="15">
        <v>0</v>
      </c>
      <c r="Q228" s="15">
        <v>0</v>
      </c>
      <c r="R228" s="15" t="s">
        <v>318</v>
      </c>
      <c r="S228" s="15" t="s">
        <v>319</v>
      </c>
      <c r="T228" s="15" t="s">
        <v>320</v>
      </c>
      <c r="U228" s="15" t="s">
        <v>318</v>
      </c>
      <c r="V228" s="15" t="s">
        <v>319</v>
      </c>
      <c r="W228" s="16" t="s">
        <v>346</v>
      </c>
      <c r="X228" s="20" t="str">
        <f t="shared" si="3"/>
        <v>Verificacion a la obra denominada construccion de la segunda etapa y ultima del sistema de agua potable</v>
      </c>
      <c r="Y228" s="10">
        <v>45139</v>
      </c>
      <c r="Z228" s="19">
        <v>45140</v>
      </c>
      <c r="AA228" s="22">
        <v>221</v>
      </c>
      <c r="AB228" s="36">
        <v>3922.05</v>
      </c>
      <c r="AC228" s="34">
        <v>0</v>
      </c>
      <c r="AD228" s="21">
        <v>45149</v>
      </c>
      <c r="AE228" s="23" t="s">
        <v>859</v>
      </c>
      <c r="AF228" s="25">
        <v>221</v>
      </c>
      <c r="AG228" s="38" t="s">
        <v>659</v>
      </c>
      <c r="AH228" s="17" t="s">
        <v>373</v>
      </c>
      <c r="AI228" s="18">
        <v>45229</v>
      </c>
      <c r="AJ228" s="17">
        <v>45199</v>
      </c>
      <c r="AK228" s="30" t="s">
        <v>1972</v>
      </c>
    </row>
    <row r="229" spans="1:37" ht="54.5" customHeight="1" x14ac:dyDescent="0.35">
      <c r="A229" s="9">
        <v>2023</v>
      </c>
      <c r="B229" s="10">
        <v>45108</v>
      </c>
      <c r="C229" s="10">
        <v>45199</v>
      </c>
      <c r="D229" s="9" t="s">
        <v>93</v>
      </c>
      <c r="E229" s="11" t="s">
        <v>129</v>
      </c>
      <c r="F229" s="11" t="s">
        <v>139</v>
      </c>
      <c r="G229" s="11" t="s">
        <v>158</v>
      </c>
      <c r="H229" s="12" t="s">
        <v>173</v>
      </c>
      <c r="I229" s="12" t="s">
        <v>175</v>
      </c>
      <c r="J229" s="12" t="s">
        <v>263</v>
      </c>
      <c r="K229" s="12" t="s">
        <v>250</v>
      </c>
      <c r="L229" s="13" t="s">
        <v>108</v>
      </c>
      <c r="M229" s="26" t="s">
        <v>110</v>
      </c>
      <c r="N229" s="20" t="s">
        <v>502</v>
      </c>
      <c r="O229" s="14" t="s">
        <v>112</v>
      </c>
      <c r="P229" s="15">
        <v>0</v>
      </c>
      <c r="Q229" s="15">
        <v>0</v>
      </c>
      <c r="R229" s="15" t="s">
        <v>318</v>
      </c>
      <c r="S229" s="15" t="s">
        <v>319</v>
      </c>
      <c r="T229" s="15" t="s">
        <v>320</v>
      </c>
      <c r="U229" s="15" t="s">
        <v>318</v>
      </c>
      <c r="V229" s="15" t="s">
        <v>319</v>
      </c>
      <c r="W229" s="16" t="s">
        <v>321</v>
      </c>
      <c r="X229" s="20" t="str">
        <f t="shared" si="3"/>
        <v>Traslado de personal para revision de diversas obras realizadas en la localidad</v>
      </c>
      <c r="Y229" s="10">
        <v>45133</v>
      </c>
      <c r="Z229" s="19">
        <v>45133</v>
      </c>
      <c r="AA229" s="22">
        <v>222</v>
      </c>
      <c r="AB229" s="36">
        <v>2778.57</v>
      </c>
      <c r="AC229" s="33">
        <v>0</v>
      </c>
      <c r="AD229" s="21">
        <v>45134</v>
      </c>
      <c r="AE229" s="23" t="s">
        <v>860</v>
      </c>
      <c r="AF229" s="25">
        <v>222</v>
      </c>
      <c r="AG229" s="38" t="s">
        <v>659</v>
      </c>
      <c r="AH229" s="17" t="s">
        <v>373</v>
      </c>
      <c r="AI229" s="18">
        <v>45229</v>
      </c>
      <c r="AJ229" s="17">
        <v>45199</v>
      </c>
      <c r="AK229" s="30" t="s">
        <v>1973</v>
      </c>
    </row>
    <row r="230" spans="1:37" ht="54.5" customHeight="1" x14ac:dyDescent="0.35">
      <c r="A230" s="9">
        <v>2023</v>
      </c>
      <c r="B230" s="10">
        <v>45108</v>
      </c>
      <c r="C230" s="10">
        <v>45199</v>
      </c>
      <c r="D230" s="9" t="s">
        <v>100</v>
      </c>
      <c r="E230" s="11" t="s">
        <v>132</v>
      </c>
      <c r="F230" s="11" t="s">
        <v>142</v>
      </c>
      <c r="G230" s="11" t="s">
        <v>160</v>
      </c>
      <c r="H230" s="12" t="s">
        <v>170</v>
      </c>
      <c r="I230" s="12" t="s">
        <v>196</v>
      </c>
      <c r="J230" s="12" t="s">
        <v>264</v>
      </c>
      <c r="K230" s="12" t="s">
        <v>265</v>
      </c>
      <c r="L230" s="13" t="s">
        <v>108</v>
      </c>
      <c r="M230" s="26" t="s">
        <v>110</v>
      </c>
      <c r="N230" s="20" t="s">
        <v>381</v>
      </c>
      <c r="O230" s="14" t="s">
        <v>112</v>
      </c>
      <c r="P230" s="15">
        <v>0</v>
      </c>
      <c r="Q230" s="15">
        <v>0</v>
      </c>
      <c r="R230" s="15" t="s">
        <v>318</v>
      </c>
      <c r="S230" s="15" t="s">
        <v>319</v>
      </c>
      <c r="T230" s="15" t="s">
        <v>320</v>
      </c>
      <c r="U230" s="15" t="s">
        <v>318</v>
      </c>
      <c r="V230" s="15" t="s">
        <v>319</v>
      </c>
      <c r="W230" s="16" t="s">
        <v>328</v>
      </c>
      <c r="X230" s="20" t="str">
        <f t="shared" si="3"/>
        <v>Verificacion de los trabajos de la rehabilitacion del sistema de agua potable</v>
      </c>
      <c r="Y230" s="10">
        <v>45135</v>
      </c>
      <c r="Z230" s="19">
        <v>45135</v>
      </c>
      <c r="AA230" s="22">
        <v>223</v>
      </c>
      <c r="AB230" s="36">
        <v>1190.95</v>
      </c>
      <c r="AC230" s="33">
        <v>0</v>
      </c>
      <c r="AD230" s="21">
        <v>45174</v>
      </c>
      <c r="AE230" s="23" t="s">
        <v>861</v>
      </c>
      <c r="AF230" s="25">
        <v>223</v>
      </c>
      <c r="AG230" s="38" t="s">
        <v>659</v>
      </c>
      <c r="AH230" s="17" t="s">
        <v>373</v>
      </c>
      <c r="AI230" s="18">
        <v>45229</v>
      </c>
      <c r="AJ230" s="17">
        <v>45199</v>
      </c>
      <c r="AK230" s="30" t="s">
        <v>1974</v>
      </c>
    </row>
    <row r="231" spans="1:37" ht="54.5" customHeight="1" x14ac:dyDescent="0.35">
      <c r="A231" s="9">
        <v>2023</v>
      </c>
      <c r="B231" s="10">
        <v>45108</v>
      </c>
      <c r="C231" s="10">
        <v>45199</v>
      </c>
      <c r="D231" s="9" t="s">
        <v>100</v>
      </c>
      <c r="E231" s="11" t="s">
        <v>135</v>
      </c>
      <c r="F231" s="11" t="s">
        <v>145</v>
      </c>
      <c r="G231" s="11" t="s">
        <v>151</v>
      </c>
      <c r="H231" s="12" t="s">
        <v>171</v>
      </c>
      <c r="I231" s="12" t="s">
        <v>198</v>
      </c>
      <c r="J231" s="12" t="s">
        <v>268</v>
      </c>
      <c r="K231" s="12" t="s">
        <v>246</v>
      </c>
      <c r="L231" s="13" t="s">
        <v>108</v>
      </c>
      <c r="M231" s="26" t="s">
        <v>110</v>
      </c>
      <c r="N231" s="20" t="s">
        <v>382</v>
      </c>
      <c r="O231" s="14" t="s">
        <v>112</v>
      </c>
      <c r="P231" s="15">
        <v>0</v>
      </c>
      <c r="Q231" s="15">
        <v>0</v>
      </c>
      <c r="R231" s="15" t="s">
        <v>318</v>
      </c>
      <c r="S231" s="15" t="s">
        <v>319</v>
      </c>
      <c r="T231" s="15" t="s">
        <v>320</v>
      </c>
      <c r="U231" s="15" t="s">
        <v>318</v>
      </c>
      <c r="V231" s="15" t="s">
        <v>319</v>
      </c>
      <c r="W231" s="16" t="s">
        <v>604</v>
      </c>
      <c r="X231" s="20" t="str">
        <f t="shared" si="3"/>
        <v>Traslado de personal para la capacitacion y adiestramiento en la desinfeccion del agua (CAO)</v>
      </c>
      <c r="Y231" s="10">
        <v>45140</v>
      </c>
      <c r="Z231" s="19">
        <v>45142</v>
      </c>
      <c r="AA231" s="22">
        <v>224</v>
      </c>
      <c r="AB231" s="36">
        <v>5450.4</v>
      </c>
      <c r="AC231" s="33">
        <v>0</v>
      </c>
      <c r="AD231" s="21">
        <v>45146</v>
      </c>
      <c r="AE231" s="23" t="s">
        <v>862</v>
      </c>
      <c r="AF231" s="25">
        <v>224</v>
      </c>
      <c r="AG231" s="38" t="s">
        <v>659</v>
      </c>
      <c r="AH231" s="17" t="s">
        <v>373</v>
      </c>
      <c r="AI231" s="18">
        <v>45229</v>
      </c>
      <c r="AJ231" s="17">
        <v>45199</v>
      </c>
      <c r="AK231" s="30" t="s">
        <v>1975</v>
      </c>
    </row>
    <row r="232" spans="1:37" ht="54.5" customHeight="1" x14ac:dyDescent="0.35">
      <c r="A232" s="9">
        <v>2023</v>
      </c>
      <c r="B232" s="10">
        <v>45108</v>
      </c>
      <c r="C232" s="10">
        <v>45199</v>
      </c>
      <c r="D232" s="9" t="s">
        <v>93</v>
      </c>
      <c r="E232" s="11" t="s">
        <v>129</v>
      </c>
      <c r="F232" s="11" t="s">
        <v>139</v>
      </c>
      <c r="G232" s="11" t="s">
        <v>154</v>
      </c>
      <c r="H232" s="12" t="s">
        <v>171</v>
      </c>
      <c r="I232" s="12" t="s">
        <v>197</v>
      </c>
      <c r="J232" s="12" t="s">
        <v>266</v>
      </c>
      <c r="K232" s="12" t="s">
        <v>267</v>
      </c>
      <c r="L232" s="13" t="s">
        <v>109</v>
      </c>
      <c r="M232" s="26" t="s">
        <v>110</v>
      </c>
      <c r="N232" s="20" t="s">
        <v>419</v>
      </c>
      <c r="O232" s="14" t="s">
        <v>112</v>
      </c>
      <c r="P232" s="15">
        <v>0</v>
      </c>
      <c r="Q232" s="15">
        <v>0</v>
      </c>
      <c r="R232" s="15" t="s">
        <v>318</v>
      </c>
      <c r="S232" s="15" t="s">
        <v>319</v>
      </c>
      <c r="T232" s="15" t="s">
        <v>320</v>
      </c>
      <c r="U232" s="15" t="s">
        <v>318</v>
      </c>
      <c r="V232" s="15" t="s">
        <v>319</v>
      </c>
      <c r="W232" s="16" t="s">
        <v>363</v>
      </c>
      <c r="X232" s="20" t="str">
        <f t="shared" si="3"/>
        <v>Traslado de personal para el sumunistro de hipoclorito de sodio y calcio</v>
      </c>
      <c r="Y232" s="10">
        <v>45140</v>
      </c>
      <c r="Z232" s="19">
        <v>45142</v>
      </c>
      <c r="AA232" s="22">
        <v>225</v>
      </c>
      <c r="AB232" s="36">
        <v>3997</v>
      </c>
      <c r="AC232" s="33">
        <v>0</v>
      </c>
      <c r="AD232" s="21">
        <v>45147</v>
      </c>
      <c r="AE232" s="23" t="s">
        <v>863</v>
      </c>
      <c r="AF232" s="25">
        <v>225</v>
      </c>
      <c r="AG232" s="38" t="s">
        <v>659</v>
      </c>
      <c r="AH232" s="17" t="s">
        <v>373</v>
      </c>
      <c r="AI232" s="18">
        <v>45229</v>
      </c>
      <c r="AJ232" s="17">
        <v>45199</v>
      </c>
      <c r="AK232" s="30" t="s">
        <v>1976</v>
      </c>
    </row>
    <row r="233" spans="1:37" ht="54.5" customHeight="1" x14ac:dyDescent="0.35">
      <c r="A233" s="9">
        <v>2023</v>
      </c>
      <c r="B233" s="10">
        <v>45108</v>
      </c>
      <c r="C233" s="10">
        <v>45199</v>
      </c>
      <c r="D233" s="9" t="s">
        <v>104</v>
      </c>
      <c r="E233" s="11" t="s">
        <v>128</v>
      </c>
      <c r="F233" s="11" t="s">
        <v>138</v>
      </c>
      <c r="G233" s="11" t="s">
        <v>152</v>
      </c>
      <c r="H233" s="12" t="s">
        <v>170</v>
      </c>
      <c r="I233" s="12" t="s">
        <v>183</v>
      </c>
      <c r="J233" s="12" t="s">
        <v>243</v>
      </c>
      <c r="K233" s="12" t="s">
        <v>244</v>
      </c>
      <c r="L233" s="13" t="s">
        <v>108</v>
      </c>
      <c r="M233" s="26" t="s">
        <v>110</v>
      </c>
      <c r="N233" s="20" t="s">
        <v>388</v>
      </c>
      <c r="O233" s="14" t="s">
        <v>112</v>
      </c>
      <c r="P233" s="15">
        <v>0</v>
      </c>
      <c r="Q233" s="15">
        <v>0</v>
      </c>
      <c r="R233" s="15" t="s">
        <v>318</v>
      </c>
      <c r="S233" s="15" t="s">
        <v>319</v>
      </c>
      <c r="T233" s="15" t="s">
        <v>320</v>
      </c>
      <c r="U233" s="15" t="s">
        <v>318</v>
      </c>
      <c r="V233" s="15" t="s">
        <v>319</v>
      </c>
      <c r="W233" s="16" t="s">
        <v>342</v>
      </c>
      <c r="X233" s="20" t="str">
        <f t="shared" si="3"/>
        <v>Auxiliar de la verificacion de la construccion del sistema de agua potable</v>
      </c>
      <c r="Y233" s="10">
        <v>45140</v>
      </c>
      <c r="Z233" s="19">
        <v>45140</v>
      </c>
      <c r="AA233" s="22">
        <v>226</v>
      </c>
      <c r="AB233" s="36">
        <v>1382.61</v>
      </c>
      <c r="AC233" s="33">
        <v>0</v>
      </c>
      <c r="AD233" s="21">
        <v>45149</v>
      </c>
      <c r="AE233" s="23" t="s">
        <v>864</v>
      </c>
      <c r="AF233" s="25">
        <v>226</v>
      </c>
      <c r="AG233" s="38" t="s">
        <v>659</v>
      </c>
      <c r="AH233" s="17" t="s">
        <v>373</v>
      </c>
      <c r="AI233" s="18">
        <v>45229</v>
      </c>
      <c r="AJ233" s="17">
        <v>45199</v>
      </c>
      <c r="AK233" s="30" t="s">
        <v>1977</v>
      </c>
    </row>
    <row r="234" spans="1:37" ht="54.5" customHeight="1" x14ac:dyDescent="0.35">
      <c r="A234" s="9">
        <v>2023</v>
      </c>
      <c r="B234" s="10">
        <v>45108</v>
      </c>
      <c r="C234" s="10">
        <v>45199</v>
      </c>
      <c r="D234" s="9" t="s">
        <v>104</v>
      </c>
      <c r="E234" s="11" t="s">
        <v>128</v>
      </c>
      <c r="F234" s="11" t="s">
        <v>138</v>
      </c>
      <c r="G234" s="11" t="s">
        <v>152</v>
      </c>
      <c r="H234" s="12" t="s">
        <v>170</v>
      </c>
      <c r="I234" s="12" t="s">
        <v>183</v>
      </c>
      <c r="J234" s="12" t="s">
        <v>243</v>
      </c>
      <c r="K234" s="12" t="s">
        <v>244</v>
      </c>
      <c r="L234" s="13" t="s">
        <v>108</v>
      </c>
      <c r="M234" s="26" t="s">
        <v>110</v>
      </c>
      <c r="N234" s="20" t="s">
        <v>503</v>
      </c>
      <c r="O234" s="14" t="s">
        <v>112</v>
      </c>
      <c r="P234" s="15">
        <v>0</v>
      </c>
      <c r="Q234" s="15">
        <v>0</v>
      </c>
      <c r="R234" s="15" t="s">
        <v>318</v>
      </c>
      <c r="S234" s="15" t="s">
        <v>319</v>
      </c>
      <c r="T234" s="15" t="s">
        <v>320</v>
      </c>
      <c r="U234" s="15" t="s">
        <v>318</v>
      </c>
      <c r="V234" s="15" t="s">
        <v>319</v>
      </c>
      <c r="W234" s="16" t="s">
        <v>327</v>
      </c>
      <c r="X234" s="20" t="str">
        <f t="shared" si="3"/>
        <v xml:space="preserve">Auxiliar de la verificacion de la construccion del segundo modulo de 7LPS </v>
      </c>
      <c r="Y234" s="10">
        <v>45141</v>
      </c>
      <c r="Z234" s="19">
        <v>45142</v>
      </c>
      <c r="AA234" s="22">
        <v>227</v>
      </c>
      <c r="AB234" s="36">
        <v>2794.68</v>
      </c>
      <c r="AC234" s="33">
        <v>0</v>
      </c>
      <c r="AD234" s="21">
        <v>45149</v>
      </c>
      <c r="AE234" s="23" t="s">
        <v>865</v>
      </c>
      <c r="AF234" s="25">
        <v>227</v>
      </c>
      <c r="AG234" s="38" t="s">
        <v>659</v>
      </c>
      <c r="AH234" s="17" t="s">
        <v>373</v>
      </c>
      <c r="AI234" s="18">
        <v>45229</v>
      </c>
      <c r="AJ234" s="17">
        <v>45199</v>
      </c>
      <c r="AK234" s="30" t="s">
        <v>1978</v>
      </c>
    </row>
    <row r="235" spans="1:37" ht="54.5" customHeight="1" x14ac:dyDescent="0.35">
      <c r="A235" s="9">
        <v>2023</v>
      </c>
      <c r="B235" s="10">
        <v>45108</v>
      </c>
      <c r="C235" s="10">
        <v>45199</v>
      </c>
      <c r="D235" s="9" t="s">
        <v>93</v>
      </c>
      <c r="E235" s="11" t="s">
        <v>129</v>
      </c>
      <c r="F235" s="11" t="s">
        <v>139</v>
      </c>
      <c r="G235" s="11" t="s">
        <v>150</v>
      </c>
      <c r="H235" s="12" t="s">
        <v>170</v>
      </c>
      <c r="I235" s="12" t="s">
        <v>180</v>
      </c>
      <c r="J235" s="12" t="s">
        <v>237</v>
      </c>
      <c r="K235" s="12" t="s">
        <v>238</v>
      </c>
      <c r="L235" s="13" t="s">
        <v>109</v>
      </c>
      <c r="M235" s="26" t="s">
        <v>110</v>
      </c>
      <c r="N235" s="20" t="s">
        <v>449</v>
      </c>
      <c r="O235" s="14" t="s">
        <v>112</v>
      </c>
      <c r="P235" s="15">
        <v>0</v>
      </c>
      <c r="Q235" s="15">
        <v>0</v>
      </c>
      <c r="R235" s="15" t="s">
        <v>318</v>
      </c>
      <c r="S235" s="15" t="s">
        <v>319</v>
      </c>
      <c r="T235" s="15" t="s">
        <v>320</v>
      </c>
      <c r="U235" s="15" t="s">
        <v>318</v>
      </c>
      <c r="V235" s="15" t="s">
        <v>319</v>
      </c>
      <c r="W235" s="16" t="s">
        <v>328</v>
      </c>
      <c r="X235" s="20" t="str">
        <f t="shared" si="3"/>
        <v>Verificacion de obra de la rehabilitacion del sistema de agua potable</v>
      </c>
      <c r="Y235" s="10">
        <v>45139</v>
      </c>
      <c r="Z235" s="19">
        <v>45139</v>
      </c>
      <c r="AA235" s="22">
        <v>228</v>
      </c>
      <c r="AB235" s="36">
        <v>1151.8900000000001</v>
      </c>
      <c r="AC235" s="33">
        <v>0</v>
      </c>
      <c r="AD235" s="21">
        <v>45168</v>
      </c>
      <c r="AE235" s="23" t="s">
        <v>866</v>
      </c>
      <c r="AF235" s="25">
        <v>228</v>
      </c>
      <c r="AG235" s="38" t="s">
        <v>659</v>
      </c>
      <c r="AH235" s="17" t="s">
        <v>373</v>
      </c>
      <c r="AI235" s="18">
        <v>45229</v>
      </c>
      <c r="AJ235" s="17">
        <v>45199</v>
      </c>
      <c r="AK235" s="30" t="s">
        <v>1979</v>
      </c>
    </row>
    <row r="236" spans="1:37" ht="54.5" customHeight="1" x14ac:dyDescent="0.35">
      <c r="A236" s="9">
        <v>2023</v>
      </c>
      <c r="B236" s="10">
        <v>45108</v>
      </c>
      <c r="C236" s="10">
        <v>45199</v>
      </c>
      <c r="D236" s="9" t="s">
        <v>93</v>
      </c>
      <c r="E236" s="11" t="s">
        <v>129</v>
      </c>
      <c r="F236" s="11" t="s">
        <v>139</v>
      </c>
      <c r="G236" s="11" t="s">
        <v>150</v>
      </c>
      <c r="H236" s="12" t="s">
        <v>170</v>
      </c>
      <c r="I236" s="12" t="s">
        <v>180</v>
      </c>
      <c r="J236" s="12" t="s">
        <v>237</v>
      </c>
      <c r="K236" s="12" t="s">
        <v>238</v>
      </c>
      <c r="L236" s="13" t="s">
        <v>109</v>
      </c>
      <c r="M236" s="26" t="s">
        <v>110</v>
      </c>
      <c r="N236" s="20" t="s">
        <v>449</v>
      </c>
      <c r="O236" s="14" t="s">
        <v>112</v>
      </c>
      <c r="P236" s="15">
        <v>0</v>
      </c>
      <c r="Q236" s="15">
        <v>0</v>
      </c>
      <c r="R236" s="15" t="s">
        <v>318</v>
      </c>
      <c r="S236" s="15" t="s">
        <v>319</v>
      </c>
      <c r="T236" s="15" t="s">
        <v>320</v>
      </c>
      <c r="U236" s="15" t="s">
        <v>318</v>
      </c>
      <c r="V236" s="15" t="s">
        <v>319</v>
      </c>
      <c r="W236" s="16" t="s">
        <v>328</v>
      </c>
      <c r="X236" s="20" t="str">
        <f t="shared" si="3"/>
        <v>Verificacion de obra de la rehabilitacion del sistema de agua potable</v>
      </c>
      <c r="Y236" s="10">
        <v>45141</v>
      </c>
      <c r="Z236" s="19">
        <v>45142</v>
      </c>
      <c r="AA236" s="22">
        <v>229</v>
      </c>
      <c r="AB236" s="36">
        <v>1801.89</v>
      </c>
      <c r="AC236" s="34">
        <v>0</v>
      </c>
      <c r="AD236" s="21">
        <v>45149</v>
      </c>
      <c r="AE236" s="23" t="s">
        <v>867</v>
      </c>
      <c r="AF236" s="25">
        <v>229</v>
      </c>
      <c r="AG236" s="38" t="s">
        <v>659</v>
      </c>
      <c r="AH236" s="17" t="s">
        <v>373</v>
      </c>
      <c r="AI236" s="18">
        <v>45229</v>
      </c>
      <c r="AJ236" s="17">
        <v>45199</v>
      </c>
      <c r="AK236" s="30" t="s">
        <v>1980</v>
      </c>
    </row>
    <row r="237" spans="1:37" ht="54.5" customHeight="1" x14ac:dyDescent="0.35">
      <c r="A237" s="9">
        <v>2023</v>
      </c>
      <c r="B237" s="10">
        <v>45108</v>
      </c>
      <c r="C237" s="10">
        <v>45199</v>
      </c>
      <c r="D237" s="9" t="s">
        <v>93</v>
      </c>
      <c r="E237" s="11" t="s">
        <v>129</v>
      </c>
      <c r="F237" s="11" t="s">
        <v>139</v>
      </c>
      <c r="G237" s="11" t="s">
        <v>152</v>
      </c>
      <c r="H237" s="12" t="s">
        <v>170</v>
      </c>
      <c r="I237" s="12" t="s">
        <v>185</v>
      </c>
      <c r="J237" s="12" t="s">
        <v>246</v>
      </c>
      <c r="K237" s="12" t="s">
        <v>247</v>
      </c>
      <c r="L237" s="13" t="s">
        <v>108</v>
      </c>
      <c r="M237" s="26" t="s">
        <v>110</v>
      </c>
      <c r="N237" s="20" t="s">
        <v>478</v>
      </c>
      <c r="O237" s="14" t="s">
        <v>112</v>
      </c>
      <c r="P237" s="15">
        <v>0</v>
      </c>
      <c r="Q237" s="15">
        <v>0</v>
      </c>
      <c r="R237" s="15" t="s">
        <v>318</v>
      </c>
      <c r="S237" s="15" t="s">
        <v>319</v>
      </c>
      <c r="T237" s="15" t="s">
        <v>320</v>
      </c>
      <c r="U237" s="15" t="s">
        <v>318</v>
      </c>
      <c r="V237" s="15" t="s">
        <v>319</v>
      </c>
      <c r="W237" s="16" t="s">
        <v>359</v>
      </c>
      <c r="X237" s="20" t="str">
        <f t="shared" si="3"/>
        <v xml:space="preserve">Verificacion en la rehabilitacion de la PTAR de 15 LPS </v>
      </c>
      <c r="Y237" s="10">
        <v>45140</v>
      </c>
      <c r="Z237" s="19">
        <v>45140</v>
      </c>
      <c r="AA237" s="22">
        <v>230</v>
      </c>
      <c r="AB237" s="36">
        <v>2109.7199999999998</v>
      </c>
      <c r="AC237" s="33">
        <v>250</v>
      </c>
      <c r="AD237" s="21">
        <v>45146</v>
      </c>
      <c r="AE237" s="23" t="s">
        <v>868</v>
      </c>
      <c r="AF237" s="25">
        <v>230</v>
      </c>
      <c r="AG237" s="38" t="s">
        <v>659</v>
      </c>
      <c r="AH237" s="17" t="s">
        <v>373</v>
      </c>
      <c r="AI237" s="18">
        <v>45229</v>
      </c>
      <c r="AJ237" s="17">
        <v>45199</v>
      </c>
      <c r="AK237" s="30" t="s">
        <v>1981</v>
      </c>
    </row>
    <row r="238" spans="1:37" ht="54.5" customHeight="1" x14ac:dyDescent="0.35">
      <c r="A238" s="9">
        <v>2023</v>
      </c>
      <c r="B238" s="10">
        <v>45108</v>
      </c>
      <c r="C238" s="10">
        <v>45199</v>
      </c>
      <c r="D238" s="9" t="s">
        <v>93</v>
      </c>
      <c r="E238" s="11" t="s">
        <v>129</v>
      </c>
      <c r="F238" s="11" t="s">
        <v>139</v>
      </c>
      <c r="G238" s="11" t="s">
        <v>152</v>
      </c>
      <c r="H238" s="12" t="s">
        <v>170</v>
      </c>
      <c r="I238" s="12" t="s">
        <v>185</v>
      </c>
      <c r="J238" s="12" t="s">
        <v>246</v>
      </c>
      <c r="K238" s="12" t="s">
        <v>247</v>
      </c>
      <c r="L238" s="13" t="s">
        <v>108</v>
      </c>
      <c r="M238" s="26" t="s">
        <v>110</v>
      </c>
      <c r="N238" s="20" t="s">
        <v>389</v>
      </c>
      <c r="O238" s="14" t="s">
        <v>112</v>
      </c>
      <c r="P238" s="15">
        <v>0</v>
      </c>
      <c r="Q238" s="15">
        <v>0</v>
      </c>
      <c r="R238" s="15" t="s">
        <v>318</v>
      </c>
      <c r="S238" s="15" t="s">
        <v>319</v>
      </c>
      <c r="T238" s="15" t="s">
        <v>320</v>
      </c>
      <c r="U238" s="15" t="s">
        <v>318</v>
      </c>
      <c r="V238" s="15" t="s">
        <v>319</v>
      </c>
      <c r="W238" s="16" t="s">
        <v>342</v>
      </c>
      <c r="X238" s="20" t="str">
        <f t="shared" si="3"/>
        <v>Verificacion del sistema de agua potable</v>
      </c>
      <c r="Y238" s="10">
        <v>45139</v>
      </c>
      <c r="Z238" s="19">
        <v>45139</v>
      </c>
      <c r="AA238" s="22">
        <v>231</v>
      </c>
      <c r="AB238" s="36">
        <v>1835.66</v>
      </c>
      <c r="AC238" s="33">
        <v>0</v>
      </c>
      <c r="AD238" s="21">
        <v>45146</v>
      </c>
      <c r="AE238" s="23" t="s">
        <v>869</v>
      </c>
      <c r="AF238" s="25">
        <v>231</v>
      </c>
      <c r="AG238" s="38" t="s">
        <v>659</v>
      </c>
      <c r="AH238" s="17" t="s">
        <v>373</v>
      </c>
      <c r="AI238" s="18">
        <v>45229</v>
      </c>
      <c r="AJ238" s="17">
        <v>45199</v>
      </c>
      <c r="AK238" s="30" t="s">
        <v>1982</v>
      </c>
    </row>
    <row r="239" spans="1:37" ht="54.5" customHeight="1" x14ac:dyDescent="0.35">
      <c r="A239" s="9">
        <v>2023</v>
      </c>
      <c r="B239" s="10">
        <v>45108</v>
      </c>
      <c r="C239" s="10">
        <v>45199</v>
      </c>
      <c r="D239" s="9" t="s">
        <v>93</v>
      </c>
      <c r="E239" s="11" t="s">
        <v>129</v>
      </c>
      <c r="F239" s="11" t="s">
        <v>139</v>
      </c>
      <c r="G239" s="11" t="s">
        <v>154</v>
      </c>
      <c r="H239" s="12" t="s">
        <v>171</v>
      </c>
      <c r="I239" s="12" t="s">
        <v>199</v>
      </c>
      <c r="J239" s="12" t="s">
        <v>269</v>
      </c>
      <c r="K239" s="12" t="s">
        <v>240</v>
      </c>
      <c r="L239" s="13" t="s">
        <v>108</v>
      </c>
      <c r="M239" s="26" t="s">
        <v>110</v>
      </c>
      <c r="N239" s="20" t="s">
        <v>419</v>
      </c>
      <c r="O239" s="14" t="s">
        <v>112</v>
      </c>
      <c r="P239" s="15">
        <v>0</v>
      </c>
      <c r="Q239" s="15">
        <v>0</v>
      </c>
      <c r="R239" s="15" t="s">
        <v>318</v>
      </c>
      <c r="S239" s="15" t="s">
        <v>319</v>
      </c>
      <c r="T239" s="15" t="s">
        <v>320</v>
      </c>
      <c r="U239" s="15" t="s">
        <v>318</v>
      </c>
      <c r="V239" s="15" t="s">
        <v>319</v>
      </c>
      <c r="W239" s="16" t="s">
        <v>327</v>
      </c>
      <c r="X239" s="20" t="str">
        <f t="shared" si="3"/>
        <v>Traslado de personal para el sumunistro de hipoclorito de sodio y calcio</v>
      </c>
      <c r="Y239" s="10">
        <v>45140</v>
      </c>
      <c r="Z239" s="19">
        <v>45142</v>
      </c>
      <c r="AA239" s="22">
        <v>232</v>
      </c>
      <c r="AB239" s="36">
        <v>4696.1400000000003</v>
      </c>
      <c r="AC239" s="33">
        <v>0</v>
      </c>
      <c r="AD239" s="21">
        <v>45152</v>
      </c>
      <c r="AE239" s="23" t="s">
        <v>870</v>
      </c>
      <c r="AF239" s="25">
        <v>232</v>
      </c>
      <c r="AG239" s="38" t="s">
        <v>659</v>
      </c>
      <c r="AH239" s="17" t="s">
        <v>373</v>
      </c>
      <c r="AI239" s="18">
        <v>45229</v>
      </c>
      <c r="AJ239" s="17">
        <v>45199</v>
      </c>
      <c r="AK239" s="30" t="s">
        <v>1983</v>
      </c>
    </row>
    <row r="240" spans="1:37" ht="54.5" customHeight="1" x14ac:dyDescent="0.35">
      <c r="A240" s="9">
        <v>2023</v>
      </c>
      <c r="B240" s="10">
        <v>45108</v>
      </c>
      <c r="C240" s="10">
        <v>45199</v>
      </c>
      <c r="D240" s="9" t="s">
        <v>93</v>
      </c>
      <c r="E240" s="11" t="s">
        <v>129</v>
      </c>
      <c r="F240" s="11" t="s">
        <v>139</v>
      </c>
      <c r="G240" s="11" t="s">
        <v>154</v>
      </c>
      <c r="H240" s="12" t="s">
        <v>171</v>
      </c>
      <c r="I240" s="12" t="s">
        <v>207</v>
      </c>
      <c r="J240" s="12" t="s">
        <v>282</v>
      </c>
      <c r="K240" s="12" t="s">
        <v>283</v>
      </c>
      <c r="L240" s="13" t="s">
        <v>108</v>
      </c>
      <c r="M240" s="26" t="s">
        <v>110</v>
      </c>
      <c r="N240" s="20" t="s">
        <v>375</v>
      </c>
      <c r="O240" s="14" t="s">
        <v>112</v>
      </c>
      <c r="P240" s="15">
        <v>0</v>
      </c>
      <c r="Q240" s="15">
        <v>0</v>
      </c>
      <c r="R240" s="15" t="s">
        <v>318</v>
      </c>
      <c r="S240" s="15" t="s">
        <v>319</v>
      </c>
      <c r="T240" s="15" t="s">
        <v>320</v>
      </c>
      <c r="U240" s="15" t="s">
        <v>318</v>
      </c>
      <c r="V240" s="15" t="s">
        <v>319</v>
      </c>
      <c r="W240" s="16" t="s">
        <v>327</v>
      </c>
      <c r="X240" s="20" t="str">
        <f t="shared" si="3"/>
        <v>Capacitacion y adiestramiento en la desinfeccion del agua (CAO)</v>
      </c>
      <c r="Y240" s="10">
        <v>45140</v>
      </c>
      <c r="Z240" s="19">
        <v>45142</v>
      </c>
      <c r="AA240" s="22">
        <v>233</v>
      </c>
      <c r="AB240" s="36">
        <v>1550</v>
      </c>
      <c r="AC240" s="33">
        <v>0</v>
      </c>
      <c r="AD240" s="21">
        <v>45147</v>
      </c>
      <c r="AE240" s="23" t="s">
        <v>871</v>
      </c>
      <c r="AF240" s="25">
        <v>233</v>
      </c>
      <c r="AG240" s="38" t="s">
        <v>659</v>
      </c>
      <c r="AH240" s="17" t="s">
        <v>373</v>
      </c>
      <c r="AI240" s="18">
        <v>45229</v>
      </c>
      <c r="AJ240" s="17">
        <v>45199</v>
      </c>
      <c r="AK240" s="30" t="s">
        <v>1984</v>
      </c>
    </row>
    <row r="241" spans="1:37" ht="54.5" customHeight="1" x14ac:dyDescent="0.35">
      <c r="A241" s="9">
        <v>2023</v>
      </c>
      <c r="B241" s="10">
        <v>45108</v>
      </c>
      <c r="C241" s="10">
        <v>45199</v>
      </c>
      <c r="D241" s="9" t="s">
        <v>93</v>
      </c>
      <c r="E241" s="11" t="s">
        <v>131</v>
      </c>
      <c r="F241" s="11" t="s">
        <v>141</v>
      </c>
      <c r="G241" s="11" t="s">
        <v>154</v>
      </c>
      <c r="H241" s="12" t="s">
        <v>171</v>
      </c>
      <c r="I241" s="12" t="s">
        <v>210</v>
      </c>
      <c r="J241" s="12" t="s">
        <v>287</v>
      </c>
      <c r="K241" s="12" t="s">
        <v>288</v>
      </c>
      <c r="L241" s="13" t="s">
        <v>108</v>
      </c>
      <c r="M241" s="26" t="s">
        <v>110</v>
      </c>
      <c r="N241" s="20" t="s">
        <v>382</v>
      </c>
      <c r="O241" s="14" t="s">
        <v>112</v>
      </c>
      <c r="P241" s="15">
        <v>0</v>
      </c>
      <c r="Q241" s="15">
        <v>0</v>
      </c>
      <c r="R241" s="15" t="s">
        <v>318</v>
      </c>
      <c r="S241" s="15" t="s">
        <v>319</v>
      </c>
      <c r="T241" s="15" t="s">
        <v>320</v>
      </c>
      <c r="U241" s="15" t="s">
        <v>318</v>
      </c>
      <c r="V241" s="15" t="s">
        <v>319</v>
      </c>
      <c r="W241" s="16" t="s">
        <v>605</v>
      </c>
      <c r="X241" s="20" t="str">
        <f t="shared" si="3"/>
        <v>Traslado de personal para la capacitacion y adiestramiento en la desinfeccion del agua (CAO)</v>
      </c>
      <c r="Y241" s="10">
        <v>45140</v>
      </c>
      <c r="Z241" s="19">
        <v>45142</v>
      </c>
      <c r="AA241" s="22">
        <v>234</v>
      </c>
      <c r="AB241" s="36">
        <v>5709.9</v>
      </c>
      <c r="AC241" s="33">
        <v>0</v>
      </c>
      <c r="AD241" s="21">
        <v>45146</v>
      </c>
      <c r="AE241" s="23" t="s">
        <v>872</v>
      </c>
      <c r="AF241" s="25">
        <v>234</v>
      </c>
      <c r="AG241" s="38" t="s">
        <v>659</v>
      </c>
      <c r="AH241" s="17" t="s">
        <v>373</v>
      </c>
      <c r="AI241" s="18">
        <v>45229</v>
      </c>
      <c r="AJ241" s="17">
        <v>45199</v>
      </c>
      <c r="AK241" s="30" t="s">
        <v>1985</v>
      </c>
    </row>
    <row r="242" spans="1:37" ht="54.5" customHeight="1" x14ac:dyDescent="0.35">
      <c r="A242" s="9">
        <v>2023</v>
      </c>
      <c r="B242" s="10">
        <v>45108</v>
      </c>
      <c r="C242" s="10">
        <v>45199</v>
      </c>
      <c r="D242" s="9" t="s">
        <v>93</v>
      </c>
      <c r="E242" s="11" t="s">
        <v>129</v>
      </c>
      <c r="F242" s="11" t="s">
        <v>139</v>
      </c>
      <c r="G242" s="11" t="s">
        <v>154</v>
      </c>
      <c r="H242" s="12" t="s">
        <v>171</v>
      </c>
      <c r="I242" s="12" t="s">
        <v>202</v>
      </c>
      <c r="J242" s="12" t="s">
        <v>273</v>
      </c>
      <c r="K242" s="12" t="s">
        <v>274</v>
      </c>
      <c r="L242" s="13" t="s">
        <v>108</v>
      </c>
      <c r="M242" s="26" t="s">
        <v>110</v>
      </c>
      <c r="N242" s="20" t="s">
        <v>419</v>
      </c>
      <c r="O242" s="14" t="s">
        <v>112</v>
      </c>
      <c r="P242" s="15">
        <v>0</v>
      </c>
      <c r="Q242" s="15">
        <v>0</v>
      </c>
      <c r="R242" s="15" t="s">
        <v>318</v>
      </c>
      <c r="S242" s="15" t="s">
        <v>319</v>
      </c>
      <c r="T242" s="15" t="s">
        <v>320</v>
      </c>
      <c r="U242" s="15" t="s">
        <v>318</v>
      </c>
      <c r="V242" s="15" t="s">
        <v>319</v>
      </c>
      <c r="W242" s="16" t="s">
        <v>371</v>
      </c>
      <c r="X242" s="20" t="str">
        <f t="shared" si="3"/>
        <v>Traslado de personal para el sumunistro de hipoclorito de sodio y calcio</v>
      </c>
      <c r="Y242" s="10">
        <v>45140</v>
      </c>
      <c r="Z242" s="19">
        <v>45142</v>
      </c>
      <c r="AA242" s="22">
        <v>235</v>
      </c>
      <c r="AB242" s="36">
        <v>3018.2</v>
      </c>
      <c r="AC242" s="33">
        <v>0</v>
      </c>
      <c r="AD242" s="21">
        <v>45152</v>
      </c>
      <c r="AE242" s="23" t="s">
        <v>873</v>
      </c>
      <c r="AF242" s="25">
        <v>235</v>
      </c>
      <c r="AG242" s="38" t="s">
        <v>659</v>
      </c>
      <c r="AH242" s="17" t="s">
        <v>373</v>
      </c>
      <c r="AI242" s="18">
        <v>45229</v>
      </c>
      <c r="AJ242" s="17">
        <v>45199</v>
      </c>
      <c r="AK242" s="30" t="s">
        <v>1986</v>
      </c>
    </row>
    <row r="243" spans="1:37" ht="54.5" customHeight="1" x14ac:dyDescent="0.35">
      <c r="A243" s="9">
        <v>2023</v>
      </c>
      <c r="B243" s="10">
        <v>45108</v>
      </c>
      <c r="C243" s="10">
        <v>45199</v>
      </c>
      <c r="D243" s="9" t="s">
        <v>104</v>
      </c>
      <c r="E243" s="11" t="s">
        <v>130</v>
      </c>
      <c r="F243" s="11" t="s">
        <v>140</v>
      </c>
      <c r="G243" s="11" t="s">
        <v>154</v>
      </c>
      <c r="H243" s="12" t="s">
        <v>171</v>
      </c>
      <c r="I243" s="12" t="s">
        <v>394</v>
      </c>
      <c r="J243" s="12" t="s">
        <v>404</v>
      </c>
      <c r="K243" s="12" t="s">
        <v>250</v>
      </c>
      <c r="L243" s="13" t="s">
        <v>109</v>
      </c>
      <c r="M243" s="26" t="s">
        <v>110</v>
      </c>
      <c r="N243" s="20" t="s">
        <v>419</v>
      </c>
      <c r="O243" s="14" t="s">
        <v>112</v>
      </c>
      <c r="P243" s="15">
        <v>0</v>
      </c>
      <c r="Q243" s="15">
        <v>0</v>
      </c>
      <c r="R243" s="15" t="s">
        <v>318</v>
      </c>
      <c r="S243" s="15" t="s">
        <v>319</v>
      </c>
      <c r="T243" s="15" t="s">
        <v>320</v>
      </c>
      <c r="U243" s="15" t="s">
        <v>318</v>
      </c>
      <c r="V243" s="15" t="s">
        <v>319</v>
      </c>
      <c r="W243" s="16" t="s">
        <v>371</v>
      </c>
      <c r="X243" s="20" t="str">
        <f t="shared" si="3"/>
        <v>Traslado de personal para el sumunistro de hipoclorito de sodio y calcio</v>
      </c>
      <c r="Y243" s="10">
        <v>45140</v>
      </c>
      <c r="Z243" s="19">
        <v>45142</v>
      </c>
      <c r="AA243" s="22">
        <v>236</v>
      </c>
      <c r="AB243" s="36">
        <v>1550</v>
      </c>
      <c r="AC243" s="33">
        <v>0</v>
      </c>
      <c r="AD243" s="21">
        <v>45154</v>
      </c>
      <c r="AE243" s="23" t="s">
        <v>874</v>
      </c>
      <c r="AF243" s="25">
        <v>236</v>
      </c>
      <c r="AG243" s="38" t="s">
        <v>659</v>
      </c>
      <c r="AH243" s="17" t="s">
        <v>373</v>
      </c>
      <c r="AI243" s="18">
        <v>45229</v>
      </c>
      <c r="AJ243" s="17">
        <v>45199</v>
      </c>
      <c r="AK243" s="30" t="s">
        <v>1987</v>
      </c>
    </row>
    <row r="244" spans="1:37" ht="54.5" customHeight="1" x14ac:dyDescent="0.35">
      <c r="A244" s="9">
        <v>2023</v>
      </c>
      <c r="B244" s="10">
        <v>45108</v>
      </c>
      <c r="C244" s="10">
        <v>45199</v>
      </c>
      <c r="D244" s="9" t="s">
        <v>93</v>
      </c>
      <c r="E244" s="11" t="s">
        <v>129</v>
      </c>
      <c r="F244" s="11" t="s">
        <v>139</v>
      </c>
      <c r="G244" s="11" t="s">
        <v>154</v>
      </c>
      <c r="H244" s="12" t="s">
        <v>171</v>
      </c>
      <c r="I244" s="12" t="s">
        <v>199</v>
      </c>
      <c r="J244" s="12" t="s">
        <v>269</v>
      </c>
      <c r="K244" s="12" t="s">
        <v>240</v>
      </c>
      <c r="L244" s="13" t="s">
        <v>108</v>
      </c>
      <c r="M244" s="26" t="s">
        <v>110</v>
      </c>
      <c r="N244" s="20" t="s">
        <v>419</v>
      </c>
      <c r="O244" s="14" t="s">
        <v>112</v>
      </c>
      <c r="P244" s="15">
        <v>0</v>
      </c>
      <c r="Q244" s="15">
        <v>0</v>
      </c>
      <c r="R244" s="15" t="s">
        <v>318</v>
      </c>
      <c r="S244" s="15" t="s">
        <v>319</v>
      </c>
      <c r="T244" s="15" t="s">
        <v>320</v>
      </c>
      <c r="U244" s="15" t="s">
        <v>318</v>
      </c>
      <c r="V244" s="15" t="s">
        <v>319</v>
      </c>
      <c r="W244" s="16" t="s">
        <v>585</v>
      </c>
      <c r="X244" s="20" t="str">
        <f t="shared" si="3"/>
        <v>Traslado de personal para el sumunistro de hipoclorito de sodio y calcio</v>
      </c>
      <c r="Y244" s="10">
        <v>45138</v>
      </c>
      <c r="Z244" s="19">
        <v>45138</v>
      </c>
      <c r="AA244" s="22">
        <v>237</v>
      </c>
      <c r="AB244" s="36">
        <v>2346.59</v>
      </c>
      <c r="AC244" s="33">
        <v>0</v>
      </c>
      <c r="AD244" s="21">
        <v>45147</v>
      </c>
      <c r="AE244" s="23" t="s">
        <v>875</v>
      </c>
      <c r="AF244" s="25">
        <v>237</v>
      </c>
      <c r="AG244" s="38" t="s">
        <v>659</v>
      </c>
      <c r="AH244" s="17" t="s">
        <v>373</v>
      </c>
      <c r="AI244" s="18">
        <v>45229</v>
      </c>
      <c r="AJ244" s="17">
        <v>45199</v>
      </c>
      <c r="AK244" s="30" t="s">
        <v>1988</v>
      </c>
    </row>
    <row r="245" spans="1:37" ht="54.5" customHeight="1" x14ac:dyDescent="0.35">
      <c r="A245" s="9">
        <v>2023</v>
      </c>
      <c r="B245" s="10">
        <v>45108</v>
      </c>
      <c r="C245" s="10">
        <v>45199</v>
      </c>
      <c r="D245" s="9" t="s">
        <v>100</v>
      </c>
      <c r="E245" s="11" t="s">
        <v>135</v>
      </c>
      <c r="F245" s="11" t="s">
        <v>145</v>
      </c>
      <c r="G245" s="11" t="s">
        <v>159</v>
      </c>
      <c r="H245" s="12" t="s">
        <v>170</v>
      </c>
      <c r="I245" s="12" t="s">
        <v>195</v>
      </c>
      <c r="J245" s="12" t="s">
        <v>262</v>
      </c>
      <c r="K245" s="12" t="s">
        <v>250</v>
      </c>
      <c r="L245" s="13" t="s">
        <v>108</v>
      </c>
      <c r="M245" s="26" t="s">
        <v>110</v>
      </c>
      <c r="N245" s="20" t="s">
        <v>465</v>
      </c>
      <c r="O245" s="14" t="s">
        <v>112</v>
      </c>
      <c r="P245" s="15">
        <v>0</v>
      </c>
      <c r="Q245" s="15">
        <v>0</v>
      </c>
      <c r="R245" s="15" t="s">
        <v>318</v>
      </c>
      <c r="S245" s="15" t="s">
        <v>319</v>
      </c>
      <c r="T245" s="15" t="s">
        <v>320</v>
      </c>
      <c r="U245" s="15" t="s">
        <v>318</v>
      </c>
      <c r="V245" s="15" t="s">
        <v>319</v>
      </c>
      <c r="W245" s="16" t="s">
        <v>366</v>
      </c>
      <c r="X245" s="20" t="str">
        <f t="shared" si="3"/>
        <v>Supervision del sistema de alcantarillado sanitario</v>
      </c>
      <c r="Y245" s="10">
        <v>45139</v>
      </c>
      <c r="Z245" s="19">
        <v>45139</v>
      </c>
      <c r="AA245" s="22">
        <v>238</v>
      </c>
      <c r="AB245" s="36">
        <v>2990.45</v>
      </c>
      <c r="AC245" s="33">
        <v>0</v>
      </c>
      <c r="AD245" s="21">
        <v>45153</v>
      </c>
      <c r="AE245" s="23" t="s">
        <v>876</v>
      </c>
      <c r="AF245" s="25">
        <v>238</v>
      </c>
      <c r="AG245" s="38" t="s">
        <v>659</v>
      </c>
      <c r="AH245" s="17" t="s">
        <v>373</v>
      </c>
      <c r="AI245" s="18">
        <v>45229</v>
      </c>
      <c r="AJ245" s="17">
        <v>45199</v>
      </c>
      <c r="AK245" s="30" t="s">
        <v>1989</v>
      </c>
    </row>
    <row r="246" spans="1:37" ht="54.5" customHeight="1" x14ac:dyDescent="0.35">
      <c r="A246" s="9">
        <v>2023</v>
      </c>
      <c r="B246" s="10">
        <v>45108</v>
      </c>
      <c r="C246" s="10">
        <v>45199</v>
      </c>
      <c r="D246" s="9" t="s">
        <v>104</v>
      </c>
      <c r="E246" s="11" t="s">
        <v>130</v>
      </c>
      <c r="F246" s="11" t="s">
        <v>140</v>
      </c>
      <c r="G246" s="11" t="s">
        <v>152</v>
      </c>
      <c r="H246" s="12" t="s">
        <v>170</v>
      </c>
      <c r="I246" s="12" t="s">
        <v>179</v>
      </c>
      <c r="J246" s="12" t="s">
        <v>235</v>
      </c>
      <c r="K246" s="12" t="s">
        <v>236</v>
      </c>
      <c r="L246" s="13" t="s">
        <v>109</v>
      </c>
      <c r="M246" s="26" t="s">
        <v>110</v>
      </c>
      <c r="N246" s="20" t="s">
        <v>374</v>
      </c>
      <c r="O246" s="14" t="s">
        <v>112</v>
      </c>
      <c r="P246" s="15">
        <v>0</v>
      </c>
      <c r="Q246" s="15">
        <v>0</v>
      </c>
      <c r="R246" s="15" t="s">
        <v>318</v>
      </c>
      <c r="S246" s="15" t="s">
        <v>319</v>
      </c>
      <c r="T246" s="15" t="s">
        <v>320</v>
      </c>
      <c r="U246" s="15" t="s">
        <v>318</v>
      </c>
      <c r="V246" s="15" t="s">
        <v>319</v>
      </c>
      <c r="W246" s="16" t="s">
        <v>581</v>
      </c>
      <c r="X246" s="20" t="str">
        <f t="shared" si="3"/>
        <v>Verificacion de la construccion del sistema de agua potable</v>
      </c>
      <c r="Y246" s="10">
        <v>45140</v>
      </c>
      <c r="Z246" s="19">
        <v>45141</v>
      </c>
      <c r="AA246" s="22">
        <v>239</v>
      </c>
      <c r="AB246" s="36">
        <v>2151.4699999999998</v>
      </c>
      <c r="AC246" s="33">
        <v>0</v>
      </c>
      <c r="AD246" s="21">
        <v>45146</v>
      </c>
      <c r="AE246" s="23" t="s">
        <v>877</v>
      </c>
      <c r="AF246" s="25">
        <v>239</v>
      </c>
      <c r="AG246" s="38" t="s">
        <v>659</v>
      </c>
      <c r="AH246" s="17" t="s">
        <v>373</v>
      </c>
      <c r="AI246" s="18">
        <v>45229</v>
      </c>
      <c r="AJ246" s="17">
        <v>45199</v>
      </c>
      <c r="AK246" s="30" t="s">
        <v>1990</v>
      </c>
    </row>
    <row r="247" spans="1:37" ht="54.5" customHeight="1" x14ac:dyDescent="0.35">
      <c r="A247" s="9">
        <v>2023</v>
      </c>
      <c r="B247" s="10">
        <v>45108</v>
      </c>
      <c r="C247" s="10">
        <v>45199</v>
      </c>
      <c r="D247" s="9" t="s">
        <v>93</v>
      </c>
      <c r="E247" s="11" t="s">
        <v>129</v>
      </c>
      <c r="F247" s="11" t="s">
        <v>139</v>
      </c>
      <c r="G247" s="11" t="s">
        <v>154</v>
      </c>
      <c r="H247" s="12" t="s">
        <v>171</v>
      </c>
      <c r="I247" s="12" t="s">
        <v>202</v>
      </c>
      <c r="J247" s="12" t="s">
        <v>273</v>
      </c>
      <c r="K247" s="12" t="s">
        <v>274</v>
      </c>
      <c r="L247" s="13" t="s">
        <v>108</v>
      </c>
      <c r="M247" s="26" t="s">
        <v>110</v>
      </c>
      <c r="N247" s="20" t="s">
        <v>382</v>
      </c>
      <c r="O247" s="14" t="s">
        <v>112</v>
      </c>
      <c r="P247" s="15">
        <v>0</v>
      </c>
      <c r="Q247" s="15">
        <v>0</v>
      </c>
      <c r="R247" s="15" t="s">
        <v>318</v>
      </c>
      <c r="S247" s="15" t="s">
        <v>319</v>
      </c>
      <c r="T247" s="15" t="s">
        <v>320</v>
      </c>
      <c r="U247" s="15" t="s">
        <v>318</v>
      </c>
      <c r="V247" s="15" t="s">
        <v>319</v>
      </c>
      <c r="W247" s="16" t="s">
        <v>606</v>
      </c>
      <c r="X247" s="20" t="str">
        <f t="shared" si="3"/>
        <v>Traslado de personal para la capacitacion y adiestramiento en la desinfeccion del agua (CAO)</v>
      </c>
      <c r="Y247" s="10">
        <v>45139</v>
      </c>
      <c r="Z247" s="19">
        <v>45139</v>
      </c>
      <c r="AA247" s="22">
        <v>240</v>
      </c>
      <c r="AB247" s="36">
        <v>1816.08</v>
      </c>
      <c r="AC247" s="33">
        <v>0</v>
      </c>
      <c r="AD247" s="21">
        <v>45147</v>
      </c>
      <c r="AE247" s="23" t="s">
        <v>878</v>
      </c>
      <c r="AF247" s="25">
        <v>240</v>
      </c>
      <c r="AG247" s="38" t="s">
        <v>659</v>
      </c>
      <c r="AH247" s="17" t="s">
        <v>373</v>
      </c>
      <c r="AI247" s="18">
        <v>45229</v>
      </c>
      <c r="AJ247" s="17">
        <v>45199</v>
      </c>
      <c r="AK247" s="30" t="s">
        <v>1991</v>
      </c>
    </row>
    <row r="248" spans="1:37" ht="54.5" customHeight="1" x14ac:dyDescent="0.35">
      <c r="A248" s="9">
        <v>2023</v>
      </c>
      <c r="B248" s="10">
        <v>45108</v>
      </c>
      <c r="C248" s="10">
        <v>45199</v>
      </c>
      <c r="D248" s="9" t="s">
        <v>93</v>
      </c>
      <c r="E248" s="11" t="s">
        <v>136</v>
      </c>
      <c r="F248" s="11" t="s">
        <v>146</v>
      </c>
      <c r="G248" s="11" t="s">
        <v>154</v>
      </c>
      <c r="H248" s="12" t="s">
        <v>171</v>
      </c>
      <c r="I248" s="12" t="s">
        <v>201</v>
      </c>
      <c r="J248" s="12" t="s">
        <v>271</v>
      </c>
      <c r="K248" s="12" t="s">
        <v>272</v>
      </c>
      <c r="L248" s="13" t="s">
        <v>109</v>
      </c>
      <c r="M248" s="26" t="s">
        <v>110</v>
      </c>
      <c r="N248" s="20" t="s">
        <v>375</v>
      </c>
      <c r="O248" s="14" t="s">
        <v>112</v>
      </c>
      <c r="P248" s="15">
        <v>0</v>
      </c>
      <c r="Q248" s="15">
        <v>0</v>
      </c>
      <c r="R248" s="15" t="s">
        <v>318</v>
      </c>
      <c r="S248" s="15" t="s">
        <v>319</v>
      </c>
      <c r="T248" s="15" t="s">
        <v>320</v>
      </c>
      <c r="U248" s="15" t="s">
        <v>318</v>
      </c>
      <c r="V248" s="15" t="s">
        <v>319</v>
      </c>
      <c r="W248" s="16" t="s">
        <v>321</v>
      </c>
      <c r="X248" s="20" t="str">
        <f t="shared" si="3"/>
        <v>Capacitacion y adiestramiento en la desinfeccion del agua (CAO)</v>
      </c>
      <c r="Y248" s="10">
        <v>45139</v>
      </c>
      <c r="Z248" s="19">
        <v>45142</v>
      </c>
      <c r="AA248" s="22">
        <v>241</v>
      </c>
      <c r="AB248" s="36">
        <v>2200</v>
      </c>
      <c r="AC248" s="33">
        <v>0</v>
      </c>
      <c r="AD248" s="21">
        <v>45153</v>
      </c>
      <c r="AE248" s="23" t="s">
        <v>879</v>
      </c>
      <c r="AF248" s="25">
        <v>241</v>
      </c>
      <c r="AG248" s="38" t="s">
        <v>659</v>
      </c>
      <c r="AH248" s="17" t="s">
        <v>373</v>
      </c>
      <c r="AI248" s="18">
        <v>45229</v>
      </c>
      <c r="AJ248" s="17">
        <v>45199</v>
      </c>
      <c r="AK248" s="30" t="s">
        <v>1992</v>
      </c>
    </row>
    <row r="249" spans="1:37" ht="54.5" customHeight="1" x14ac:dyDescent="0.35">
      <c r="A249" s="9">
        <v>2023</v>
      </c>
      <c r="B249" s="10">
        <v>45108</v>
      </c>
      <c r="C249" s="10">
        <v>45199</v>
      </c>
      <c r="D249" s="9" t="s">
        <v>93</v>
      </c>
      <c r="E249" s="11" t="s">
        <v>129</v>
      </c>
      <c r="F249" s="11" t="s">
        <v>139</v>
      </c>
      <c r="G249" s="11" t="s">
        <v>153</v>
      </c>
      <c r="H249" s="12" t="s">
        <v>171</v>
      </c>
      <c r="I249" s="12" t="s">
        <v>225</v>
      </c>
      <c r="J249" s="12" t="s">
        <v>306</v>
      </c>
      <c r="K249" s="12" t="s">
        <v>315</v>
      </c>
      <c r="L249" s="13" t="s">
        <v>108</v>
      </c>
      <c r="M249" s="26" t="s">
        <v>110</v>
      </c>
      <c r="N249" s="20" t="s">
        <v>382</v>
      </c>
      <c r="O249" s="14" t="s">
        <v>112</v>
      </c>
      <c r="P249" s="15">
        <v>0</v>
      </c>
      <c r="Q249" s="15">
        <v>0</v>
      </c>
      <c r="R249" s="15" t="s">
        <v>318</v>
      </c>
      <c r="S249" s="15" t="s">
        <v>319</v>
      </c>
      <c r="T249" s="15" t="s">
        <v>320</v>
      </c>
      <c r="U249" s="15" t="s">
        <v>318</v>
      </c>
      <c r="V249" s="15" t="s">
        <v>319</v>
      </c>
      <c r="W249" s="16" t="s">
        <v>321</v>
      </c>
      <c r="X249" s="20" t="str">
        <f t="shared" si="3"/>
        <v>Traslado de personal para la capacitacion y adiestramiento en la desinfeccion del agua (CAO)</v>
      </c>
      <c r="Y249" s="10">
        <v>45141</v>
      </c>
      <c r="Z249" s="19">
        <v>45142</v>
      </c>
      <c r="AA249" s="22">
        <v>242</v>
      </c>
      <c r="AB249" s="36">
        <v>2298.29</v>
      </c>
      <c r="AC249" s="33">
        <v>0</v>
      </c>
      <c r="AD249" s="21">
        <v>45147</v>
      </c>
      <c r="AE249" s="23" t="s">
        <v>880</v>
      </c>
      <c r="AF249" s="25">
        <v>242</v>
      </c>
      <c r="AG249" s="38" t="s">
        <v>659</v>
      </c>
      <c r="AH249" s="17" t="s">
        <v>373</v>
      </c>
      <c r="AI249" s="18">
        <v>45229</v>
      </c>
      <c r="AJ249" s="17">
        <v>45199</v>
      </c>
      <c r="AK249" s="30" t="s">
        <v>1993</v>
      </c>
    </row>
    <row r="250" spans="1:37" ht="54.5" customHeight="1" x14ac:dyDescent="0.35">
      <c r="A250" s="9">
        <v>2023</v>
      </c>
      <c r="B250" s="10">
        <v>45108</v>
      </c>
      <c r="C250" s="10">
        <v>45199</v>
      </c>
      <c r="D250" s="9" t="s">
        <v>93</v>
      </c>
      <c r="E250" s="11" t="s">
        <v>131</v>
      </c>
      <c r="F250" s="11" t="s">
        <v>141</v>
      </c>
      <c r="G250" s="11" t="s">
        <v>153</v>
      </c>
      <c r="H250" s="12" t="s">
        <v>171</v>
      </c>
      <c r="I250" s="12" t="s">
        <v>181</v>
      </c>
      <c r="J250" s="12" t="s">
        <v>239</v>
      </c>
      <c r="K250" s="12" t="s">
        <v>240</v>
      </c>
      <c r="L250" s="13" t="s">
        <v>109</v>
      </c>
      <c r="M250" s="26" t="s">
        <v>110</v>
      </c>
      <c r="N250" s="20" t="s">
        <v>472</v>
      </c>
      <c r="O250" s="14" t="s">
        <v>112</v>
      </c>
      <c r="P250" s="15">
        <v>0</v>
      </c>
      <c r="Q250" s="15">
        <v>0</v>
      </c>
      <c r="R250" s="15" t="s">
        <v>318</v>
      </c>
      <c r="S250" s="15" t="s">
        <v>319</v>
      </c>
      <c r="T250" s="15" t="s">
        <v>320</v>
      </c>
      <c r="U250" s="15" t="s">
        <v>318</v>
      </c>
      <c r="V250" s="15" t="s">
        <v>319</v>
      </c>
      <c r="W250" s="16" t="s">
        <v>589</v>
      </c>
      <c r="X250" s="20" t="str">
        <f t="shared" si="3"/>
        <v>Platicas de cultura del agua</v>
      </c>
      <c r="Y250" s="10">
        <v>45139</v>
      </c>
      <c r="Z250" s="19">
        <v>45142</v>
      </c>
      <c r="AA250" s="22">
        <v>243</v>
      </c>
      <c r="AB250" s="36">
        <v>5753.04</v>
      </c>
      <c r="AC250" s="33">
        <v>0</v>
      </c>
      <c r="AD250" s="21">
        <v>45155</v>
      </c>
      <c r="AE250" s="23" t="s">
        <v>881</v>
      </c>
      <c r="AF250" s="25">
        <v>243</v>
      </c>
      <c r="AG250" s="38" t="s">
        <v>659</v>
      </c>
      <c r="AH250" s="17" t="s">
        <v>373</v>
      </c>
      <c r="AI250" s="18">
        <v>45229</v>
      </c>
      <c r="AJ250" s="17">
        <v>45199</v>
      </c>
      <c r="AK250" s="30" t="s">
        <v>1994</v>
      </c>
    </row>
    <row r="251" spans="1:37" ht="54.5" customHeight="1" x14ac:dyDescent="0.35">
      <c r="A251" s="9">
        <v>2023</v>
      </c>
      <c r="B251" s="10">
        <v>45108</v>
      </c>
      <c r="C251" s="10">
        <v>45199</v>
      </c>
      <c r="D251" s="9" t="s">
        <v>93</v>
      </c>
      <c r="E251" s="11" t="s">
        <v>129</v>
      </c>
      <c r="F251" s="11" t="s">
        <v>139</v>
      </c>
      <c r="G251" s="11" t="s">
        <v>155</v>
      </c>
      <c r="H251" s="12" t="s">
        <v>172</v>
      </c>
      <c r="I251" s="12" t="s">
        <v>194</v>
      </c>
      <c r="J251" s="12" t="s">
        <v>261</v>
      </c>
      <c r="K251" s="12" t="s">
        <v>250</v>
      </c>
      <c r="L251" s="13" t="s">
        <v>108</v>
      </c>
      <c r="M251" s="26" t="s">
        <v>110</v>
      </c>
      <c r="N251" s="20" t="s">
        <v>476</v>
      </c>
      <c r="O251" s="14" t="s">
        <v>112</v>
      </c>
      <c r="P251" s="15">
        <v>0</v>
      </c>
      <c r="Q251" s="15">
        <v>0</v>
      </c>
      <c r="R251" s="15" t="s">
        <v>318</v>
      </c>
      <c r="S251" s="15" t="s">
        <v>319</v>
      </c>
      <c r="T251" s="15" t="s">
        <v>320</v>
      </c>
      <c r="U251" s="15" t="s">
        <v>318</v>
      </c>
      <c r="V251" s="15" t="s">
        <v>319</v>
      </c>
      <c r="W251" s="16" t="s">
        <v>342</v>
      </c>
      <c r="X251" s="20" t="str">
        <f t="shared" si="3"/>
        <v>Auxiliar en la verificacion de la construccion del sistema de agua potable</v>
      </c>
      <c r="Y251" s="10">
        <v>45141</v>
      </c>
      <c r="Z251" s="19">
        <v>45141</v>
      </c>
      <c r="AA251" s="22">
        <v>244</v>
      </c>
      <c r="AB251" s="36">
        <v>1718.61</v>
      </c>
      <c r="AC251" s="34">
        <v>0</v>
      </c>
      <c r="AD251" s="21">
        <v>45145</v>
      </c>
      <c r="AE251" s="23" t="s">
        <v>882</v>
      </c>
      <c r="AF251" s="25">
        <v>244</v>
      </c>
      <c r="AG251" s="38" t="s">
        <v>659</v>
      </c>
      <c r="AH251" s="17" t="s">
        <v>373</v>
      </c>
      <c r="AI251" s="18">
        <v>45229</v>
      </c>
      <c r="AJ251" s="17">
        <v>45199</v>
      </c>
      <c r="AK251" s="30" t="s">
        <v>1995</v>
      </c>
    </row>
    <row r="252" spans="1:37" ht="54.5" customHeight="1" x14ac:dyDescent="0.35">
      <c r="A252" s="9">
        <v>2023</v>
      </c>
      <c r="B252" s="10">
        <v>45108</v>
      </c>
      <c r="C252" s="10">
        <v>45199</v>
      </c>
      <c r="D252" s="9" t="s">
        <v>100</v>
      </c>
      <c r="E252" s="11" t="s">
        <v>132</v>
      </c>
      <c r="F252" s="11" t="s">
        <v>148</v>
      </c>
      <c r="G252" s="11" t="s">
        <v>167</v>
      </c>
      <c r="H252" s="12" t="s">
        <v>170</v>
      </c>
      <c r="I252" s="12" t="s">
        <v>216</v>
      </c>
      <c r="J252" s="12" t="s">
        <v>300</v>
      </c>
      <c r="K252" s="12" t="s">
        <v>301</v>
      </c>
      <c r="L252" s="13" t="s">
        <v>108</v>
      </c>
      <c r="M252" s="26" t="s">
        <v>110</v>
      </c>
      <c r="N252" s="20" t="s">
        <v>377</v>
      </c>
      <c r="O252" s="14" t="s">
        <v>112</v>
      </c>
      <c r="P252" s="15">
        <v>0</v>
      </c>
      <c r="Q252" s="15">
        <v>0</v>
      </c>
      <c r="R252" s="15" t="s">
        <v>318</v>
      </c>
      <c r="S252" s="15" t="s">
        <v>319</v>
      </c>
      <c r="T252" s="15" t="s">
        <v>320</v>
      </c>
      <c r="U252" s="15" t="s">
        <v>318</v>
      </c>
      <c r="V252" s="15" t="s">
        <v>319</v>
      </c>
      <c r="W252" s="16" t="s">
        <v>325</v>
      </c>
      <c r="X252" s="20" t="str">
        <f t="shared" si="3"/>
        <v>Supervision de la construccion del sistema de agua potable</v>
      </c>
      <c r="Y252" s="10">
        <v>45140</v>
      </c>
      <c r="Z252" s="19">
        <v>45140</v>
      </c>
      <c r="AA252" s="22">
        <v>245</v>
      </c>
      <c r="AB252" s="36">
        <v>3773.59</v>
      </c>
      <c r="AC252" s="33">
        <v>0</v>
      </c>
      <c r="AD252" s="21">
        <v>45145</v>
      </c>
      <c r="AE252" s="23" t="s">
        <v>883</v>
      </c>
      <c r="AF252" s="25">
        <v>245</v>
      </c>
      <c r="AG252" s="38" t="s">
        <v>659</v>
      </c>
      <c r="AH252" s="17" t="s">
        <v>373</v>
      </c>
      <c r="AI252" s="18">
        <v>45229</v>
      </c>
      <c r="AJ252" s="17">
        <v>45199</v>
      </c>
      <c r="AK252" s="30" t="s">
        <v>1996</v>
      </c>
    </row>
    <row r="253" spans="1:37" ht="54.5" customHeight="1" x14ac:dyDescent="0.35">
      <c r="A253" s="9">
        <v>2023</v>
      </c>
      <c r="B253" s="10">
        <v>45108</v>
      </c>
      <c r="C253" s="10">
        <v>45199</v>
      </c>
      <c r="D253" s="9" t="s">
        <v>93</v>
      </c>
      <c r="E253" s="11" t="s">
        <v>131</v>
      </c>
      <c r="F253" s="11" t="s">
        <v>141</v>
      </c>
      <c r="G253" s="11" t="s">
        <v>149</v>
      </c>
      <c r="H253" s="12" t="s">
        <v>170</v>
      </c>
      <c r="I253" s="12" t="s">
        <v>209</v>
      </c>
      <c r="J253" s="12" t="s">
        <v>286</v>
      </c>
      <c r="K253" s="12" t="s">
        <v>254</v>
      </c>
      <c r="L253" s="13" t="s">
        <v>108</v>
      </c>
      <c r="M253" s="26" t="s">
        <v>110</v>
      </c>
      <c r="N253" s="20" t="s">
        <v>504</v>
      </c>
      <c r="O253" s="14" t="s">
        <v>112</v>
      </c>
      <c r="P253" s="15">
        <v>0</v>
      </c>
      <c r="Q253" s="15">
        <v>0</v>
      </c>
      <c r="R253" s="15" t="s">
        <v>318</v>
      </c>
      <c r="S253" s="15" t="s">
        <v>319</v>
      </c>
      <c r="T253" s="15" t="s">
        <v>320</v>
      </c>
      <c r="U253" s="15" t="s">
        <v>318</v>
      </c>
      <c r="V253" s="15" t="s">
        <v>319</v>
      </c>
      <c r="W253" s="16" t="s">
        <v>325</v>
      </c>
      <c r="X253" s="20" t="str">
        <f t="shared" si="3"/>
        <v>Verificacion topografica de la obra del sistema de agua potable</v>
      </c>
      <c r="Y253" s="10">
        <v>45147</v>
      </c>
      <c r="Z253" s="19">
        <v>45147</v>
      </c>
      <c r="AA253" s="22">
        <v>246</v>
      </c>
      <c r="AB253" s="36">
        <v>3685.59</v>
      </c>
      <c r="AC253" s="33">
        <v>0</v>
      </c>
      <c r="AD253" s="21">
        <v>45156</v>
      </c>
      <c r="AE253" s="23" t="s">
        <v>884</v>
      </c>
      <c r="AF253" s="25">
        <v>246</v>
      </c>
      <c r="AG253" s="38" t="s">
        <v>659</v>
      </c>
      <c r="AH253" s="17" t="s">
        <v>373</v>
      </c>
      <c r="AI253" s="18">
        <v>45229</v>
      </c>
      <c r="AJ253" s="17">
        <v>45199</v>
      </c>
      <c r="AK253" s="30" t="s">
        <v>1997</v>
      </c>
    </row>
    <row r="254" spans="1:37" ht="54.5" customHeight="1" x14ac:dyDescent="0.35">
      <c r="A254" s="9">
        <v>2023</v>
      </c>
      <c r="B254" s="10">
        <v>45108</v>
      </c>
      <c r="C254" s="10">
        <v>45199</v>
      </c>
      <c r="D254" s="9" t="s">
        <v>100</v>
      </c>
      <c r="E254" s="11" t="s">
        <v>132</v>
      </c>
      <c r="F254" s="11" t="s">
        <v>142</v>
      </c>
      <c r="G254" s="11" t="s">
        <v>149</v>
      </c>
      <c r="H254" s="12" t="s">
        <v>170</v>
      </c>
      <c r="I254" s="12" t="s">
        <v>182</v>
      </c>
      <c r="J254" s="12" t="s">
        <v>241</v>
      </c>
      <c r="K254" s="12" t="s">
        <v>242</v>
      </c>
      <c r="L254" s="13" t="s">
        <v>108</v>
      </c>
      <c r="M254" s="26" t="s">
        <v>110</v>
      </c>
      <c r="N254" s="20" t="s">
        <v>501</v>
      </c>
      <c r="O254" s="14" t="s">
        <v>112</v>
      </c>
      <c r="P254" s="15">
        <v>0</v>
      </c>
      <c r="Q254" s="15">
        <v>0</v>
      </c>
      <c r="R254" s="15" t="s">
        <v>318</v>
      </c>
      <c r="S254" s="15" t="s">
        <v>319</v>
      </c>
      <c r="T254" s="15" t="s">
        <v>320</v>
      </c>
      <c r="U254" s="15" t="s">
        <v>318</v>
      </c>
      <c r="V254" s="15" t="s">
        <v>319</v>
      </c>
      <c r="W254" s="16" t="s">
        <v>321</v>
      </c>
      <c r="X254" s="20" t="str">
        <f t="shared" si="3"/>
        <v>Verificacion a la obra de construccion del cuarto modulo de 60 LPS</v>
      </c>
      <c r="Y254" s="10">
        <v>45142</v>
      </c>
      <c r="Z254" s="19">
        <v>45142</v>
      </c>
      <c r="AA254" s="22">
        <v>247</v>
      </c>
      <c r="AB254" s="36">
        <v>2261.42</v>
      </c>
      <c r="AC254" s="34">
        <v>0</v>
      </c>
      <c r="AD254" s="21">
        <v>45148</v>
      </c>
      <c r="AE254" s="23" t="s">
        <v>885</v>
      </c>
      <c r="AF254" s="25">
        <v>247</v>
      </c>
      <c r="AG254" s="38" t="s">
        <v>659</v>
      </c>
      <c r="AH254" s="17" t="s">
        <v>373</v>
      </c>
      <c r="AI254" s="18">
        <v>45229</v>
      </c>
      <c r="AJ254" s="17">
        <v>45199</v>
      </c>
      <c r="AK254" s="30" t="s">
        <v>1998</v>
      </c>
    </row>
    <row r="255" spans="1:37" ht="54.5" customHeight="1" x14ac:dyDescent="0.35">
      <c r="A255" s="9">
        <v>2023</v>
      </c>
      <c r="B255" s="10">
        <v>45108</v>
      </c>
      <c r="C255" s="10">
        <v>45199</v>
      </c>
      <c r="D255" s="9" t="s">
        <v>104</v>
      </c>
      <c r="E255" s="11" t="s">
        <v>128</v>
      </c>
      <c r="F255" s="11" t="s">
        <v>138</v>
      </c>
      <c r="G255" s="11" t="s">
        <v>149</v>
      </c>
      <c r="H255" s="12" t="s">
        <v>170</v>
      </c>
      <c r="I255" s="12" t="s">
        <v>175</v>
      </c>
      <c r="J255" s="12" t="s">
        <v>227</v>
      </c>
      <c r="K255" s="12" t="s">
        <v>228</v>
      </c>
      <c r="L255" s="13" t="s">
        <v>108</v>
      </c>
      <c r="M255" s="26" t="s">
        <v>110</v>
      </c>
      <c r="N255" s="20" t="s">
        <v>486</v>
      </c>
      <c r="O255" s="14" t="s">
        <v>112</v>
      </c>
      <c r="P255" s="15">
        <v>0</v>
      </c>
      <c r="Q255" s="15">
        <v>0</v>
      </c>
      <c r="R255" s="15" t="s">
        <v>318</v>
      </c>
      <c r="S255" s="15" t="s">
        <v>319</v>
      </c>
      <c r="T255" s="15" t="s">
        <v>320</v>
      </c>
      <c r="U255" s="15" t="s">
        <v>318</v>
      </c>
      <c r="V255" s="15" t="s">
        <v>319</v>
      </c>
      <c r="W255" s="16" t="s">
        <v>370</v>
      </c>
      <c r="X255" s="20" t="str">
        <f t="shared" si="3"/>
        <v>Verificacion en la construccion de la primera etapa del sistema de agua potable</v>
      </c>
      <c r="Y255" s="10">
        <v>45142</v>
      </c>
      <c r="Z255" s="19">
        <v>45142</v>
      </c>
      <c r="AA255" s="22">
        <v>248</v>
      </c>
      <c r="AB255" s="36">
        <v>879.23</v>
      </c>
      <c r="AC255" s="33">
        <v>0</v>
      </c>
      <c r="AD255" s="21">
        <v>45155</v>
      </c>
      <c r="AE255" s="23" t="s">
        <v>886</v>
      </c>
      <c r="AF255" s="25">
        <v>248</v>
      </c>
      <c r="AG255" s="38" t="s">
        <v>659</v>
      </c>
      <c r="AH255" s="17" t="s">
        <v>373</v>
      </c>
      <c r="AI255" s="18">
        <v>45229</v>
      </c>
      <c r="AJ255" s="17">
        <v>45199</v>
      </c>
      <c r="AK255" s="30" t="s">
        <v>1999</v>
      </c>
    </row>
    <row r="256" spans="1:37" ht="54.5" customHeight="1" x14ac:dyDescent="0.35">
      <c r="A256" s="9">
        <v>2023</v>
      </c>
      <c r="B256" s="10">
        <v>45108</v>
      </c>
      <c r="C256" s="10">
        <v>45199</v>
      </c>
      <c r="D256" s="9" t="s">
        <v>104</v>
      </c>
      <c r="E256" s="11" t="s">
        <v>130</v>
      </c>
      <c r="F256" s="11" t="s">
        <v>140</v>
      </c>
      <c r="G256" s="11" t="s">
        <v>152</v>
      </c>
      <c r="H256" s="12" t="s">
        <v>170</v>
      </c>
      <c r="I256" s="12" t="s">
        <v>179</v>
      </c>
      <c r="J256" s="12" t="s">
        <v>235</v>
      </c>
      <c r="K256" s="12" t="s">
        <v>236</v>
      </c>
      <c r="L256" s="13" t="s">
        <v>109</v>
      </c>
      <c r="M256" s="26" t="s">
        <v>110</v>
      </c>
      <c r="N256" s="20" t="s">
        <v>505</v>
      </c>
      <c r="O256" s="14" t="s">
        <v>112</v>
      </c>
      <c r="P256" s="15">
        <v>0</v>
      </c>
      <c r="Q256" s="15">
        <v>0</v>
      </c>
      <c r="R256" s="15" t="s">
        <v>318</v>
      </c>
      <c r="S256" s="15" t="s">
        <v>319</v>
      </c>
      <c r="T256" s="15" t="s">
        <v>320</v>
      </c>
      <c r="U256" s="15" t="s">
        <v>318</v>
      </c>
      <c r="V256" s="15" t="s">
        <v>319</v>
      </c>
      <c r="W256" s="16" t="s">
        <v>607</v>
      </c>
      <c r="X256" s="20" t="str">
        <f t="shared" si="3"/>
        <v>Visita al sitio de los trabajos de la licitacion No. LPNO-013-076-2023</v>
      </c>
      <c r="Y256" s="10">
        <v>45142</v>
      </c>
      <c r="Z256" s="19">
        <v>45142</v>
      </c>
      <c r="AA256" s="22">
        <v>249</v>
      </c>
      <c r="AB256" s="36">
        <v>1767.14</v>
      </c>
      <c r="AC256" s="33">
        <v>0</v>
      </c>
      <c r="AD256" s="21">
        <v>45155</v>
      </c>
      <c r="AE256" s="24" t="s">
        <v>887</v>
      </c>
      <c r="AF256" s="25">
        <v>249</v>
      </c>
      <c r="AG256" s="38" t="s">
        <v>659</v>
      </c>
      <c r="AH256" s="17" t="s">
        <v>373</v>
      </c>
      <c r="AI256" s="18">
        <v>45229</v>
      </c>
      <c r="AJ256" s="17">
        <v>45199</v>
      </c>
      <c r="AK256" s="30" t="s">
        <v>2000</v>
      </c>
    </row>
    <row r="257" spans="1:37" ht="54.5" customHeight="1" x14ac:dyDescent="0.35">
      <c r="A257" s="9">
        <v>2023</v>
      </c>
      <c r="B257" s="10">
        <v>45108</v>
      </c>
      <c r="C257" s="10">
        <v>45199</v>
      </c>
      <c r="D257" s="9" t="s">
        <v>93</v>
      </c>
      <c r="E257" s="11" t="s">
        <v>129</v>
      </c>
      <c r="F257" s="11" t="s">
        <v>139</v>
      </c>
      <c r="G257" s="11" t="s">
        <v>152</v>
      </c>
      <c r="H257" s="12" t="s">
        <v>170</v>
      </c>
      <c r="I257" s="12" t="s">
        <v>185</v>
      </c>
      <c r="J257" s="12" t="s">
        <v>246</v>
      </c>
      <c r="K257" s="12" t="s">
        <v>247</v>
      </c>
      <c r="L257" s="13" t="s">
        <v>108</v>
      </c>
      <c r="M257" s="26" t="s">
        <v>110</v>
      </c>
      <c r="N257" s="20" t="s">
        <v>506</v>
      </c>
      <c r="O257" s="14" t="s">
        <v>112</v>
      </c>
      <c r="P257" s="15">
        <v>0</v>
      </c>
      <c r="Q257" s="15">
        <v>0</v>
      </c>
      <c r="R257" s="15" t="s">
        <v>318</v>
      </c>
      <c r="S257" s="15" t="s">
        <v>319</v>
      </c>
      <c r="T257" s="15" t="s">
        <v>320</v>
      </c>
      <c r="U257" s="15" t="s">
        <v>318</v>
      </c>
      <c r="V257" s="15" t="s">
        <v>319</v>
      </c>
      <c r="W257" s="16" t="s">
        <v>335</v>
      </c>
      <c r="X257" s="20" t="str">
        <f t="shared" si="3"/>
        <v>Visita al sitio de los trabajos de la licitacion No. LPNO-013-077-2023</v>
      </c>
      <c r="Y257" s="10">
        <v>45145</v>
      </c>
      <c r="Z257" s="19">
        <v>45145</v>
      </c>
      <c r="AA257" s="22">
        <v>250</v>
      </c>
      <c r="AB257" s="36">
        <v>1669.26</v>
      </c>
      <c r="AC257" s="33">
        <v>0</v>
      </c>
      <c r="AD257" s="21">
        <v>45156</v>
      </c>
      <c r="AE257" s="23" t="s">
        <v>915</v>
      </c>
      <c r="AF257" s="25">
        <v>250</v>
      </c>
      <c r="AG257" s="38" t="s">
        <v>659</v>
      </c>
      <c r="AH257" s="17" t="s">
        <v>373</v>
      </c>
      <c r="AI257" s="18">
        <v>45229</v>
      </c>
      <c r="AJ257" s="17">
        <v>45199</v>
      </c>
      <c r="AK257" s="30" t="s">
        <v>2001</v>
      </c>
    </row>
    <row r="258" spans="1:37" ht="54.5" customHeight="1" x14ac:dyDescent="0.35">
      <c r="A258" s="9">
        <v>2023</v>
      </c>
      <c r="B258" s="10">
        <v>45108</v>
      </c>
      <c r="C258" s="10">
        <v>45199</v>
      </c>
      <c r="D258" s="9" t="s">
        <v>100</v>
      </c>
      <c r="E258" s="11" t="s">
        <v>132</v>
      </c>
      <c r="F258" s="11" t="s">
        <v>142</v>
      </c>
      <c r="G258" s="11" t="s">
        <v>152</v>
      </c>
      <c r="H258" s="12" t="s">
        <v>170</v>
      </c>
      <c r="I258" s="12" t="s">
        <v>191</v>
      </c>
      <c r="J258" s="12" t="s">
        <v>256</v>
      </c>
      <c r="K258" s="12" t="s">
        <v>257</v>
      </c>
      <c r="L258" s="13" t="s">
        <v>108</v>
      </c>
      <c r="M258" s="26" t="s">
        <v>110</v>
      </c>
      <c r="N258" s="20" t="s">
        <v>507</v>
      </c>
      <c r="O258" s="14" t="s">
        <v>112</v>
      </c>
      <c r="P258" s="15">
        <v>0</v>
      </c>
      <c r="Q258" s="15">
        <v>0</v>
      </c>
      <c r="R258" s="15" t="s">
        <v>318</v>
      </c>
      <c r="S258" s="15" t="s">
        <v>319</v>
      </c>
      <c r="T258" s="15" t="s">
        <v>320</v>
      </c>
      <c r="U258" s="15" t="s">
        <v>318</v>
      </c>
      <c r="V258" s="15" t="s">
        <v>319</v>
      </c>
      <c r="W258" s="16" t="s">
        <v>597</v>
      </c>
      <c r="X258" s="20" t="str">
        <f t="shared" si="3"/>
        <v>Visita al sitio de los trabajos de la licitacion No. LPNO-013-078-2023</v>
      </c>
      <c r="Y258" s="10">
        <v>45145</v>
      </c>
      <c r="Z258" s="19">
        <v>45145</v>
      </c>
      <c r="AA258" s="22">
        <v>251</v>
      </c>
      <c r="AB258" s="36">
        <v>2402.37</v>
      </c>
      <c r="AC258" s="34">
        <v>0</v>
      </c>
      <c r="AD258" s="21">
        <v>45149</v>
      </c>
      <c r="AE258" s="23" t="s">
        <v>916</v>
      </c>
      <c r="AF258" s="25">
        <v>251</v>
      </c>
      <c r="AG258" s="38" t="s">
        <v>659</v>
      </c>
      <c r="AH258" s="17" t="s">
        <v>373</v>
      </c>
      <c r="AI258" s="18">
        <v>45229</v>
      </c>
      <c r="AJ258" s="17">
        <v>45199</v>
      </c>
      <c r="AK258" s="30" t="s">
        <v>2002</v>
      </c>
    </row>
    <row r="259" spans="1:37" ht="54.5" customHeight="1" x14ac:dyDescent="0.35">
      <c r="A259" s="9">
        <v>2023</v>
      </c>
      <c r="B259" s="10">
        <v>45108</v>
      </c>
      <c r="C259" s="10">
        <v>45199</v>
      </c>
      <c r="D259" s="9" t="s">
        <v>100</v>
      </c>
      <c r="E259" s="11" t="s">
        <v>132</v>
      </c>
      <c r="F259" s="11" t="s">
        <v>142</v>
      </c>
      <c r="G259" s="11" t="s">
        <v>152</v>
      </c>
      <c r="H259" s="12" t="s">
        <v>170</v>
      </c>
      <c r="I259" s="12" t="s">
        <v>191</v>
      </c>
      <c r="J259" s="12" t="s">
        <v>256</v>
      </c>
      <c r="K259" s="12" t="s">
        <v>257</v>
      </c>
      <c r="L259" s="13" t="s">
        <v>108</v>
      </c>
      <c r="M259" s="26" t="s">
        <v>110</v>
      </c>
      <c r="N259" s="20" t="s">
        <v>386</v>
      </c>
      <c r="O259" s="14" t="s">
        <v>112</v>
      </c>
      <c r="P259" s="15">
        <v>0</v>
      </c>
      <c r="Q259" s="15">
        <v>0</v>
      </c>
      <c r="R259" s="15" t="s">
        <v>318</v>
      </c>
      <c r="S259" s="15" t="s">
        <v>319</v>
      </c>
      <c r="T259" s="15" t="s">
        <v>320</v>
      </c>
      <c r="U259" s="15" t="s">
        <v>318</v>
      </c>
      <c r="V259" s="15" t="s">
        <v>319</v>
      </c>
      <c r="W259" s="16" t="s">
        <v>341</v>
      </c>
      <c r="X259" s="20" t="str">
        <f t="shared" si="3"/>
        <v>Verificacion de obra del sistema de alcantarillado sanitario</v>
      </c>
      <c r="Y259" s="10">
        <v>45148</v>
      </c>
      <c r="Z259" s="19">
        <v>45149</v>
      </c>
      <c r="AA259" s="22">
        <v>252</v>
      </c>
      <c r="AB259" s="36">
        <v>3624.9</v>
      </c>
      <c r="AC259" s="33">
        <v>0</v>
      </c>
      <c r="AD259" s="21">
        <v>45156</v>
      </c>
      <c r="AE259" s="23" t="s">
        <v>888</v>
      </c>
      <c r="AF259" s="25">
        <v>252</v>
      </c>
      <c r="AG259" s="38" t="s">
        <v>659</v>
      </c>
      <c r="AH259" s="17" t="s">
        <v>373</v>
      </c>
      <c r="AI259" s="18">
        <v>45229</v>
      </c>
      <c r="AJ259" s="17">
        <v>45199</v>
      </c>
      <c r="AK259" s="30" t="s">
        <v>2003</v>
      </c>
    </row>
    <row r="260" spans="1:37" ht="54.5" customHeight="1" x14ac:dyDescent="0.35">
      <c r="A260" s="9">
        <v>2023</v>
      </c>
      <c r="B260" s="10">
        <v>45108</v>
      </c>
      <c r="C260" s="10">
        <v>45199</v>
      </c>
      <c r="D260" s="9" t="s">
        <v>93</v>
      </c>
      <c r="E260" s="11" t="s">
        <v>129</v>
      </c>
      <c r="F260" s="11" t="s">
        <v>139</v>
      </c>
      <c r="G260" s="11" t="s">
        <v>152</v>
      </c>
      <c r="H260" s="12" t="s">
        <v>170</v>
      </c>
      <c r="I260" s="12" t="s">
        <v>178</v>
      </c>
      <c r="J260" s="12" t="s">
        <v>233</v>
      </c>
      <c r="K260" s="12" t="s">
        <v>234</v>
      </c>
      <c r="L260" s="13" t="s">
        <v>108</v>
      </c>
      <c r="M260" s="26" t="s">
        <v>110</v>
      </c>
      <c r="N260" s="20" t="s">
        <v>469</v>
      </c>
      <c r="O260" s="14" t="s">
        <v>112</v>
      </c>
      <c r="P260" s="15">
        <v>0</v>
      </c>
      <c r="Q260" s="15">
        <v>0</v>
      </c>
      <c r="R260" s="15" t="s">
        <v>318</v>
      </c>
      <c r="S260" s="15" t="s">
        <v>319</v>
      </c>
      <c r="T260" s="15" t="s">
        <v>320</v>
      </c>
      <c r="U260" s="15" t="s">
        <v>318</v>
      </c>
      <c r="V260" s="15" t="s">
        <v>319</v>
      </c>
      <c r="W260" s="16" t="s">
        <v>327</v>
      </c>
      <c r="X260" s="20" t="str">
        <f t="shared" si="3"/>
        <v>Verificacion del sistema de saneamiento</v>
      </c>
      <c r="Y260" s="10">
        <v>45141</v>
      </c>
      <c r="Z260" s="19">
        <v>45141</v>
      </c>
      <c r="AA260" s="22">
        <v>253</v>
      </c>
      <c r="AB260" s="36">
        <v>2902.55</v>
      </c>
      <c r="AC260" s="33">
        <v>0</v>
      </c>
      <c r="AD260" s="21">
        <v>45168</v>
      </c>
      <c r="AE260" s="23" t="s">
        <v>889</v>
      </c>
      <c r="AF260" s="25">
        <v>253</v>
      </c>
      <c r="AG260" s="38" t="s">
        <v>659</v>
      </c>
      <c r="AH260" s="17" t="s">
        <v>373</v>
      </c>
      <c r="AI260" s="18">
        <v>45229</v>
      </c>
      <c r="AJ260" s="17">
        <v>45199</v>
      </c>
      <c r="AK260" s="30" t="s">
        <v>2004</v>
      </c>
    </row>
    <row r="261" spans="1:37" ht="54.5" customHeight="1" x14ac:dyDescent="0.35">
      <c r="A261" s="9">
        <v>2023</v>
      </c>
      <c r="B261" s="10">
        <v>45108</v>
      </c>
      <c r="C261" s="10">
        <v>45199</v>
      </c>
      <c r="D261" s="9" t="s">
        <v>93</v>
      </c>
      <c r="E261" s="11" t="s">
        <v>129</v>
      </c>
      <c r="F261" s="11" t="s">
        <v>139</v>
      </c>
      <c r="G261" s="11" t="s">
        <v>152</v>
      </c>
      <c r="H261" s="12" t="s">
        <v>170</v>
      </c>
      <c r="I261" s="12" t="s">
        <v>188</v>
      </c>
      <c r="J261" s="12" t="s">
        <v>251</v>
      </c>
      <c r="K261" s="12" t="s">
        <v>252</v>
      </c>
      <c r="L261" s="13" t="s">
        <v>108</v>
      </c>
      <c r="M261" s="26" t="s">
        <v>110</v>
      </c>
      <c r="N261" s="20" t="s">
        <v>478</v>
      </c>
      <c r="O261" s="14" t="s">
        <v>112</v>
      </c>
      <c r="P261" s="15">
        <v>0</v>
      </c>
      <c r="Q261" s="15">
        <v>0</v>
      </c>
      <c r="R261" s="15" t="s">
        <v>318</v>
      </c>
      <c r="S261" s="15" t="s">
        <v>319</v>
      </c>
      <c r="T261" s="15" t="s">
        <v>320</v>
      </c>
      <c r="U261" s="15" t="s">
        <v>318</v>
      </c>
      <c r="V261" s="15" t="s">
        <v>319</v>
      </c>
      <c r="W261" s="16" t="s">
        <v>359</v>
      </c>
      <c r="X261" s="20" t="str">
        <f t="shared" si="3"/>
        <v xml:space="preserve">Verificacion en la rehabilitacion de la PTAR de 15 LPS </v>
      </c>
      <c r="Y261" s="10">
        <v>45145</v>
      </c>
      <c r="Z261" s="19">
        <v>45145</v>
      </c>
      <c r="AA261" s="22">
        <v>254</v>
      </c>
      <c r="AB261" s="36">
        <v>2743.72</v>
      </c>
      <c r="AC261" s="33">
        <v>0</v>
      </c>
      <c r="AD261" s="21">
        <v>45154</v>
      </c>
      <c r="AE261" s="23" t="s">
        <v>890</v>
      </c>
      <c r="AF261" s="25">
        <v>254</v>
      </c>
      <c r="AG261" s="38" t="s">
        <v>659</v>
      </c>
      <c r="AH261" s="17" t="s">
        <v>373</v>
      </c>
      <c r="AI261" s="18">
        <v>45229</v>
      </c>
      <c r="AJ261" s="17">
        <v>45199</v>
      </c>
      <c r="AK261" s="30" t="s">
        <v>2005</v>
      </c>
    </row>
    <row r="262" spans="1:37" ht="54.5" customHeight="1" x14ac:dyDescent="0.35">
      <c r="A262" s="9">
        <v>2023</v>
      </c>
      <c r="B262" s="10">
        <v>45108</v>
      </c>
      <c r="C262" s="10">
        <v>45199</v>
      </c>
      <c r="D262" s="9" t="s">
        <v>104</v>
      </c>
      <c r="E262" s="11" t="s">
        <v>130</v>
      </c>
      <c r="F262" s="11" t="s">
        <v>140</v>
      </c>
      <c r="G262" s="11" t="s">
        <v>152</v>
      </c>
      <c r="H262" s="12" t="s">
        <v>170</v>
      </c>
      <c r="I262" s="12" t="s">
        <v>179</v>
      </c>
      <c r="J262" s="12" t="s">
        <v>235</v>
      </c>
      <c r="K262" s="12" t="s">
        <v>236</v>
      </c>
      <c r="L262" s="13" t="s">
        <v>109</v>
      </c>
      <c r="M262" s="26" t="s">
        <v>110</v>
      </c>
      <c r="N262" s="20" t="s">
        <v>379</v>
      </c>
      <c r="O262" s="14" t="s">
        <v>112</v>
      </c>
      <c r="P262" s="15">
        <v>0</v>
      </c>
      <c r="Q262" s="15">
        <v>0</v>
      </c>
      <c r="R262" s="15" t="s">
        <v>318</v>
      </c>
      <c r="S262" s="15" t="s">
        <v>319</v>
      </c>
      <c r="T262" s="15" t="s">
        <v>320</v>
      </c>
      <c r="U262" s="15" t="s">
        <v>318</v>
      </c>
      <c r="V262" s="15" t="s">
        <v>319</v>
      </c>
      <c r="W262" s="16" t="s">
        <v>325</v>
      </c>
      <c r="X262" s="20" t="str">
        <f t="shared" si="3"/>
        <v>Verificacion de obra del sistema de agua potable</v>
      </c>
      <c r="Y262" s="10">
        <v>45145</v>
      </c>
      <c r="Z262" s="19">
        <v>45146</v>
      </c>
      <c r="AA262" s="22">
        <v>255</v>
      </c>
      <c r="AB262" s="36">
        <v>3987.99</v>
      </c>
      <c r="AC262" s="33">
        <v>0</v>
      </c>
      <c r="AD262" s="21">
        <v>45155</v>
      </c>
      <c r="AE262" s="23" t="s">
        <v>891</v>
      </c>
      <c r="AF262" s="25">
        <v>255</v>
      </c>
      <c r="AG262" s="38" t="s">
        <v>659</v>
      </c>
      <c r="AH262" s="17" t="s">
        <v>373</v>
      </c>
      <c r="AI262" s="18">
        <v>45229</v>
      </c>
      <c r="AJ262" s="17">
        <v>45199</v>
      </c>
      <c r="AK262" s="30" t="s">
        <v>2006</v>
      </c>
    </row>
    <row r="263" spans="1:37" ht="54.5" customHeight="1" x14ac:dyDescent="0.35">
      <c r="A263" s="9">
        <v>2023</v>
      </c>
      <c r="B263" s="10">
        <v>45108</v>
      </c>
      <c r="C263" s="10">
        <v>45199</v>
      </c>
      <c r="D263" s="9" t="s">
        <v>93</v>
      </c>
      <c r="E263" s="11" t="s">
        <v>136</v>
      </c>
      <c r="F263" s="11" t="s">
        <v>146</v>
      </c>
      <c r="G263" s="11" t="s">
        <v>149</v>
      </c>
      <c r="H263" s="12" t="s">
        <v>170</v>
      </c>
      <c r="I263" s="12" t="s">
        <v>199</v>
      </c>
      <c r="J263" s="12" t="s">
        <v>293</v>
      </c>
      <c r="K263" s="12" t="s">
        <v>275</v>
      </c>
      <c r="L263" s="13" t="s">
        <v>108</v>
      </c>
      <c r="M263" s="26" t="s">
        <v>110</v>
      </c>
      <c r="N263" s="20" t="s">
        <v>508</v>
      </c>
      <c r="O263" s="14" t="s">
        <v>112</v>
      </c>
      <c r="P263" s="15">
        <v>0</v>
      </c>
      <c r="Q263" s="15">
        <v>0</v>
      </c>
      <c r="R263" s="15" t="s">
        <v>318</v>
      </c>
      <c r="S263" s="15" t="s">
        <v>319</v>
      </c>
      <c r="T263" s="15" t="s">
        <v>320</v>
      </c>
      <c r="U263" s="15" t="s">
        <v>318</v>
      </c>
      <c r="V263" s="15" t="s">
        <v>319</v>
      </c>
      <c r="W263" s="16" t="s">
        <v>583</v>
      </c>
      <c r="X263" s="20" t="str">
        <f t="shared" si="3"/>
        <v>Visita de obra con empresas participantes en la convocatoria publica estatal No. 007</v>
      </c>
      <c r="Y263" s="10">
        <v>45142</v>
      </c>
      <c r="Z263" s="19">
        <v>45142</v>
      </c>
      <c r="AA263" s="22">
        <v>256</v>
      </c>
      <c r="AB263" s="36">
        <v>2623.59</v>
      </c>
      <c r="AC263" s="34">
        <v>250</v>
      </c>
      <c r="AD263" s="21">
        <v>45148</v>
      </c>
      <c r="AE263" s="23" t="s">
        <v>892</v>
      </c>
      <c r="AF263" s="25">
        <v>256</v>
      </c>
      <c r="AG263" s="38" t="s">
        <v>659</v>
      </c>
      <c r="AH263" s="17" t="s">
        <v>373</v>
      </c>
      <c r="AI263" s="18">
        <v>45229</v>
      </c>
      <c r="AJ263" s="17">
        <v>45199</v>
      </c>
      <c r="AK263" s="30" t="s">
        <v>2007</v>
      </c>
    </row>
    <row r="264" spans="1:37" ht="54.5" customHeight="1" x14ac:dyDescent="0.35">
      <c r="A264" s="9">
        <v>2023</v>
      </c>
      <c r="B264" s="10">
        <v>45108</v>
      </c>
      <c r="C264" s="10">
        <v>45199</v>
      </c>
      <c r="D264" s="9" t="s">
        <v>104</v>
      </c>
      <c r="E264" s="11" t="s">
        <v>130</v>
      </c>
      <c r="F264" s="11" t="s">
        <v>140</v>
      </c>
      <c r="G264" s="11" t="s">
        <v>150</v>
      </c>
      <c r="H264" s="12" t="s">
        <v>170</v>
      </c>
      <c r="I264" s="12" t="s">
        <v>187</v>
      </c>
      <c r="J264" s="12" t="s">
        <v>249</v>
      </c>
      <c r="K264" s="12" t="s">
        <v>250</v>
      </c>
      <c r="L264" s="13" t="s">
        <v>108</v>
      </c>
      <c r="M264" s="26" t="s">
        <v>110</v>
      </c>
      <c r="N264" s="20" t="s">
        <v>508</v>
      </c>
      <c r="O264" s="14" t="s">
        <v>112</v>
      </c>
      <c r="P264" s="15">
        <v>0</v>
      </c>
      <c r="Q264" s="15">
        <v>0</v>
      </c>
      <c r="R264" s="15" t="s">
        <v>318</v>
      </c>
      <c r="S264" s="15" t="s">
        <v>319</v>
      </c>
      <c r="T264" s="15" t="s">
        <v>320</v>
      </c>
      <c r="U264" s="15" t="s">
        <v>318</v>
      </c>
      <c r="V264" s="15" t="s">
        <v>319</v>
      </c>
      <c r="W264" s="16" t="s">
        <v>608</v>
      </c>
      <c r="X264" s="20" t="str">
        <f t="shared" si="3"/>
        <v>Visita de obra con empresas participantes en la convocatoria publica estatal No. 007</v>
      </c>
      <c r="Y264" s="10">
        <v>45142</v>
      </c>
      <c r="Z264" s="19">
        <v>45142</v>
      </c>
      <c r="AA264" s="22">
        <v>257</v>
      </c>
      <c r="AB264" s="36">
        <v>2067.77</v>
      </c>
      <c r="AC264" s="33">
        <v>0</v>
      </c>
      <c r="AD264" s="21">
        <v>45153</v>
      </c>
      <c r="AE264" s="23" t="s">
        <v>893</v>
      </c>
      <c r="AF264" s="25">
        <v>257</v>
      </c>
      <c r="AG264" s="38" t="s">
        <v>659</v>
      </c>
      <c r="AH264" s="17" t="s">
        <v>373</v>
      </c>
      <c r="AI264" s="18">
        <v>45229</v>
      </c>
      <c r="AJ264" s="17">
        <v>45199</v>
      </c>
      <c r="AK264" s="30" t="s">
        <v>2008</v>
      </c>
    </row>
    <row r="265" spans="1:37" ht="54.5" customHeight="1" x14ac:dyDescent="0.35">
      <c r="A265" s="9">
        <v>2023</v>
      </c>
      <c r="B265" s="10">
        <v>45108</v>
      </c>
      <c r="C265" s="10">
        <v>45199</v>
      </c>
      <c r="D265" s="9" t="s">
        <v>104</v>
      </c>
      <c r="E265" s="11" t="s">
        <v>130</v>
      </c>
      <c r="F265" s="11" t="s">
        <v>140</v>
      </c>
      <c r="G265" s="11" t="s">
        <v>150</v>
      </c>
      <c r="H265" s="12" t="s">
        <v>170</v>
      </c>
      <c r="I265" s="12" t="s">
        <v>187</v>
      </c>
      <c r="J265" s="12" t="s">
        <v>249</v>
      </c>
      <c r="K265" s="12" t="s">
        <v>250</v>
      </c>
      <c r="L265" s="13" t="s">
        <v>108</v>
      </c>
      <c r="M265" s="26" t="s">
        <v>110</v>
      </c>
      <c r="N265" s="20" t="s">
        <v>374</v>
      </c>
      <c r="O265" s="14" t="s">
        <v>112</v>
      </c>
      <c r="P265" s="15">
        <v>0</v>
      </c>
      <c r="Q265" s="15">
        <v>0</v>
      </c>
      <c r="R265" s="15" t="s">
        <v>318</v>
      </c>
      <c r="S265" s="15" t="s">
        <v>319</v>
      </c>
      <c r="T265" s="15" t="s">
        <v>320</v>
      </c>
      <c r="U265" s="15" t="s">
        <v>318</v>
      </c>
      <c r="V265" s="15" t="s">
        <v>319</v>
      </c>
      <c r="W265" s="16" t="s">
        <v>345</v>
      </c>
      <c r="X265" s="20" t="str">
        <f t="shared" ref="X265:X328" si="4">N265</f>
        <v>Verificacion de la construccion del sistema de agua potable</v>
      </c>
      <c r="Y265" s="10">
        <v>45145</v>
      </c>
      <c r="Z265" s="19">
        <v>45146</v>
      </c>
      <c r="AA265" s="22">
        <v>258</v>
      </c>
      <c r="AB265" s="36">
        <v>2962.47</v>
      </c>
      <c r="AC265" s="33">
        <v>0</v>
      </c>
      <c r="AD265" s="21">
        <v>45153</v>
      </c>
      <c r="AE265" s="23" t="s">
        <v>894</v>
      </c>
      <c r="AF265" s="25">
        <v>258</v>
      </c>
      <c r="AG265" s="38" t="s">
        <v>659</v>
      </c>
      <c r="AH265" s="17" t="s">
        <v>373</v>
      </c>
      <c r="AI265" s="18">
        <v>45229</v>
      </c>
      <c r="AJ265" s="17">
        <v>45199</v>
      </c>
      <c r="AK265" s="30" t="s">
        <v>2009</v>
      </c>
    </row>
    <row r="266" spans="1:37" ht="54.5" customHeight="1" x14ac:dyDescent="0.35">
      <c r="A266" s="9">
        <v>2023</v>
      </c>
      <c r="B266" s="10">
        <v>45108</v>
      </c>
      <c r="C266" s="10">
        <v>45199</v>
      </c>
      <c r="D266" s="9" t="s">
        <v>93</v>
      </c>
      <c r="E266" s="11" t="s">
        <v>129</v>
      </c>
      <c r="F266" s="11" t="s">
        <v>139</v>
      </c>
      <c r="G266" s="11" t="s">
        <v>152</v>
      </c>
      <c r="H266" s="12" t="s">
        <v>170</v>
      </c>
      <c r="I266" s="12" t="s">
        <v>188</v>
      </c>
      <c r="J266" s="12" t="s">
        <v>251</v>
      </c>
      <c r="K266" s="12" t="s">
        <v>252</v>
      </c>
      <c r="L266" s="13" t="s">
        <v>108</v>
      </c>
      <c r="M266" s="26" t="s">
        <v>110</v>
      </c>
      <c r="N266" s="20" t="s">
        <v>451</v>
      </c>
      <c r="O266" s="14" t="s">
        <v>112</v>
      </c>
      <c r="P266" s="15">
        <v>0</v>
      </c>
      <c r="Q266" s="15">
        <v>0</v>
      </c>
      <c r="R266" s="15" t="s">
        <v>318</v>
      </c>
      <c r="S266" s="15" t="s">
        <v>319</v>
      </c>
      <c r="T266" s="15" t="s">
        <v>320</v>
      </c>
      <c r="U266" s="15" t="s">
        <v>318</v>
      </c>
      <c r="V266" s="15" t="s">
        <v>319</v>
      </c>
      <c r="W266" s="16" t="s">
        <v>342</v>
      </c>
      <c r="X266" s="20" t="str">
        <f t="shared" si="4"/>
        <v>Auxiliar en la verificacion del sistema de agua potable</v>
      </c>
      <c r="Y266" s="10">
        <v>45147</v>
      </c>
      <c r="Z266" s="19">
        <v>45147</v>
      </c>
      <c r="AA266" s="22">
        <v>259</v>
      </c>
      <c r="AB266" s="36">
        <v>1835.66</v>
      </c>
      <c r="AC266" s="33">
        <v>0</v>
      </c>
      <c r="AD266" s="21">
        <v>45149</v>
      </c>
      <c r="AE266" s="23" t="s">
        <v>895</v>
      </c>
      <c r="AF266" s="25">
        <v>259</v>
      </c>
      <c r="AG266" s="38" t="s">
        <v>659</v>
      </c>
      <c r="AH266" s="17" t="s">
        <v>373</v>
      </c>
      <c r="AI266" s="18">
        <v>45229</v>
      </c>
      <c r="AJ266" s="17">
        <v>45199</v>
      </c>
      <c r="AK266" s="30" t="s">
        <v>2010</v>
      </c>
    </row>
    <row r="267" spans="1:37" ht="54.5" customHeight="1" x14ac:dyDescent="0.35">
      <c r="A267" s="9">
        <v>2023</v>
      </c>
      <c r="B267" s="10">
        <v>45108</v>
      </c>
      <c r="C267" s="10">
        <v>45199</v>
      </c>
      <c r="D267" s="9" t="s">
        <v>104</v>
      </c>
      <c r="E267" s="11" t="s">
        <v>130</v>
      </c>
      <c r="F267" s="11" t="s">
        <v>140</v>
      </c>
      <c r="G267" s="11" t="s">
        <v>150</v>
      </c>
      <c r="H267" s="12" t="s">
        <v>170</v>
      </c>
      <c r="I267" s="12" t="s">
        <v>187</v>
      </c>
      <c r="J267" s="12" t="s">
        <v>249</v>
      </c>
      <c r="K267" s="12" t="s">
        <v>250</v>
      </c>
      <c r="L267" s="13" t="s">
        <v>108</v>
      </c>
      <c r="M267" s="26" t="s">
        <v>110</v>
      </c>
      <c r="N267" s="20" t="s">
        <v>414</v>
      </c>
      <c r="O267" s="14" t="s">
        <v>112</v>
      </c>
      <c r="P267" s="15">
        <v>0</v>
      </c>
      <c r="Q267" s="15">
        <v>0</v>
      </c>
      <c r="R267" s="15" t="s">
        <v>318</v>
      </c>
      <c r="S267" s="15" t="s">
        <v>319</v>
      </c>
      <c r="T267" s="15" t="s">
        <v>320</v>
      </c>
      <c r="U267" s="15" t="s">
        <v>318</v>
      </c>
      <c r="V267" s="15" t="s">
        <v>319</v>
      </c>
      <c r="W267" s="16" t="s">
        <v>346</v>
      </c>
      <c r="X267" s="20" t="str">
        <f t="shared" si="4"/>
        <v>Auxiliar en la construccion der la tercera y ultima etapa del sistema de agua potable</v>
      </c>
      <c r="Y267" s="10">
        <v>45147</v>
      </c>
      <c r="Z267" s="19">
        <v>45147</v>
      </c>
      <c r="AA267" s="22">
        <v>260</v>
      </c>
      <c r="AB267" s="36">
        <v>1976.88</v>
      </c>
      <c r="AC267" s="33">
        <v>0</v>
      </c>
      <c r="AD267" s="21">
        <v>45142</v>
      </c>
      <c r="AE267" s="23" t="s">
        <v>896</v>
      </c>
      <c r="AF267" s="25">
        <v>260</v>
      </c>
      <c r="AG267" s="38" t="s">
        <v>659</v>
      </c>
      <c r="AH267" s="17" t="s">
        <v>373</v>
      </c>
      <c r="AI267" s="18">
        <v>45229</v>
      </c>
      <c r="AJ267" s="17">
        <v>45199</v>
      </c>
      <c r="AK267" s="30" t="s">
        <v>2011</v>
      </c>
    </row>
    <row r="268" spans="1:37" ht="54.5" customHeight="1" x14ac:dyDescent="0.35">
      <c r="A268" s="9">
        <v>2023</v>
      </c>
      <c r="B268" s="10">
        <v>45108</v>
      </c>
      <c r="C268" s="10">
        <v>45199</v>
      </c>
      <c r="D268" s="9" t="s">
        <v>100</v>
      </c>
      <c r="E268" s="11" t="s">
        <v>135</v>
      </c>
      <c r="F268" s="11" t="s">
        <v>145</v>
      </c>
      <c r="G268" s="11" t="s">
        <v>159</v>
      </c>
      <c r="H268" s="12" t="s">
        <v>170</v>
      </c>
      <c r="I268" s="12" t="s">
        <v>195</v>
      </c>
      <c r="J268" s="12" t="s">
        <v>262</v>
      </c>
      <c r="K268" s="12" t="s">
        <v>250</v>
      </c>
      <c r="L268" s="13" t="s">
        <v>108</v>
      </c>
      <c r="M268" s="26" t="s">
        <v>110</v>
      </c>
      <c r="N268" s="20" t="s">
        <v>509</v>
      </c>
      <c r="O268" s="14" t="s">
        <v>112</v>
      </c>
      <c r="P268" s="15">
        <v>0</v>
      </c>
      <c r="Q268" s="15">
        <v>0</v>
      </c>
      <c r="R268" s="15" t="s">
        <v>318</v>
      </c>
      <c r="S268" s="15" t="s">
        <v>319</v>
      </c>
      <c r="T268" s="15" t="s">
        <v>320</v>
      </c>
      <c r="U268" s="15" t="s">
        <v>318</v>
      </c>
      <c r="V268" s="15" t="s">
        <v>319</v>
      </c>
      <c r="W268" s="16" t="s">
        <v>346</v>
      </c>
      <c r="X268" s="20" t="str">
        <f t="shared" si="4"/>
        <v>Supervision de la segunda etapa y ultima del sistema de agua potable</v>
      </c>
      <c r="Y268" s="10">
        <v>45142</v>
      </c>
      <c r="Z268" s="19">
        <v>45142</v>
      </c>
      <c r="AA268" s="22">
        <v>261</v>
      </c>
      <c r="AB268" s="36">
        <v>3460.05</v>
      </c>
      <c r="AC268" s="33">
        <v>0</v>
      </c>
      <c r="AD268" s="21">
        <v>45153</v>
      </c>
      <c r="AE268" s="23" t="s">
        <v>897</v>
      </c>
      <c r="AF268" s="25">
        <v>261</v>
      </c>
      <c r="AG268" s="38" t="s">
        <v>659</v>
      </c>
      <c r="AH268" s="17" t="s">
        <v>373</v>
      </c>
      <c r="AI268" s="18">
        <v>45229</v>
      </c>
      <c r="AJ268" s="17">
        <v>45199</v>
      </c>
      <c r="AK268" s="30" t="s">
        <v>2012</v>
      </c>
    </row>
    <row r="269" spans="1:37" ht="54.5" customHeight="1" x14ac:dyDescent="0.35">
      <c r="A269" s="9">
        <v>2023</v>
      </c>
      <c r="B269" s="10">
        <v>45108</v>
      </c>
      <c r="C269" s="10">
        <v>45199</v>
      </c>
      <c r="D269" s="9" t="s">
        <v>104</v>
      </c>
      <c r="E269" s="11" t="s">
        <v>128</v>
      </c>
      <c r="F269" s="11" t="s">
        <v>138</v>
      </c>
      <c r="G269" s="11" t="s">
        <v>150</v>
      </c>
      <c r="H269" s="12" t="s">
        <v>170</v>
      </c>
      <c r="I269" s="12" t="s">
        <v>208</v>
      </c>
      <c r="J269" s="12" t="s">
        <v>284</v>
      </c>
      <c r="K269" s="12" t="s">
        <v>285</v>
      </c>
      <c r="L269" s="13" t="s">
        <v>108</v>
      </c>
      <c r="M269" s="26" t="s">
        <v>110</v>
      </c>
      <c r="N269" s="20" t="s">
        <v>510</v>
      </c>
      <c r="O269" s="14" t="s">
        <v>112</v>
      </c>
      <c r="P269" s="15">
        <v>0</v>
      </c>
      <c r="Q269" s="15">
        <v>0</v>
      </c>
      <c r="R269" s="15" t="s">
        <v>318</v>
      </c>
      <c r="S269" s="15" t="s">
        <v>319</v>
      </c>
      <c r="T269" s="15" t="s">
        <v>320</v>
      </c>
      <c r="U269" s="15" t="s">
        <v>318</v>
      </c>
      <c r="V269" s="15" t="s">
        <v>319</v>
      </c>
      <c r="W269" s="16" t="s">
        <v>581</v>
      </c>
      <c r="X269" s="20" t="str">
        <f t="shared" si="4"/>
        <v>Visita con empresas participantes de la convocatoria No.002 Federal</v>
      </c>
      <c r="Y269" s="10">
        <v>45145</v>
      </c>
      <c r="Z269" s="19">
        <v>45145</v>
      </c>
      <c r="AA269" s="22">
        <v>262</v>
      </c>
      <c r="AB269" s="36">
        <v>1501.47</v>
      </c>
      <c r="AC269" s="33">
        <v>0</v>
      </c>
      <c r="AD269" s="21">
        <v>45177</v>
      </c>
      <c r="AE269" s="23" t="s">
        <v>898</v>
      </c>
      <c r="AF269" s="25">
        <v>262</v>
      </c>
      <c r="AG269" s="38" t="s">
        <v>659</v>
      </c>
      <c r="AH269" s="17" t="s">
        <v>373</v>
      </c>
      <c r="AI269" s="18">
        <v>45229</v>
      </c>
      <c r="AJ269" s="17">
        <v>45199</v>
      </c>
      <c r="AK269" s="30" t="s">
        <v>2013</v>
      </c>
    </row>
    <row r="270" spans="1:37" ht="54.5" customHeight="1" x14ac:dyDescent="0.35">
      <c r="A270" s="9">
        <v>2023</v>
      </c>
      <c r="B270" s="10">
        <v>45108</v>
      </c>
      <c r="C270" s="10">
        <v>45199</v>
      </c>
      <c r="D270" s="9" t="s">
        <v>93</v>
      </c>
      <c r="E270" s="11" t="s">
        <v>136</v>
      </c>
      <c r="F270" s="11" t="s">
        <v>146</v>
      </c>
      <c r="G270" s="11" t="s">
        <v>166</v>
      </c>
      <c r="H270" s="12" t="s">
        <v>173</v>
      </c>
      <c r="I270" s="12" t="s">
        <v>397</v>
      </c>
      <c r="J270" s="12" t="s">
        <v>406</v>
      </c>
      <c r="K270" s="12" t="s">
        <v>407</v>
      </c>
      <c r="L270" s="13" t="s">
        <v>108</v>
      </c>
      <c r="M270" s="26" t="s">
        <v>110</v>
      </c>
      <c r="N270" s="20" t="s">
        <v>511</v>
      </c>
      <c r="O270" s="14" t="s">
        <v>112</v>
      </c>
      <c r="P270" s="15">
        <v>0</v>
      </c>
      <c r="Q270" s="15">
        <v>0</v>
      </c>
      <c r="R270" s="15" t="s">
        <v>318</v>
      </c>
      <c r="S270" s="15" t="s">
        <v>319</v>
      </c>
      <c r="T270" s="15" t="s">
        <v>320</v>
      </c>
      <c r="U270" s="15" t="s">
        <v>318</v>
      </c>
      <c r="V270" s="15" t="s">
        <v>319</v>
      </c>
      <c r="W270" s="16" t="s">
        <v>367</v>
      </c>
      <c r="X270" s="20" t="str">
        <f t="shared" si="4"/>
        <v>Acudir a diligencia del juicio laboral 122/2008</v>
      </c>
      <c r="Y270" s="10">
        <v>45142</v>
      </c>
      <c r="Z270" s="19">
        <v>45142</v>
      </c>
      <c r="AA270" s="22">
        <v>263</v>
      </c>
      <c r="AB270" s="36">
        <v>3316.49</v>
      </c>
      <c r="AC270" s="33">
        <v>206.73</v>
      </c>
      <c r="AD270" s="21">
        <v>45177</v>
      </c>
      <c r="AE270" s="23" t="s">
        <v>899</v>
      </c>
      <c r="AF270" s="25">
        <v>263</v>
      </c>
      <c r="AG270" s="38" t="s">
        <v>659</v>
      </c>
      <c r="AH270" s="17" t="s">
        <v>373</v>
      </c>
      <c r="AI270" s="18">
        <v>45229</v>
      </c>
      <c r="AJ270" s="17">
        <v>45199</v>
      </c>
      <c r="AK270" s="30" t="s">
        <v>2014</v>
      </c>
    </row>
    <row r="271" spans="1:37" ht="54.5" customHeight="1" x14ac:dyDescent="0.35">
      <c r="A271" s="9">
        <v>2023</v>
      </c>
      <c r="B271" s="10">
        <v>45108</v>
      </c>
      <c r="C271" s="10">
        <v>45199</v>
      </c>
      <c r="D271" s="9" t="s">
        <v>100</v>
      </c>
      <c r="E271" s="11" t="s">
        <v>132</v>
      </c>
      <c r="F271" s="11" t="s">
        <v>142</v>
      </c>
      <c r="G271" s="11" t="s">
        <v>149</v>
      </c>
      <c r="H271" s="12" t="s">
        <v>170</v>
      </c>
      <c r="I271" s="12" t="s">
        <v>182</v>
      </c>
      <c r="J271" s="12" t="s">
        <v>241</v>
      </c>
      <c r="K271" s="12" t="s">
        <v>242</v>
      </c>
      <c r="L271" s="13" t="s">
        <v>108</v>
      </c>
      <c r="M271" s="26" t="s">
        <v>110</v>
      </c>
      <c r="N271" s="20" t="s">
        <v>443</v>
      </c>
      <c r="O271" s="14" t="s">
        <v>112</v>
      </c>
      <c r="P271" s="15">
        <v>0</v>
      </c>
      <c r="Q271" s="15">
        <v>0</v>
      </c>
      <c r="R271" s="15" t="s">
        <v>318</v>
      </c>
      <c r="S271" s="15" t="s">
        <v>319</v>
      </c>
      <c r="T271" s="15" t="s">
        <v>320</v>
      </c>
      <c r="U271" s="15" t="s">
        <v>318</v>
      </c>
      <c r="V271" s="15" t="s">
        <v>319</v>
      </c>
      <c r="W271" s="16" t="s">
        <v>321</v>
      </c>
      <c r="X271" s="20" t="str">
        <f t="shared" si="4"/>
        <v>Verificacion a la obra construccion de la tercera etapa de cinco de la PTAR zona diamante</v>
      </c>
      <c r="Y271" s="10">
        <v>45146</v>
      </c>
      <c r="Z271" s="19">
        <v>45146</v>
      </c>
      <c r="AA271" s="22">
        <v>264</v>
      </c>
      <c r="AB271" s="36">
        <v>2261.42</v>
      </c>
      <c r="AC271" s="33">
        <v>0</v>
      </c>
      <c r="AD271" s="21">
        <v>45148</v>
      </c>
      <c r="AE271" s="23" t="s">
        <v>900</v>
      </c>
      <c r="AF271" s="25">
        <v>264</v>
      </c>
      <c r="AG271" s="38" t="s">
        <v>659</v>
      </c>
      <c r="AH271" s="17" t="s">
        <v>373</v>
      </c>
      <c r="AI271" s="18">
        <v>45229</v>
      </c>
      <c r="AJ271" s="17">
        <v>45199</v>
      </c>
      <c r="AK271" s="30" t="s">
        <v>2015</v>
      </c>
    </row>
    <row r="272" spans="1:37" ht="54.5" customHeight="1" x14ac:dyDescent="0.35">
      <c r="A272" s="9">
        <v>2023</v>
      </c>
      <c r="B272" s="10">
        <v>45108</v>
      </c>
      <c r="C272" s="10">
        <v>45199</v>
      </c>
      <c r="D272" s="9" t="s">
        <v>93</v>
      </c>
      <c r="E272" s="11" t="s">
        <v>131</v>
      </c>
      <c r="F272" s="11" t="s">
        <v>141</v>
      </c>
      <c r="G272" s="11" t="s">
        <v>149</v>
      </c>
      <c r="H272" s="12" t="s">
        <v>170</v>
      </c>
      <c r="I272" s="12" t="s">
        <v>209</v>
      </c>
      <c r="J272" s="12" t="s">
        <v>286</v>
      </c>
      <c r="K272" s="12" t="s">
        <v>254</v>
      </c>
      <c r="L272" s="13" t="s">
        <v>108</v>
      </c>
      <c r="M272" s="26" t="s">
        <v>110</v>
      </c>
      <c r="N272" s="20" t="s">
        <v>385</v>
      </c>
      <c r="O272" s="14" t="s">
        <v>112</v>
      </c>
      <c r="P272" s="15">
        <v>0</v>
      </c>
      <c r="Q272" s="15">
        <v>0</v>
      </c>
      <c r="R272" s="15" t="s">
        <v>318</v>
      </c>
      <c r="S272" s="15" t="s">
        <v>319</v>
      </c>
      <c r="T272" s="15" t="s">
        <v>320</v>
      </c>
      <c r="U272" s="15" t="s">
        <v>318</v>
      </c>
      <c r="V272" s="15" t="s">
        <v>319</v>
      </c>
      <c r="W272" s="16" t="s">
        <v>321</v>
      </c>
      <c r="X272" s="20" t="str">
        <f t="shared" si="4"/>
        <v>Supervision de la obra rehabilitacion del colector Caleta</v>
      </c>
      <c r="Y272" s="10">
        <v>45146</v>
      </c>
      <c r="Z272" s="19">
        <v>45146</v>
      </c>
      <c r="AA272" s="22">
        <v>265</v>
      </c>
      <c r="AB272" s="36">
        <v>2161.42</v>
      </c>
      <c r="AC272" s="33">
        <v>0</v>
      </c>
      <c r="AD272" s="21">
        <v>45154</v>
      </c>
      <c r="AE272" s="23" t="s">
        <v>901</v>
      </c>
      <c r="AF272" s="25">
        <v>265</v>
      </c>
      <c r="AG272" s="38" t="s">
        <v>659</v>
      </c>
      <c r="AH272" s="17" t="s">
        <v>373</v>
      </c>
      <c r="AI272" s="18">
        <v>45229</v>
      </c>
      <c r="AJ272" s="17">
        <v>45199</v>
      </c>
      <c r="AK272" s="30" t="s">
        <v>2016</v>
      </c>
    </row>
    <row r="273" spans="1:37" ht="54.5" customHeight="1" x14ac:dyDescent="0.35">
      <c r="A273" s="9">
        <v>2023</v>
      </c>
      <c r="B273" s="10">
        <v>45108</v>
      </c>
      <c r="C273" s="10">
        <v>45199</v>
      </c>
      <c r="D273" s="9" t="s">
        <v>104</v>
      </c>
      <c r="E273" s="11" t="s">
        <v>128</v>
      </c>
      <c r="F273" s="11" t="s">
        <v>138</v>
      </c>
      <c r="G273" s="11" t="s">
        <v>156</v>
      </c>
      <c r="H273" s="12" t="s">
        <v>172</v>
      </c>
      <c r="I273" s="12" t="s">
        <v>221</v>
      </c>
      <c r="J273" s="12" t="s">
        <v>310</v>
      </c>
      <c r="K273" s="12" t="s">
        <v>311</v>
      </c>
      <c r="L273" s="13" t="s">
        <v>108</v>
      </c>
      <c r="M273" s="26" t="s">
        <v>110</v>
      </c>
      <c r="N273" s="20" t="s">
        <v>498</v>
      </c>
      <c r="O273" s="14" t="s">
        <v>112</v>
      </c>
      <c r="P273" s="15">
        <v>0</v>
      </c>
      <c r="Q273" s="15">
        <v>0</v>
      </c>
      <c r="R273" s="15" t="s">
        <v>318</v>
      </c>
      <c r="S273" s="15" t="s">
        <v>319</v>
      </c>
      <c r="T273" s="15" t="s">
        <v>320</v>
      </c>
      <c r="U273" s="15" t="s">
        <v>318</v>
      </c>
      <c r="V273" s="15" t="s">
        <v>319</v>
      </c>
      <c r="W273" s="16" t="s">
        <v>337</v>
      </c>
      <c r="X273" s="20" t="str">
        <f t="shared" si="4"/>
        <v>Auxiliar para verificacion de la construccion del sistema de agua potable</v>
      </c>
      <c r="Y273" s="10">
        <v>45140</v>
      </c>
      <c r="Z273" s="19">
        <v>45142</v>
      </c>
      <c r="AA273" s="22">
        <v>266</v>
      </c>
      <c r="AB273" s="36">
        <v>3967.64</v>
      </c>
      <c r="AC273" s="34">
        <v>0</v>
      </c>
      <c r="AD273" s="21">
        <v>45146</v>
      </c>
      <c r="AE273" s="23" t="s">
        <v>902</v>
      </c>
      <c r="AF273" s="25">
        <v>266</v>
      </c>
      <c r="AG273" s="38" t="s">
        <v>659</v>
      </c>
      <c r="AH273" s="17" t="s">
        <v>373</v>
      </c>
      <c r="AI273" s="18">
        <v>45229</v>
      </c>
      <c r="AJ273" s="17">
        <v>45199</v>
      </c>
      <c r="AK273" s="30" t="s">
        <v>2017</v>
      </c>
    </row>
    <row r="274" spans="1:37" ht="54.5" customHeight="1" x14ac:dyDescent="0.35">
      <c r="A274" s="9">
        <v>2023</v>
      </c>
      <c r="B274" s="10">
        <v>45108</v>
      </c>
      <c r="C274" s="10">
        <v>45199</v>
      </c>
      <c r="D274" s="9" t="s">
        <v>104</v>
      </c>
      <c r="E274" s="11" t="s">
        <v>130</v>
      </c>
      <c r="F274" s="11" t="s">
        <v>140</v>
      </c>
      <c r="G274" s="11" t="s">
        <v>165</v>
      </c>
      <c r="H274" s="12" t="s">
        <v>172</v>
      </c>
      <c r="I274" s="12" t="s">
        <v>393</v>
      </c>
      <c r="J274" s="12" t="s">
        <v>402</v>
      </c>
      <c r="K274" s="12" t="s">
        <v>403</v>
      </c>
      <c r="L274" s="13" t="s">
        <v>108</v>
      </c>
      <c r="M274" s="26" t="s">
        <v>110</v>
      </c>
      <c r="N274" s="20" t="s">
        <v>497</v>
      </c>
      <c r="O274" s="14" t="s">
        <v>112</v>
      </c>
      <c r="P274" s="15">
        <v>0</v>
      </c>
      <c r="Q274" s="15">
        <v>0</v>
      </c>
      <c r="R274" s="15" t="s">
        <v>318</v>
      </c>
      <c r="S274" s="15" t="s">
        <v>319</v>
      </c>
      <c r="T274" s="15" t="s">
        <v>320</v>
      </c>
      <c r="U274" s="15" t="s">
        <v>318</v>
      </c>
      <c r="V274" s="15" t="s">
        <v>319</v>
      </c>
      <c r="W274" s="16" t="s">
        <v>330</v>
      </c>
      <c r="X274" s="20" t="str">
        <f t="shared" si="4"/>
        <v>Auxiliar para verificacion de la rehabilitacion del sistema de drenaje sanitario</v>
      </c>
      <c r="Y274" s="10">
        <v>45140</v>
      </c>
      <c r="Z274" s="19">
        <v>45142</v>
      </c>
      <c r="AA274" s="22">
        <v>267</v>
      </c>
      <c r="AB274" s="36">
        <v>3652.7</v>
      </c>
      <c r="AC274" s="33">
        <v>0</v>
      </c>
      <c r="AD274" s="21">
        <v>45146</v>
      </c>
      <c r="AE274" s="23" t="s">
        <v>903</v>
      </c>
      <c r="AF274" s="25">
        <v>267</v>
      </c>
      <c r="AG274" s="38" t="s">
        <v>659</v>
      </c>
      <c r="AH274" s="17" t="s">
        <v>373</v>
      </c>
      <c r="AI274" s="18">
        <v>45229</v>
      </c>
      <c r="AJ274" s="17">
        <v>45199</v>
      </c>
      <c r="AK274" s="30" t="s">
        <v>2018</v>
      </c>
    </row>
    <row r="275" spans="1:37" ht="54.5" customHeight="1" x14ac:dyDescent="0.35">
      <c r="A275" s="9">
        <v>2023</v>
      </c>
      <c r="B275" s="10">
        <v>45108</v>
      </c>
      <c r="C275" s="10">
        <v>45199</v>
      </c>
      <c r="D275" s="9" t="s">
        <v>93</v>
      </c>
      <c r="E275" s="11" t="s">
        <v>129</v>
      </c>
      <c r="F275" s="11" t="s">
        <v>139</v>
      </c>
      <c r="G275" s="11" t="s">
        <v>156</v>
      </c>
      <c r="H275" s="12" t="s">
        <v>172</v>
      </c>
      <c r="I275" s="12" t="s">
        <v>212</v>
      </c>
      <c r="J275" s="12" t="s">
        <v>291</v>
      </c>
      <c r="K275" s="12" t="s">
        <v>292</v>
      </c>
      <c r="L275" s="13" t="s">
        <v>108</v>
      </c>
      <c r="M275" s="26" t="s">
        <v>110</v>
      </c>
      <c r="N275" s="20" t="s">
        <v>497</v>
      </c>
      <c r="O275" s="14" t="s">
        <v>112</v>
      </c>
      <c r="P275" s="15">
        <v>0</v>
      </c>
      <c r="Q275" s="15">
        <v>0</v>
      </c>
      <c r="R275" s="15" t="s">
        <v>318</v>
      </c>
      <c r="S275" s="15" t="s">
        <v>319</v>
      </c>
      <c r="T275" s="15" t="s">
        <v>320</v>
      </c>
      <c r="U275" s="15" t="s">
        <v>318</v>
      </c>
      <c r="V275" s="15" t="s">
        <v>319</v>
      </c>
      <c r="W275" s="16" t="s">
        <v>330</v>
      </c>
      <c r="X275" s="20" t="str">
        <f t="shared" si="4"/>
        <v>Auxiliar para verificacion de la rehabilitacion del sistema de drenaje sanitario</v>
      </c>
      <c r="Y275" s="10">
        <v>45145</v>
      </c>
      <c r="Z275" s="19">
        <v>45147</v>
      </c>
      <c r="AA275" s="22">
        <v>268</v>
      </c>
      <c r="AB275" s="36">
        <v>3652.7</v>
      </c>
      <c r="AC275" s="33">
        <v>0</v>
      </c>
      <c r="AD275" s="21">
        <v>45146</v>
      </c>
      <c r="AE275" s="23" t="s">
        <v>904</v>
      </c>
      <c r="AF275" s="25">
        <v>268</v>
      </c>
      <c r="AG275" s="38" t="s">
        <v>659</v>
      </c>
      <c r="AH275" s="17" t="s">
        <v>373</v>
      </c>
      <c r="AI275" s="18">
        <v>45229</v>
      </c>
      <c r="AJ275" s="17">
        <v>45199</v>
      </c>
      <c r="AK275" s="30" t="s">
        <v>2019</v>
      </c>
    </row>
    <row r="276" spans="1:37" ht="54.5" customHeight="1" x14ac:dyDescent="0.35">
      <c r="A276" s="9">
        <v>2023</v>
      </c>
      <c r="B276" s="10">
        <v>45108</v>
      </c>
      <c r="C276" s="10">
        <v>45199</v>
      </c>
      <c r="D276" s="9" t="s">
        <v>93</v>
      </c>
      <c r="E276" s="11" t="s">
        <v>129</v>
      </c>
      <c r="F276" s="11" t="s">
        <v>139</v>
      </c>
      <c r="G276" s="11" t="s">
        <v>165</v>
      </c>
      <c r="H276" s="12" t="s">
        <v>172</v>
      </c>
      <c r="I276" s="12" t="s">
        <v>214</v>
      </c>
      <c r="J276" s="12" t="s">
        <v>297</v>
      </c>
      <c r="K276" s="12" t="s">
        <v>298</v>
      </c>
      <c r="L276" s="13" t="s">
        <v>108</v>
      </c>
      <c r="M276" s="26" t="s">
        <v>110</v>
      </c>
      <c r="N276" s="20" t="s">
        <v>498</v>
      </c>
      <c r="O276" s="14" t="s">
        <v>112</v>
      </c>
      <c r="P276" s="15">
        <v>0</v>
      </c>
      <c r="Q276" s="15">
        <v>0</v>
      </c>
      <c r="R276" s="15" t="s">
        <v>318</v>
      </c>
      <c r="S276" s="15" t="s">
        <v>319</v>
      </c>
      <c r="T276" s="15" t="s">
        <v>320</v>
      </c>
      <c r="U276" s="15" t="s">
        <v>318</v>
      </c>
      <c r="V276" s="15" t="s">
        <v>319</v>
      </c>
      <c r="W276" s="16" t="s">
        <v>337</v>
      </c>
      <c r="X276" s="20" t="str">
        <f t="shared" si="4"/>
        <v>Auxiliar para verificacion de la construccion del sistema de agua potable</v>
      </c>
      <c r="Y276" s="10">
        <v>45147</v>
      </c>
      <c r="Z276" s="19">
        <v>45149</v>
      </c>
      <c r="AA276" s="22">
        <v>269</v>
      </c>
      <c r="AB276" s="36">
        <v>3967.64</v>
      </c>
      <c r="AC276" s="33">
        <v>0</v>
      </c>
      <c r="AD276" s="21">
        <v>45173</v>
      </c>
      <c r="AE276" s="23" t="s">
        <v>905</v>
      </c>
      <c r="AF276" s="25">
        <v>269</v>
      </c>
      <c r="AG276" s="38" t="s">
        <v>659</v>
      </c>
      <c r="AH276" s="17" t="s">
        <v>373</v>
      </c>
      <c r="AI276" s="18">
        <v>45229</v>
      </c>
      <c r="AJ276" s="17">
        <v>45199</v>
      </c>
      <c r="AK276" s="30" t="s">
        <v>2020</v>
      </c>
    </row>
    <row r="277" spans="1:37" ht="54.5" customHeight="1" x14ac:dyDescent="0.35">
      <c r="A277" s="9">
        <v>2023</v>
      </c>
      <c r="B277" s="10">
        <v>45108</v>
      </c>
      <c r="C277" s="10">
        <v>45199</v>
      </c>
      <c r="D277" s="9" t="s">
        <v>93</v>
      </c>
      <c r="E277" s="11" t="s">
        <v>129</v>
      </c>
      <c r="F277" s="11" t="s">
        <v>139</v>
      </c>
      <c r="G277" s="11" t="s">
        <v>155</v>
      </c>
      <c r="H277" s="12" t="s">
        <v>172</v>
      </c>
      <c r="I277" s="12" t="s">
        <v>186</v>
      </c>
      <c r="J277" s="12" t="s">
        <v>248</v>
      </c>
      <c r="K277" s="12" t="s">
        <v>235</v>
      </c>
      <c r="L277" s="13" t="s">
        <v>108</v>
      </c>
      <c r="M277" s="26" t="s">
        <v>110</v>
      </c>
      <c r="N277" s="20" t="s">
        <v>498</v>
      </c>
      <c r="O277" s="14" t="s">
        <v>112</v>
      </c>
      <c r="P277" s="15">
        <v>0</v>
      </c>
      <c r="Q277" s="15">
        <v>0</v>
      </c>
      <c r="R277" s="15" t="s">
        <v>318</v>
      </c>
      <c r="S277" s="15" t="s">
        <v>319</v>
      </c>
      <c r="T277" s="15" t="s">
        <v>320</v>
      </c>
      <c r="U277" s="15" t="s">
        <v>318</v>
      </c>
      <c r="V277" s="15" t="s">
        <v>319</v>
      </c>
      <c r="W277" s="16" t="s">
        <v>334</v>
      </c>
      <c r="X277" s="20" t="str">
        <f t="shared" si="4"/>
        <v>Auxiliar para verificacion de la construccion del sistema de agua potable</v>
      </c>
      <c r="Y277" s="10">
        <v>45152</v>
      </c>
      <c r="Z277" s="19">
        <v>45154</v>
      </c>
      <c r="AA277" s="22">
        <v>270</v>
      </c>
      <c r="AB277" s="36">
        <v>4241.7</v>
      </c>
      <c r="AC277" s="33">
        <v>0</v>
      </c>
      <c r="AD277" s="21">
        <v>45162</v>
      </c>
      <c r="AE277" s="23" t="s">
        <v>906</v>
      </c>
      <c r="AF277" s="25">
        <v>270</v>
      </c>
      <c r="AG277" s="38" t="s">
        <v>659</v>
      </c>
      <c r="AH277" s="17" t="s">
        <v>373</v>
      </c>
      <c r="AI277" s="18">
        <v>45229</v>
      </c>
      <c r="AJ277" s="17">
        <v>45199</v>
      </c>
      <c r="AK277" s="30" t="s">
        <v>2021</v>
      </c>
    </row>
    <row r="278" spans="1:37" ht="54.5" customHeight="1" x14ac:dyDescent="0.35">
      <c r="A278" s="9">
        <v>2023</v>
      </c>
      <c r="B278" s="10">
        <v>45108</v>
      </c>
      <c r="C278" s="10">
        <v>45199</v>
      </c>
      <c r="D278" s="9" t="s">
        <v>93</v>
      </c>
      <c r="E278" s="11" t="s">
        <v>129</v>
      </c>
      <c r="F278" s="11" t="s">
        <v>139</v>
      </c>
      <c r="G278" s="11" t="s">
        <v>164</v>
      </c>
      <c r="H278" s="12" t="s">
        <v>172</v>
      </c>
      <c r="I278" s="12" t="s">
        <v>222</v>
      </c>
      <c r="J278" s="12" t="s">
        <v>236</v>
      </c>
      <c r="K278" s="12" t="s">
        <v>312</v>
      </c>
      <c r="L278" s="13" t="s">
        <v>109</v>
      </c>
      <c r="M278" s="26" t="s">
        <v>110</v>
      </c>
      <c r="N278" s="20" t="s">
        <v>498</v>
      </c>
      <c r="O278" s="14" t="s">
        <v>112</v>
      </c>
      <c r="P278" s="15">
        <v>0</v>
      </c>
      <c r="Q278" s="15">
        <v>0</v>
      </c>
      <c r="R278" s="15" t="s">
        <v>318</v>
      </c>
      <c r="S278" s="15" t="s">
        <v>319</v>
      </c>
      <c r="T278" s="15" t="s">
        <v>320</v>
      </c>
      <c r="U278" s="15" t="s">
        <v>318</v>
      </c>
      <c r="V278" s="15" t="s">
        <v>319</v>
      </c>
      <c r="W278" s="16" t="s">
        <v>334</v>
      </c>
      <c r="X278" s="20" t="str">
        <f t="shared" si="4"/>
        <v>Auxiliar para verificacion de la construccion del sistema de agua potable</v>
      </c>
      <c r="Y278" s="10">
        <v>45145</v>
      </c>
      <c r="Z278" s="19">
        <v>45147</v>
      </c>
      <c r="AA278" s="22">
        <v>271</v>
      </c>
      <c r="AB278" s="36">
        <v>4241.7</v>
      </c>
      <c r="AC278" s="33">
        <v>21.45</v>
      </c>
      <c r="AD278" s="21">
        <v>45155</v>
      </c>
      <c r="AE278" s="23" t="s">
        <v>907</v>
      </c>
      <c r="AF278" s="25">
        <v>271</v>
      </c>
      <c r="AG278" s="38" t="s">
        <v>659</v>
      </c>
      <c r="AH278" s="17" t="s">
        <v>373</v>
      </c>
      <c r="AI278" s="18">
        <v>45229</v>
      </c>
      <c r="AJ278" s="17">
        <v>45199</v>
      </c>
      <c r="AK278" s="30" t="s">
        <v>2022</v>
      </c>
    </row>
    <row r="279" spans="1:37" ht="54.5" customHeight="1" x14ac:dyDescent="0.35">
      <c r="A279" s="9">
        <v>2023</v>
      </c>
      <c r="B279" s="10">
        <v>45108</v>
      </c>
      <c r="C279" s="10">
        <v>45199</v>
      </c>
      <c r="D279" s="9" t="s">
        <v>104</v>
      </c>
      <c r="E279" s="11" t="s">
        <v>128</v>
      </c>
      <c r="F279" s="11" t="s">
        <v>138</v>
      </c>
      <c r="G279" s="11" t="s">
        <v>152</v>
      </c>
      <c r="H279" s="12" t="s">
        <v>170</v>
      </c>
      <c r="I279" s="12" t="s">
        <v>183</v>
      </c>
      <c r="J279" s="12" t="s">
        <v>243</v>
      </c>
      <c r="K279" s="12" t="s">
        <v>244</v>
      </c>
      <c r="L279" s="13" t="s">
        <v>108</v>
      </c>
      <c r="M279" s="26" t="s">
        <v>110</v>
      </c>
      <c r="N279" s="20" t="s">
        <v>512</v>
      </c>
      <c r="O279" s="14" t="s">
        <v>112</v>
      </c>
      <c r="P279" s="15">
        <v>0</v>
      </c>
      <c r="Q279" s="15">
        <v>0</v>
      </c>
      <c r="R279" s="15" t="s">
        <v>318</v>
      </c>
      <c r="S279" s="15" t="s">
        <v>319</v>
      </c>
      <c r="T279" s="15" t="s">
        <v>320</v>
      </c>
      <c r="U279" s="15" t="s">
        <v>318</v>
      </c>
      <c r="V279" s="15" t="s">
        <v>319</v>
      </c>
      <c r="W279" s="16" t="s">
        <v>342</v>
      </c>
      <c r="X279" s="20" t="str">
        <f t="shared" si="4"/>
        <v>Auxiliar en la veriuficacion del sistema de agua potable</v>
      </c>
      <c r="Y279" s="10">
        <v>45145</v>
      </c>
      <c r="Z279" s="19">
        <v>45145</v>
      </c>
      <c r="AA279" s="22">
        <v>272</v>
      </c>
      <c r="AB279" s="36">
        <v>2118.61</v>
      </c>
      <c r="AC279" s="33">
        <v>0</v>
      </c>
      <c r="AD279" s="21">
        <v>45155</v>
      </c>
      <c r="AE279" s="23" t="s">
        <v>908</v>
      </c>
      <c r="AF279" s="25">
        <v>272</v>
      </c>
      <c r="AG279" s="38" t="s">
        <v>659</v>
      </c>
      <c r="AH279" s="17" t="s">
        <v>373</v>
      </c>
      <c r="AI279" s="18">
        <v>45229</v>
      </c>
      <c r="AJ279" s="17">
        <v>45199</v>
      </c>
      <c r="AK279" s="30" t="s">
        <v>2023</v>
      </c>
    </row>
    <row r="280" spans="1:37" ht="54.5" customHeight="1" x14ac:dyDescent="0.35">
      <c r="A280" s="9">
        <v>2023</v>
      </c>
      <c r="B280" s="10">
        <v>45108</v>
      </c>
      <c r="C280" s="10">
        <v>45199</v>
      </c>
      <c r="D280" s="9" t="s">
        <v>93</v>
      </c>
      <c r="E280" s="11" t="s">
        <v>129</v>
      </c>
      <c r="F280" s="11" t="s">
        <v>139</v>
      </c>
      <c r="G280" s="11" t="s">
        <v>152</v>
      </c>
      <c r="H280" s="12" t="s">
        <v>170</v>
      </c>
      <c r="I280" s="12" t="s">
        <v>178</v>
      </c>
      <c r="J280" s="12" t="s">
        <v>233</v>
      </c>
      <c r="K280" s="12" t="s">
        <v>234</v>
      </c>
      <c r="L280" s="13" t="s">
        <v>108</v>
      </c>
      <c r="M280" s="26" t="s">
        <v>110</v>
      </c>
      <c r="N280" s="20" t="s">
        <v>469</v>
      </c>
      <c r="O280" s="14" t="s">
        <v>112</v>
      </c>
      <c r="P280" s="15">
        <v>0</v>
      </c>
      <c r="Q280" s="15">
        <v>0</v>
      </c>
      <c r="R280" s="15" t="s">
        <v>318</v>
      </c>
      <c r="S280" s="15" t="s">
        <v>319</v>
      </c>
      <c r="T280" s="15" t="s">
        <v>320</v>
      </c>
      <c r="U280" s="15" t="s">
        <v>318</v>
      </c>
      <c r="V280" s="15" t="s">
        <v>319</v>
      </c>
      <c r="W280" s="16" t="s">
        <v>327</v>
      </c>
      <c r="X280" s="20" t="str">
        <f t="shared" si="4"/>
        <v>Verificacion del sistema de saneamiento</v>
      </c>
      <c r="Y280" s="10">
        <v>45145</v>
      </c>
      <c r="Z280" s="19">
        <v>45146</v>
      </c>
      <c r="AA280" s="22">
        <v>273</v>
      </c>
      <c r="AB280" s="36">
        <v>3728.68</v>
      </c>
      <c r="AC280" s="33">
        <v>0</v>
      </c>
      <c r="AD280" s="21">
        <v>45174</v>
      </c>
      <c r="AE280" s="23" t="s">
        <v>909</v>
      </c>
      <c r="AF280" s="25">
        <v>273</v>
      </c>
      <c r="AG280" s="38" t="s">
        <v>659</v>
      </c>
      <c r="AH280" s="17" t="s">
        <v>373</v>
      </c>
      <c r="AI280" s="18">
        <v>45229</v>
      </c>
      <c r="AJ280" s="17">
        <v>45199</v>
      </c>
      <c r="AK280" s="30" t="s">
        <v>2024</v>
      </c>
    </row>
    <row r="281" spans="1:37" ht="54.5" customHeight="1" x14ac:dyDescent="0.35">
      <c r="A281" s="9">
        <v>2023</v>
      </c>
      <c r="B281" s="10">
        <v>45108</v>
      </c>
      <c r="C281" s="10">
        <v>45199</v>
      </c>
      <c r="D281" s="9" t="s">
        <v>100</v>
      </c>
      <c r="E281" s="11" t="s">
        <v>132</v>
      </c>
      <c r="F281" s="11" t="s">
        <v>142</v>
      </c>
      <c r="G281" s="11" t="s">
        <v>154</v>
      </c>
      <c r="H281" s="12" t="s">
        <v>171</v>
      </c>
      <c r="I281" s="12" t="s">
        <v>217</v>
      </c>
      <c r="J281" s="12" t="s">
        <v>302</v>
      </c>
      <c r="K281" s="12" t="s">
        <v>303</v>
      </c>
      <c r="L281" s="13" t="s">
        <v>108</v>
      </c>
      <c r="M281" s="26" t="s">
        <v>110</v>
      </c>
      <c r="N281" s="20" t="s">
        <v>419</v>
      </c>
      <c r="O281" s="14" t="s">
        <v>112</v>
      </c>
      <c r="P281" s="15">
        <v>0</v>
      </c>
      <c r="Q281" s="15">
        <v>0</v>
      </c>
      <c r="R281" s="15" t="s">
        <v>318</v>
      </c>
      <c r="S281" s="15" t="s">
        <v>319</v>
      </c>
      <c r="T281" s="15" t="s">
        <v>320</v>
      </c>
      <c r="U281" s="15" t="s">
        <v>318</v>
      </c>
      <c r="V281" s="15" t="s">
        <v>319</v>
      </c>
      <c r="W281" s="16" t="s">
        <v>343</v>
      </c>
      <c r="X281" s="20" t="str">
        <f t="shared" si="4"/>
        <v>Traslado de personal para el sumunistro de hipoclorito de sodio y calcio</v>
      </c>
      <c r="Y281" s="10">
        <v>45145</v>
      </c>
      <c r="Z281" s="19">
        <v>45146</v>
      </c>
      <c r="AA281" s="22">
        <v>274</v>
      </c>
      <c r="AB281" s="36">
        <v>2398.5</v>
      </c>
      <c r="AC281" s="33">
        <v>0</v>
      </c>
      <c r="AD281" s="21">
        <v>45152</v>
      </c>
      <c r="AE281" s="23" t="s">
        <v>910</v>
      </c>
      <c r="AF281" s="25">
        <v>274</v>
      </c>
      <c r="AG281" s="38" t="s">
        <v>659</v>
      </c>
      <c r="AH281" s="17" t="s">
        <v>373</v>
      </c>
      <c r="AI281" s="18">
        <v>45229</v>
      </c>
      <c r="AJ281" s="17">
        <v>45199</v>
      </c>
      <c r="AK281" s="30" t="s">
        <v>2025</v>
      </c>
    </row>
    <row r="282" spans="1:37" ht="54.5" customHeight="1" x14ac:dyDescent="0.35">
      <c r="A282" s="9">
        <v>2023</v>
      </c>
      <c r="B282" s="10">
        <v>45108</v>
      </c>
      <c r="C282" s="10">
        <v>45199</v>
      </c>
      <c r="D282" s="9" t="s">
        <v>93</v>
      </c>
      <c r="E282" s="11" t="s">
        <v>129</v>
      </c>
      <c r="F282" s="11" t="s">
        <v>139</v>
      </c>
      <c r="G282" s="11" t="s">
        <v>154</v>
      </c>
      <c r="H282" s="12" t="s">
        <v>171</v>
      </c>
      <c r="I282" s="12" t="s">
        <v>199</v>
      </c>
      <c r="J282" s="12" t="s">
        <v>269</v>
      </c>
      <c r="K282" s="12" t="s">
        <v>240</v>
      </c>
      <c r="L282" s="13" t="s">
        <v>108</v>
      </c>
      <c r="M282" s="26" t="s">
        <v>110</v>
      </c>
      <c r="N282" s="20" t="s">
        <v>419</v>
      </c>
      <c r="O282" s="14" t="s">
        <v>112</v>
      </c>
      <c r="P282" s="15">
        <v>0</v>
      </c>
      <c r="Q282" s="15">
        <v>0</v>
      </c>
      <c r="R282" s="15" t="s">
        <v>318</v>
      </c>
      <c r="S282" s="15" t="s">
        <v>319</v>
      </c>
      <c r="T282" s="15" t="s">
        <v>320</v>
      </c>
      <c r="U282" s="15" t="s">
        <v>318</v>
      </c>
      <c r="V282" s="15" t="s">
        <v>319</v>
      </c>
      <c r="W282" s="16" t="s">
        <v>363</v>
      </c>
      <c r="X282" s="20" t="str">
        <f t="shared" si="4"/>
        <v>Traslado de personal para el sumunistro de hipoclorito de sodio y calcio</v>
      </c>
      <c r="Y282" s="10">
        <v>45145</v>
      </c>
      <c r="Z282" s="19">
        <v>45146</v>
      </c>
      <c r="AA282" s="22">
        <v>275</v>
      </c>
      <c r="AB282" s="36">
        <v>2856</v>
      </c>
      <c r="AC282" s="33">
        <v>0</v>
      </c>
      <c r="AD282" s="21">
        <v>45153</v>
      </c>
      <c r="AE282" s="23" t="s">
        <v>911</v>
      </c>
      <c r="AF282" s="25">
        <v>275</v>
      </c>
      <c r="AG282" s="38" t="s">
        <v>659</v>
      </c>
      <c r="AH282" s="17" t="s">
        <v>373</v>
      </c>
      <c r="AI282" s="18">
        <v>45229</v>
      </c>
      <c r="AJ282" s="17">
        <v>45199</v>
      </c>
      <c r="AK282" s="30" t="s">
        <v>2026</v>
      </c>
    </row>
    <row r="283" spans="1:37" ht="54.5" customHeight="1" x14ac:dyDescent="0.35">
      <c r="A283" s="9">
        <v>2023</v>
      </c>
      <c r="B283" s="10">
        <v>45108</v>
      </c>
      <c r="C283" s="10">
        <v>45199</v>
      </c>
      <c r="D283" s="9" t="s">
        <v>100</v>
      </c>
      <c r="E283" s="11" t="s">
        <v>132</v>
      </c>
      <c r="F283" s="11" t="s">
        <v>148</v>
      </c>
      <c r="G283" s="11" t="s">
        <v>163</v>
      </c>
      <c r="H283" s="12" t="s">
        <v>171</v>
      </c>
      <c r="I283" s="12" t="s">
        <v>206</v>
      </c>
      <c r="J283" s="12" t="s">
        <v>281</v>
      </c>
      <c r="K283" s="12" t="s">
        <v>264</v>
      </c>
      <c r="L283" s="13" t="s">
        <v>108</v>
      </c>
      <c r="M283" s="26" t="s">
        <v>110</v>
      </c>
      <c r="N283" s="20" t="s">
        <v>419</v>
      </c>
      <c r="O283" s="14" t="s">
        <v>112</v>
      </c>
      <c r="P283" s="15">
        <v>0</v>
      </c>
      <c r="Q283" s="15">
        <v>0</v>
      </c>
      <c r="R283" s="15" t="s">
        <v>318</v>
      </c>
      <c r="S283" s="15" t="s">
        <v>319</v>
      </c>
      <c r="T283" s="15" t="s">
        <v>320</v>
      </c>
      <c r="U283" s="15" t="s">
        <v>318</v>
      </c>
      <c r="V283" s="15" t="s">
        <v>319</v>
      </c>
      <c r="W283" s="16" t="s">
        <v>335</v>
      </c>
      <c r="X283" s="20" t="str">
        <f t="shared" si="4"/>
        <v>Traslado de personal para el sumunistro de hipoclorito de sodio y calcio</v>
      </c>
      <c r="Y283" s="10">
        <v>45146</v>
      </c>
      <c r="Z283" s="19">
        <v>45146</v>
      </c>
      <c r="AA283" s="22">
        <v>276</v>
      </c>
      <c r="AB283" s="36">
        <v>3872.2</v>
      </c>
      <c r="AC283" s="34">
        <v>0</v>
      </c>
      <c r="AD283" s="21">
        <v>45163</v>
      </c>
      <c r="AE283" s="23" t="s">
        <v>912</v>
      </c>
      <c r="AF283" s="25">
        <v>276</v>
      </c>
      <c r="AG283" s="38" t="s">
        <v>659</v>
      </c>
      <c r="AH283" s="17" t="s">
        <v>373</v>
      </c>
      <c r="AI283" s="18">
        <v>45229</v>
      </c>
      <c r="AJ283" s="17">
        <v>45199</v>
      </c>
      <c r="AK283" s="30" t="s">
        <v>2027</v>
      </c>
    </row>
    <row r="284" spans="1:37" ht="54.5" customHeight="1" x14ac:dyDescent="0.35">
      <c r="A284" s="9">
        <v>2023</v>
      </c>
      <c r="B284" s="10">
        <v>45108</v>
      </c>
      <c r="C284" s="10">
        <v>45199</v>
      </c>
      <c r="D284" s="9" t="s">
        <v>93</v>
      </c>
      <c r="E284" s="11" t="s">
        <v>129</v>
      </c>
      <c r="F284" s="11" t="s">
        <v>139</v>
      </c>
      <c r="G284" s="11" t="s">
        <v>154</v>
      </c>
      <c r="H284" s="12" t="s">
        <v>171</v>
      </c>
      <c r="I284" s="12" t="s">
        <v>202</v>
      </c>
      <c r="J284" s="12" t="s">
        <v>273</v>
      </c>
      <c r="K284" s="12" t="s">
        <v>274</v>
      </c>
      <c r="L284" s="13" t="s">
        <v>108</v>
      </c>
      <c r="M284" s="26" t="s">
        <v>110</v>
      </c>
      <c r="N284" s="20" t="s">
        <v>493</v>
      </c>
      <c r="O284" s="14" t="s">
        <v>112</v>
      </c>
      <c r="P284" s="15">
        <v>0</v>
      </c>
      <c r="Q284" s="15">
        <v>0</v>
      </c>
      <c r="R284" s="15" t="s">
        <v>318</v>
      </c>
      <c r="S284" s="15" t="s">
        <v>319</v>
      </c>
      <c r="T284" s="15" t="s">
        <v>320</v>
      </c>
      <c r="U284" s="15" t="s">
        <v>318</v>
      </c>
      <c r="V284" s="15" t="s">
        <v>319</v>
      </c>
      <c r="W284" s="16" t="s">
        <v>584</v>
      </c>
      <c r="X284" s="20" t="str">
        <f t="shared" si="4"/>
        <v>Traslado de personal para muestras de cloro libre (MCL)</v>
      </c>
      <c r="Y284" s="10">
        <v>45147</v>
      </c>
      <c r="Z284" s="19">
        <v>45149</v>
      </c>
      <c r="AA284" s="22">
        <v>277</v>
      </c>
      <c r="AB284" s="36">
        <v>4241.7</v>
      </c>
      <c r="AC284" s="33">
        <v>0</v>
      </c>
      <c r="AD284" s="21">
        <v>45153</v>
      </c>
      <c r="AE284" s="23" t="s">
        <v>913</v>
      </c>
      <c r="AF284" s="25">
        <v>277</v>
      </c>
      <c r="AG284" s="38" t="s">
        <v>659</v>
      </c>
      <c r="AH284" s="17" t="s">
        <v>373</v>
      </c>
      <c r="AI284" s="18">
        <v>45229</v>
      </c>
      <c r="AJ284" s="17">
        <v>45199</v>
      </c>
      <c r="AK284" s="30" t="s">
        <v>2028</v>
      </c>
    </row>
    <row r="285" spans="1:37" ht="54.5" customHeight="1" x14ac:dyDescent="0.35">
      <c r="A285" s="9">
        <v>2023</v>
      </c>
      <c r="B285" s="10">
        <v>45108</v>
      </c>
      <c r="C285" s="10">
        <v>45199</v>
      </c>
      <c r="D285" s="9" t="s">
        <v>104</v>
      </c>
      <c r="E285" s="11" t="s">
        <v>130</v>
      </c>
      <c r="F285" s="11" t="s">
        <v>140</v>
      </c>
      <c r="G285" s="11" t="s">
        <v>154</v>
      </c>
      <c r="H285" s="12" t="s">
        <v>171</v>
      </c>
      <c r="I285" s="12" t="s">
        <v>394</v>
      </c>
      <c r="J285" s="12" t="s">
        <v>404</v>
      </c>
      <c r="K285" s="12" t="s">
        <v>250</v>
      </c>
      <c r="L285" s="13" t="s">
        <v>109</v>
      </c>
      <c r="M285" s="26" t="s">
        <v>110</v>
      </c>
      <c r="N285" s="20" t="s">
        <v>494</v>
      </c>
      <c r="O285" s="14" t="s">
        <v>112</v>
      </c>
      <c r="P285" s="15">
        <v>0</v>
      </c>
      <c r="Q285" s="15">
        <v>0</v>
      </c>
      <c r="R285" s="15" t="s">
        <v>318</v>
      </c>
      <c r="S285" s="15" t="s">
        <v>319</v>
      </c>
      <c r="T285" s="15" t="s">
        <v>320</v>
      </c>
      <c r="U285" s="15" t="s">
        <v>318</v>
      </c>
      <c r="V285" s="15" t="s">
        <v>319</v>
      </c>
      <c r="W285" s="16" t="s">
        <v>584</v>
      </c>
      <c r="X285" s="20" t="str">
        <f t="shared" si="4"/>
        <v>Muestras de cloro libre (MCL)</v>
      </c>
      <c r="Y285" s="10">
        <v>45147</v>
      </c>
      <c r="Z285" s="19">
        <v>45149</v>
      </c>
      <c r="AA285" s="22">
        <v>278</v>
      </c>
      <c r="AB285" s="36">
        <v>1550</v>
      </c>
      <c r="AC285" s="33">
        <v>0</v>
      </c>
      <c r="AD285" s="21">
        <v>45154</v>
      </c>
      <c r="AE285" s="23" t="s">
        <v>914</v>
      </c>
      <c r="AF285" s="25">
        <v>278</v>
      </c>
      <c r="AG285" s="38" t="s">
        <v>659</v>
      </c>
      <c r="AH285" s="17" t="s">
        <v>373</v>
      </c>
      <c r="AI285" s="18">
        <v>45229</v>
      </c>
      <c r="AJ285" s="17">
        <v>45199</v>
      </c>
      <c r="AK285" s="30" t="s">
        <v>2029</v>
      </c>
    </row>
    <row r="286" spans="1:37" ht="54.5" customHeight="1" x14ac:dyDescent="0.35">
      <c r="A286" s="9">
        <v>2023</v>
      </c>
      <c r="B286" s="10">
        <v>45108</v>
      </c>
      <c r="C286" s="10">
        <v>45199</v>
      </c>
      <c r="D286" s="9" t="s">
        <v>93</v>
      </c>
      <c r="E286" s="11" t="s">
        <v>131</v>
      </c>
      <c r="F286" s="11" t="s">
        <v>141</v>
      </c>
      <c r="G286" s="11" t="s">
        <v>154</v>
      </c>
      <c r="H286" s="12" t="s">
        <v>171</v>
      </c>
      <c r="I286" s="12" t="s">
        <v>210</v>
      </c>
      <c r="J286" s="12" t="s">
        <v>287</v>
      </c>
      <c r="K286" s="12" t="s">
        <v>288</v>
      </c>
      <c r="L286" s="13" t="s">
        <v>108</v>
      </c>
      <c r="M286" s="26" t="s">
        <v>110</v>
      </c>
      <c r="N286" s="20" t="s">
        <v>493</v>
      </c>
      <c r="O286" s="14" t="s">
        <v>112</v>
      </c>
      <c r="P286" s="15">
        <v>0</v>
      </c>
      <c r="Q286" s="15">
        <v>0</v>
      </c>
      <c r="R286" s="15" t="s">
        <v>318</v>
      </c>
      <c r="S286" s="15" t="s">
        <v>319</v>
      </c>
      <c r="T286" s="15" t="s">
        <v>320</v>
      </c>
      <c r="U286" s="15" t="s">
        <v>318</v>
      </c>
      <c r="V286" s="15" t="s">
        <v>319</v>
      </c>
      <c r="W286" s="16" t="s">
        <v>609</v>
      </c>
      <c r="X286" s="20" t="str">
        <f t="shared" si="4"/>
        <v>Traslado de personal para muestras de cloro libre (MCL)</v>
      </c>
      <c r="Y286" s="10">
        <v>45147</v>
      </c>
      <c r="Z286" s="19">
        <v>45149</v>
      </c>
      <c r="AA286" s="22">
        <v>279</v>
      </c>
      <c r="AB286" s="36">
        <v>4486.3999999999996</v>
      </c>
      <c r="AC286" s="33">
        <v>0</v>
      </c>
      <c r="AD286" s="21">
        <v>45153</v>
      </c>
      <c r="AE286" s="23" t="s">
        <v>917</v>
      </c>
      <c r="AF286" s="25">
        <v>279</v>
      </c>
      <c r="AG286" s="38" t="s">
        <v>659</v>
      </c>
      <c r="AH286" s="17" t="s">
        <v>373</v>
      </c>
      <c r="AI286" s="18">
        <v>45229</v>
      </c>
      <c r="AJ286" s="17">
        <v>45199</v>
      </c>
      <c r="AK286" s="30" t="s">
        <v>2030</v>
      </c>
    </row>
    <row r="287" spans="1:37" ht="54.5" customHeight="1" x14ac:dyDescent="0.35">
      <c r="A287" s="9">
        <v>2023</v>
      </c>
      <c r="B287" s="10">
        <v>45108</v>
      </c>
      <c r="C287" s="10">
        <v>45199</v>
      </c>
      <c r="D287" s="9" t="s">
        <v>104</v>
      </c>
      <c r="E287" s="11" t="s">
        <v>133</v>
      </c>
      <c r="F287" s="11" t="s">
        <v>143</v>
      </c>
      <c r="G287" s="11" t="s">
        <v>154</v>
      </c>
      <c r="H287" s="12" t="s">
        <v>171</v>
      </c>
      <c r="I287" s="12" t="s">
        <v>184</v>
      </c>
      <c r="J287" s="12" t="s">
        <v>245</v>
      </c>
      <c r="K287" s="12" t="s">
        <v>236</v>
      </c>
      <c r="L287" s="13" t="s">
        <v>109</v>
      </c>
      <c r="M287" s="26" t="s">
        <v>110</v>
      </c>
      <c r="N287" s="20" t="s">
        <v>494</v>
      </c>
      <c r="O287" s="14" t="s">
        <v>112</v>
      </c>
      <c r="P287" s="15">
        <v>0</v>
      </c>
      <c r="Q287" s="15">
        <v>0</v>
      </c>
      <c r="R287" s="15" t="s">
        <v>318</v>
      </c>
      <c r="S287" s="15" t="s">
        <v>319</v>
      </c>
      <c r="T287" s="15" t="s">
        <v>320</v>
      </c>
      <c r="U287" s="15" t="s">
        <v>318</v>
      </c>
      <c r="V287" s="15" t="s">
        <v>319</v>
      </c>
      <c r="W287" s="16" t="s">
        <v>610</v>
      </c>
      <c r="X287" s="20" t="str">
        <f t="shared" si="4"/>
        <v>Muestras de cloro libre (MCL)</v>
      </c>
      <c r="Y287" s="10">
        <v>45147</v>
      </c>
      <c r="Z287" s="19">
        <v>45149</v>
      </c>
      <c r="AA287" s="22">
        <v>280</v>
      </c>
      <c r="AB287" s="36">
        <v>1550</v>
      </c>
      <c r="AC287" s="33">
        <v>0</v>
      </c>
      <c r="AD287" s="21">
        <v>45153</v>
      </c>
      <c r="AE287" s="23" t="s">
        <v>918</v>
      </c>
      <c r="AF287" s="25">
        <v>280</v>
      </c>
      <c r="AG287" s="38" t="s">
        <v>659</v>
      </c>
      <c r="AH287" s="17" t="s">
        <v>373</v>
      </c>
      <c r="AI287" s="18">
        <v>45229</v>
      </c>
      <c r="AJ287" s="17">
        <v>45199</v>
      </c>
      <c r="AK287" s="30" t="s">
        <v>2031</v>
      </c>
    </row>
    <row r="288" spans="1:37" ht="54.5" customHeight="1" x14ac:dyDescent="0.35">
      <c r="A288" s="9">
        <v>2023</v>
      </c>
      <c r="B288" s="10">
        <v>45108</v>
      </c>
      <c r="C288" s="10">
        <v>45199</v>
      </c>
      <c r="D288" s="9" t="s">
        <v>100</v>
      </c>
      <c r="E288" s="11" t="s">
        <v>132</v>
      </c>
      <c r="F288" s="11" t="s">
        <v>142</v>
      </c>
      <c r="G288" s="11" t="s">
        <v>154</v>
      </c>
      <c r="H288" s="12" t="s">
        <v>171</v>
      </c>
      <c r="I288" s="12" t="s">
        <v>217</v>
      </c>
      <c r="J288" s="12" t="s">
        <v>302</v>
      </c>
      <c r="K288" s="12" t="s">
        <v>303</v>
      </c>
      <c r="L288" s="13" t="s">
        <v>108</v>
      </c>
      <c r="M288" s="26" t="s">
        <v>110</v>
      </c>
      <c r="N288" s="20" t="s">
        <v>493</v>
      </c>
      <c r="O288" s="14" t="s">
        <v>112</v>
      </c>
      <c r="P288" s="15">
        <v>0</v>
      </c>
      <c r="Q288" s="15">
        <v>0</v>
      </c>
      <c r="R288" s="15" t="s">
        <v>318</v>
      </c>
      <c r="S288" s="15" t="s">
        <v>319</v>
      </c>
      <c r="T288" s="15" t="s">
        <v>320</v>
      </c>
      <c r="U288" s="15" t="s">
        <v>318</v>
      </c>
      <c r="V288" s="15" t="s">
        <v>319</v>
      </c>
      <c r="W288" s="16" t="s">
        <v>611</v>
      </c>
      <c r="X288" s="20" t="str">
        <f t="shared" si="4"/>
        <v>Traslado de personal para muestras de cloro libre (MCL)</v>
      </c>
      <c r="Y288" s="10">
        <v>45147</v>
      </c>
      <c r="Z288" s="19">
        <v>45149</v>
      </c>
      <c r="AA288" s="22">
        <v>281</v>
      </c>
      <c r="AB288" s="36">
        <v>4109.71</v>
      </c>
      <c r="AC288" s="33">
        <v>0</v>
      </c>
      <c r="AD288" s="21">
        <v>45175</v>
      </c>
      <c r="AE288" s="23" t="s">
        <v>919</v>
      </c>
      <c r="AF288" s="25">
        <v>281</v>
      </c>
      <c r="AG288" s="38" t="s">
        <v>659</v>
      </c>
      <c r="AH288" s="17" t="s">
        <v>373</v>
      </c>
      <c r="AI288" s="18">
        <v>45229</v>
      </c>
      <c r="AJ288" s="17">
        <v>45199</v>
      </c>
      <c r="AK288" s="30" t="s">
        <v>2032</v>
      </c>
    </row>
    <row r="289" spans="1:37" ht="54.5" customHeight="1" x14ac:dyDescent="0.35">
      <c r="A289" s="9">
        <v>2023</v>
      </c>
      <c r="B289" s="10">
        <v>45108</v>
      </c>
      <c r="C289" s="10">
        <v>45199</v>
      </c>
      <c r="D289" s="9" t="s">
        <v>93</v>
      </c>
      <c r="E289" s="11" t="s">
        <v>136</v>
      </c>
      <c r="F289" s="11" t="s">
        <v>146</v>
      </c>
      <c r="G289" s="11" t="s">
        <v>154</v>
      </c>
      <c r="H289" s="12" t="s">
        <v>171</v>
      </c>
      <c r="I289" s="12" t="s">
        <v>211</v>
      </c>
      <c r="J289" s="12" t="s">
        <v>289</v>
      </c>
      <c r="K289" s="12" t="s">
        <v>290</v>
      </c>
      <c r="L289" s="13" t="s">
        <v>108</v>
      </c>
      <c r="M289" s="26" t="s">
        <v>110</v>
      </c>
      <c r="N289" s="20" t="s">
        <v>494</v>
      </c>
      <c r="O289" s="14" t="s">
        <v>112</v>
      </c>
      <c r="P289" s="15">
        <v>0</v>
      </c>
      <c r="Q289" s="15">
        <v>0</v>
      </c>
      <c r="R289" s="15" t="s">
        <v>318</v>
      </c>
      <c r="S289" s="15" t="s">
        <v>319</v>
      </c>
      <c r="T289" s="15" t="s">
        <v>320</v>
      </c>
      <c r="U289" s="15" t="s">
        <v>318</v>
      </c>
      <c r="V289" s="15" t="s">
        <v>319</v>
      </c>
      <c r="W289" s="16" t="s">
        <v>611</v>
      </c>
      <c r="X289" s="20" t="str">
        <f t="shared" si="4"/>
        <v>Muestras de cloro libre (MCL)</v>
      </c>
      <c r="Y289" s="10">
        <v>45147</v>
      </c>
      <c r="Z289" s="19">
        <v>45149</v>
      </c>
      <c r="AA289" s="22">
        <v>282</v>
      </c>
      <c r="AB289" s="36">
        <v>1550</v>
      </c>
      <c r="AC289" s="33">
        <v>0</v>
      </c>
      <c r="AD289" s="21">
        <v>45153</v>
      </c>
      <c r="AE289" s="23" t="s">
        <v>920</v>
      </c>
      <c r="AF289" s="25">
        <v>282</v>
      </c>
      <c r="AG289" s="38" t="s">
        <v>659</v>
      </c>
      <c r="AH289" s="17" t="s">
        <v>373</v>
      </c>
      <c r="AI289" s="18">
        <v>45229</v>
      </c>
      <c r="AJ289" s="17">
        <v>45199</v>
      </c>
      <c r="AK289" s="30" t="s">
        <v>2033</v>
      </c>
    </row>
    <row r="290" spans="1:37" ht="54.5" customHeight="1" x14ac:dyDescent="0.35">
      <c r="A290" s="9">
        <v>2023</v>
      </c>
      <c r="B290" s="10">
        <v>45108</v>
      </c>
      <c r="C290" s="10">
        <v>45199</v>
      </c>
      <c r="D290" s="9" t="s">
        <v>93</v>
      </c>
      <c r="E290" s="11" t="s">
        <v>131</v>
      </c>
      <c r="F290" s="11" t="s">
        <v>141</v>
      </c>
      <c r="G290" s="11" t="s">
        <v>153</v>
      </c>
      <c r="H290" s="12" t="s">
        <v>171</v>
      </c>
      <c r="I290" s="12" t="s">
        <v>223</v>
      </c>
      <c r="J290" s="12" t="s">
        <v>261</v>
      </c>
      <c r="K290" s="12" t="s">
        <v>313</v>
      </c>
      <c r="L290" s="13" t="s">
        <v>108</v>
      </c>
      <c r="M290" s="26" t="s">
        <v>110</v>
      </c>
      <c r="N290" s="20" t="s">
        <v>472</v>
      </c>
      <c r="O290" s="14" t="s">
        <v>112</v>
      </c>
      <c r="P290" s="15">
        <v>0</v>
      </c>
      <c r="Q290" s="15">
        <v>0</v>
      </c>
      <c r="R290" s="15" t="s">
        <v>318</v>
      </c>
      <c r="S290" s="15" t="s">
        <v>319</v>
      </c>
      <c r="T290" s="15" t="s">
        <v>320</v>
      </c>
      <c r="U290" s="15" t="s">
        <v>318</v>
      </c>
      <c r="V290" s="15" t="s">
        <v>319</v>
      </c>
      <c r="W290" s="16" t="s">
        <v>606</v>
      </c>
      <c r="X290" s="20" t="str">
        <f t="shared" si="4"/>
        <v>Platicas de cultura del agua</v>
      </c>
      <c r="Y290" s="10">
        <v>45146</v>
      </c>
      <c r="Z290" s="19">
        <v>45149</v>
      </c>
      <c r="AA290" s="22">
        <v>283</v>
      </c>
      <c r="AB290" s="36">
        <v>2200</v>
      </c>
      <c r="AC290" s="33">
        <v>0</v>
      </c>
      <c r="AD290" s="21">
        <v>45155</v>
      </c>
      <c r="AE290" s="23" t="s">
        <v>921</v>
      </c>
      <c r="AF290" s="25">
        <v>283</v>
      </c>
      <c r="AG290" s="38" t="s">
        <v>659</v>
      </c>
      <c r="AH290" s="17" t="s">
        <v>373</v>
      </c>
      <c r="AI290" s="18">
        <v>45229</v>
      </c>
      <c r="AJ290" s="17">
        <v>45199</v>
      </c>
      <c r="AK290" s="30" t="s">
        <v>2034</v>
      </c>
    </row>
    <row r="291" spans="1:37" ht="54.5" customHeight="1" x14ac:dyDescent="0.35">
      <c r="A291" s="9">
        <v>2023</v>
      </c>
      <c r="B291" s="10">
        <v>45108</v>
      </c>
      <c r="C291" s="10">
        <v>45199</v>
      </c>
      <c r="D291" s="9" t="s">
        <v>93</v>
      </c>
      <c r="E291" s="11" t="s">
        <v>131</v>
      </c>
      <c r="F291" s="11" t="s">
        <v>141</v>
      </c>
      <c r="G291" s="11" t="s">
        <v>153</v>
      </c>
      <c r="H291" s="12" t="s">
        <v>171</v>
      </c>
      <c r="I291" s="12" t="s">
        <v>181</v>
      </c>
      <c r="J291" s="12" t="s">
        <v>239</v>
      </c>
      <c r="K291" s="12" t="s">
        <v>240</v>
      </c>
      <c r="L291" s="13" t="s">
        <v>109</v>
      </c>
      <c r="M291" s="26" t="s">
        <v>110</v>
      </c>
      <c r="N291" s="20" t="s">
        <v>472</v>
      </c>
      <c r="O291" s="14" t="s">
        <v>112</v>
      </c>
      <c r="P291" s="15">
        <v>0</v>
      </c>
      <c r="Q291" s="15">
        <v>0</v>
      </c>
      <c r="R291" s="15" t="s">
        <v>318</v>
      </c>
      <c r="S291" s="15" t="s">
        <v>319</v>
      </c>
      <c r="T291" s="15" t="s">
        <v>320</v>
      </c>
      <c r="U291" s="15" t="s">
        <v>318</v>
      </c>
      <c r="V291" s="15" t="s">
        <v>319</v>
      </c>
      <c r="W291" s="16" t="s">
        <v>606</v>
      </c>
      <c r="X291" s="20" t="str">
        <f t="shared" si="4"/>
        <v>Platicas de cultura del agua</v>
      </c>
      <c r="Y291" s="10">
        <v>45146</v>
      </c>
      <c r="Z291" s="19">
        <v>45149</v>
      </c>
      <c r="AA291" s="22">
        <v>284</v>
      </c>
      <c r="AB291" s="36">
        <v>2962.07</v>
      </c>
      <c r="AC291" s="33">
        <v>0</v>
      </c>
      <c r="AD291" s="21">
        <v>45155</v>
      </c>
      <c r="AE291" s="23" t="s">
        <v>922</v>
      </c>
      <c r="AF291" s="25">
        <v>284</v>
      </c>
      <c r="AG291" s="38" t="s">
        <v>659</v>
      </c>
      <c r="AH291" s="17" t="s">
        <v>373</v>
      </c>
      <c r="AI291" s="18">
        <v>45229</v>
      </c>
      <c r="AJ291" s="17">
        <v>45199</v>
      </c>
      <c r="AK291" s="30" t="s">
        <v>2035</v>
      </c>
    </row>
    <row r="292" spans="1:37" ht="54.5" customHeight="1" x14ac:dyDescent="0.35">
      <c r="A292" s="9">
        <v>2023</v>
      </c>
      <c r="B292" s="10">
        <v>45108</v>
      </c>
      <c r="C292" s="10">
        <v>45199</v>
      </c>
      <c r="D292" s="9" t="s">
        <v>93</v>
      </c>
      <c r="E292" s="11" t="s">
        <v>129</v>
      </c>
      <c r="F292" s="11" t="s">
        <v>139</v>
      </c>
      <c r="G292" s="11" t="s">
        <v>150</v>
      </c>
      <c r="H292" s="12" t="s">
        <v>170</v>
      </c>
      <c r="I292" s="12" t="s">
        <v>180</v>
      </c>
      <c r="J292" s="12" t="s">
        <v>237</v>
      </c>
      <c r="K292" s="12" t="s">
        <v>238</v>
      </c>
      <c r="L292" s="13" t="s">
        <v>109</v>
      </c>
      <c r="M292" s="26" t="s">
        <v>110</v>
      </c>
      <c r="N292" s="20" t="s">
        <v>475</v>
      </c>
      <c r="O292" s="14" t="s">
        <v>112</v>
      </c>
      <c r="P292" s="15">
        <v>0</v>
      </c>
      <c r="Q292" s="15">
        <v>0</v>
      </c>
      <c r="R292" s="15" t="s">
        <v>318</v>
      </c>
      <c r="S292" s="15" t="s">
        <v>319</v>
      </c>
      <c r="T292" s="15" t="s">
        <v>320</v>
      </c>
      <c r="U292" s="15" t="s">
        <v>318</v>
      </c>
      <c r="V292" s="15" t="s">
        <v>319</v>
      </c>
      <c r="W292" s="16" t="s">
        <v>612</v>
      </c>
      <c r="X292" s="20" t="str">
        <f t="shared" si="4"/>
        <v>Visita con empresas participantes de la convocatoria publica estatal No. 005-2023</v>
      </c>
      <c r="Y292" s="10">
        <v>45148</v>
      </c>
      <c r="Z292" s="19">
        <v>45148</v>
      </c>
      <c r="AA292" s="22">
        <v>285</v>
      </c>
      <c r="AB292" s="36">
        <v>1123.93</v>
      </c>
      <c r="AC292" s="33">
        <v>0</v>
      </c>
      <c r="AD292" s="21">
        <v>45163</v>
      </c>
      <c r="AE292" s="23" t="s">
        <v>923</v>
      </c>
      <c r="AF292" s="25">
        <v>285</v>
      </c>
      <c r="AG292" s="38" t="s">
        <v>659</v>
      </c>
      <c r="AH292" s="17" t="s">
        <v>373</v>
      </c>
      <c r="AI292" s="18">
        <v>45229</v>
      </c>
      <c r="AJ292" s="17">
        <v>45199</v>
      </c>
      <c r="AK292" s="30" t="s">
        <v>2036</v>
      </c>
    </row>
    <row r="293" spans="1:37" ht="54.5" customHeight="1" x14ac:dyDescent="0.35">
      <c r="A293" s="9">
        <v>2023</v>
      </c>
      <c r="B293" s="10">
        <v>45108</v>
      </c>
      <c r="C293" s="10">
        <v>45199</v>
      </c>
      <c r="D293" s="9" t="s">
        <v>93</v>
      </c>
      <c r="E293" s="11" t="s">
        <v>129</v>
      </c>
      <c r="F293" s="11" t="s">
        <v>139</v>
      </c>
      <c r="G293" s="11" t="s">
        <v>150</v>
      </c>
      <c r="H293" s="12" t="s">
        <v>170</v>
      </c>
      <c r="I293" s="12" t="s">
        <v>180</v>
      </c>
      <c r="J293" s="12" t="s">
        <v>237</v>
      </c>
      <c r="K293" s="12" t="s">
        <v>238</v>
      </c>
      <c r="L293" s="13" t="s">
        <v>109</v>
      </c>
      <c r="M293" s="26" t="s">
        <v>110</v>
      </c>
      <c r="N293" s="20" t="s">
        <v>449</v>
      </c>
      <c r="O293" s="14" t="s">
        <v>112</v>
      </c>
      <c r="P293" s="15">
        <v>0</v>
      </c>
      <c r="Q293" s="15">
        <v>0</v>
      </c>
      <c r="R293" s="15" t="s">
        <v>318</v>
      </c>
      <c r="S293" s="15" t="s">
        <v>319</v>
      </c>
      <c r="T293" s="15" t="s">
        <v>320</v>
      </c>
      <c r="U293" s="15" t="s">
        <v>318</v>
      </c>
      <c r="V293" s="15" t="s">
        <v>319</v>
      </c>
      <c r="W293" s="16" t="s">
        <v>328</v>
      </c>
      <c r="X293" s="20" t="str">
        <f t="shared" si="4"/>
        <v>Verificacion de obra de la rehabilitacion del sistema de agua potable</v>
      </c>
      <c r="Y293" s="10">
        <v>45145</v>
      </c>
      <c r="Z293" s="19">
        <v>45145</v>
      </c>
      <c r="AA293" s="22">
        <v>286</v>
      </c>
      <c r="AB293" s="36">
        <v>1828.32</v>
      </c>
      <c r="AC293" s="33">
        <v>0</v>
      </c>
      <c r="AD293" s="21">
        <v>45168</v>
      </c>
      <c r="AE293" s="23" t="s">
        <v>924</v>
      </c>
      <c r="AF293" s="25">
        <v>286</v>
      </c>
      <c r="AG293" s="38" t="s">
        <v>659</v>
      </c>
      <c r="AH293" s="17" t="s">
        <v>373</v>
      </c>
      <c r="AI293" s="18">
        <v>45229</v>
      </c>
      <c r="AJ293" s="17">
        <v>45199</v>
      </c>
      <c r="AK293" s="30" t="s">
        <v>2037</v>
      </c>
    </row>
    <row r="294" spans="1:37" ht="54.5" customHeight="1" x14ac:dyDescent="0.35">
      <c r="A294" s="9">
        <v>2023</v>
      </c>
      <c r="B294" s="10">
        <v>45108</v>
      </c>
      <c r="C294" s="10">
        <v>45199</v>
      </c>
      <c r="D294" s="9" t="s">
        <v>100</v>
      </c>
      <c r="E294" s="11" t="s">
        <v>132</v>
      </c>
      <c r="F294" s="11" t="s">
        <v>142</v>
      </c>
      <c r="G294" s="11" t="s">
        <v>150</v>
      </c>
      <c r="H294" s="12" t="s">
        <v>170</v>
      </c>
      <c r="I294" s="12" t="s">
        <v>200</v>
      </c>
      <c r="J294" s="12" t="s">
        <v>270</v>
      </c>
      <c r="K294" s="12" t="s">
        <v>240</v>
      </c>
      <c r="L294" s="13" t="s">
        <v>108</v>
      </c>
      <c r="M294" s="26" t="s">
        <v>110</v>
      </c>
      <c r="N294" s="20" t="s">
        <v>513</v>
      </c>
      <c r="O294" s="14" t="s">
        <v>112</v>
      </c>
      <c r="P294" s="15">
        <v>0</v>
      </c>
      <c r="Q294" s="15">
        <v>0</v>
      </c>
      <c r="R294" s="15" t="s">
        <v>318</v>
      </c>
      <c r="S294" s="15" t="s">
        <v>319</v>
      </c>
      <c r="T294" s="15" t="s">
        <v>320</v>
      </c>
      <c r="U294" s="15" t="s">
        <v>318</v>
      </c>
      <c r="V294" s="15" t="s">
        <v>319</v>
      </c>
      <c r="W294" s="16" t="s">
        <v>346</v>
      </c>
      <c r="X294" s="20" t="str">
        <f t="shared" si="4"/>
        <v>Supervision de la construcciuon de la segunda etapa y ultima del sistema de agua potable</v>
      </c>
      <c r="Y294" s="10">
        <v>45146</v>
      </c>
      <c r="Z294" s="19">
        <v>45146</v>
      </c>
      <c r="AA294" s="22">
        <v>287</v>
      </c>
      <c r="AB294" s="36">
        <v>3152.05</v>
      </c>
      <c r="AC294" s="33">
        <v>0</v>
      </c>
      <c r="AD294" s="21">
        <v>45154</v>
      </c>
      <c r="AE294" s="23" t="s">
        <v>925</v>
      </c>
      <c r="AF294" s="25">
        <v>287</v>
      </c>
      <c r="AG294" s="38" t="s">
        <v>659</v>
      </c>
      <c r="AH294" s="17" t="s">
        <v>373</v>
      </c>
      <c r="AI294" s="18">
        <v>45229</v>
      </c>
      <c r="AJ294" s="17">
        <v>45199</v>
      </c>
      <c r="AK294" s="30" t="s">
        <v>2038</v>
      </c>
    </row>
    <row r="295" spans="1:37" ht="54.5" customHeight="1" x14ac:dyDescent="0.35">
      <c r="A295" s="9">
        <v>2023</v>
      </c>
      <c r="B295" s="10">
        <v>45108</v>
      </c>
      <c r="C295" s="10">
        <v>45199</v>
      </c>
      <c r="D295" s="9" t="s">
        <v>93</v>
      </c>
      <c r="E295" s="11" t="s">
        <v>129</v>
      </c>
      <c r="F295" s="11" t="s">
        <v>139</v>
      </c>
      <c r="G295" s="11" t="s">
        <v>155</v>
      </c>
      <c r="H295" s="12" t="s">
        <v>172</v>
      </c>
      <c r="I295" s="12" t="s">
        <v>194</v>
      </c>
      <c r="J295" s="12" t="s">
        <v>261</v>
      </c>
      <c r="K295" s="12" t="s">
        <v>250</v>
      </c>
      <c r="L295" s="13" t="s">
        <v>108</v>
      </c>
      <c r="M295" s="26" t="s">
        <v>110</v>
      </c>
      <c r="N295" s="20" t="s">
        <v>388</v>
      </c>
      <c r="O295" s="14" t="s">
        <v>112</v>
      </c>
      <c r="P295" s="15">
        <v>0</v>
      </c>
      <c r="Q295" s="15">
        <v>0</v>
      </c>
      <c r="R295" s="15" t="s">
        <v>318</v>
      </c>
      <c r="S295" s="15" t="s">
        <v>319</v>
      </c>
      <c r="T295" s="15" t="s">
        <v>320</v>
      </c>
      <c r="U295" s="15" t="s">
        <v>318</v>
      </c>
      <c r="V295" s="15" t="s">
        <v>319</v>
      </c>
      <c r="W295" s="16" t="s">
        <v>345</v>
      </c>
      <c r="X295" s="20" t="str">
        <f t="shared" si="4"/>
        <v>Auxiliar de la verificacion de la construccion del sistema de agua potable</v>
      </c>
      <c r="Y295" s="10">
        <v>45152</v>
      </c>
      <c r="Z295" s="19">
        <v>45154</v>
      </c>
      <c r="AA295" s="22">
        <v>288</v>
      </c>
      <c r="AB295" s="36">
        <v>4222.12</v>
      </c>
      <c r="AC295" s="33">
        <v>0</v>
      </c>
      <c r="AD295" s="21">
        <v>45162</v>
      </c>
      <c r="AE295" s="23" t="s">
        <v>926</v>
      </c>
      <c r="AF295" s="25">
        <v>288</v>
      </c>
      <c r="AG295" s="38" t="s">
        <v>659</v>
      </c>
      <c r="AH295" s="17" t="s">
        <v>373</v>
      </c>
      <c r="AI295" s="18">
        <v>45229</v>
      </c>
      <c r="AJ295" s="17">
        <v>45199</v>
      </c>
      <c r="AK295" s="30" t="s">
        <v>2039</v>
      </c>
    </row>
    <row r="296" spans="1:37" ht="54.5" customHeight="1" x14ac:dyDescent="0.35">
      <c r="A296" s="9">
        <v>2023</v>
      </c>
      <c r="B296" s="10">
        <v>45108</v>
      </c>
      <c r="C296" s="10">
        <v>45199</v>
      </c>
      <c r="D296" s="9" t="s">
        <v>93</v>
      </c>
      <c r="E296" s="11" t="s">
        <v>136</v>
      </c>
      <c r="F296" s="11" t="s">
        <v>146</v>
      </c>
      <c r="G296" s="11" t="s">
        <v>149</v>
      </c>
      <c r="H296" s="12" t="s">
        <v>170</v>
      </c>
      <c r="I296" s="12" t="s">
        <v>199</v>
      </c>
      <c r="J296" s="12" t="s">
        <v>293</v>
      </c>
      <c r="K296" s="12" t="s">
        <v>275</v>
      </c>
      <c r="L296" s="13" t="s">
        <v>108</v>
      </c>
      <c r="M296" s="26" t="s">
        <v>110</v>
      </c>
      <c r="N296" s="20" t="s">
        <v>429</v>
      </c>
      <c r="O296" s="14" t="s">
        <v>112</v>
      </c>
      <c r="P296" s="15">
        <v>0</v>
      </c>
      <c r="Q296" s="15">
        <v>0</v>
      </c>
      <c r="R296" s="15" t="s">
        <v>318</v>
      </c>
      <c r="S296" s="15" t="s">
        <v>319</v>
      </c>
      <c r="T296" s="15" t="s">
        <v>320</v>
      </c>
      <c r="U296" s="15" t="s">
        <v>318</v>
      </c>
      <c r="V296" s="15" t="s">
        <v>319</v>
      </c>
      <c r="W296" s="16" t="s">
        <v>348</v>
      </c>
      <c r="X296" s="20" t="str">
        <f t="shared" si="4"/>
        <v>Supervision de la obra de construccion del sistema de agua potable</v>
      </c>
      <c r="Y296" s="10">
        <v>45147</v>
      </c>
      <c r="Z296" s="19">
        <v>45149</v>
      </c>
      <c r="AA296" s="22">
        <v>289</v>
      </c>
      <c r="AB296" s="36">
        <v>5163.67</v>
      </c>
      <c r="AC296" s="33">
        <v>102.61</v>
      </c>
      <c r="AD296" s="21">
        <v>45163</v>
      </c>
      <c r="AE296" s="23" t="s">
        <v>927</v>
      </c>
      <c r="AF296" s="25">
        <v>289</v>
      </c>
      <c r="AG296" s="38" t="s">
        <v>659</v>
      </c>
      <c r="AH296" s="17" t="s">
        <v>373</v>
      </c>
      <c r="AI296" s="18">
        <v>45229</v>
      </c>
      <c r="AJ296" s="17">
        <v>45199</v>
      </c>
      <c r="AK296" s="30" t="s">
        <v>2040</v>
      </c>
    </row>
    <row r="297" spans="1:37" ht="54.5" customHeight="1" x14ac:dyDescent="0.35">
      <c r="A297" s="9">
        <v>2023</v>
      </c>
      <c r="B297" s="10">
        <v>45108</v>
      </c>
      <c r="C297" s="10">
        <v>45199</v>
      </c>
      <c r="D297" s="9" t="s">
        <v>100</v>
      </c>
      <c r="E297" s="11" t="s">
        <v>135</v>
      </c>
      <c r="F297" s="11" t="s">
        <v>145</v>
      </c>
      <c r="G297" s="11" t="s">
        <v>159</v>
      </c>
      <c r="H297" s="12" t="s">
        <v>170</v>
      </c>
      <c r="I297" s="12" t="s">
        <v>195</v>
      </c>
      <c r="J297" s="12" t="s">
        <v>262</v>
      </c>
      <c r="K297" s="12" t="s">
        <v>250</v>
      </c>
      <c r="L297" s="13" t="s">
        <v>108</v>
      </c>
      <c r="M297" s="26" t="s">
        <v>110</v>
      </c>
      <c r="N297" s="20" t="s">
        <v>429</v>
      </c>
      <c r="O297" s="14" t="s">
        <v>112</v>
      </c>
      <c r="P297" s="15">
        <v>0</v>
      </c>
      <c r="Q297" s="15">
        <v>0</v>
      </c>
      <c r="R297" s="15" t="s">
        <v>318</v>
      </c>
      <c r="S297" s="15" t="s">
        <v>319</v>
      </c>
      <c r="T297" s="15" t="s">
        <v>320</v>
      </c>
      <c r="U297" s="15" t="s">
        <v>318</v>
      </c>
      <c r="V297" s="15" t="s">
        <v>319</v>
      </c>
      <c r="W297" s="16" t="s">
        <v>348</v>
      </c>
      <c r="X297" s="20" t="str">
        <f t="shared" si="4"/>
        <v>Supervision de la obra de construccion del sistema de agua potable</v>
      </c>
      <c r="Y297" s="10">
        <v>45146</v>
      </c>
      <c r="Z297" s="19">
        <v>45146</v>
      </c>
      <c r="AA297" s="22">
        <v>290</v>
      </c>
      <c r="AB297" s="36">
        <v>3959.46</v>
      </c>
      <c r="AC297" s="33">
        <v>0</v>
      </c>
      <c r="AD297" s="21">
        <v>45156</v>
      </c>
      <c r="AE297" s="23" t="s">
        <v>928</v>
      </c>
      <c r="AF297" s="25">
        <v>290</v>
      </c>
      <c r="AG297" s="38" t="s">
        <v>659</v>
      </c>
      <c r="AH297" s="17" t="s">
        <v>373</v>
      </c>
      <c r="AI297" s="18">
        <v>45229</v>
      </c>
      <c r="AJ297" s="17">
        <v>45199</v>
      </c>
      <c r="AK297" s="30" t="s">
        <v>2041</v>
      </c>
    </row>
    <row r="298" spans="1:37" ht="54.5" customHeight="1" x14ac:dyDescent="0.35">
      <c r="A298" s="9">
        <v>2023</v>
      </c>
      <c r="B298" s="10">
        <v>45108</v>
      </c>
      <c r="C298" s="10">
        <v>45199</v>
      </c>
      <c r="D298" s="9" t="s">
        <v>104</v>
      </c>
      <c r="E298" s="11" t="s">
        <v>130</v>
      </c>
      <c r="F298" s="11" t="s">
        <v>140</v>
      </c>
      <c r="G298" s="11" t="s">
        <v>152</v>
      </c>
      <c r="H298" s="12" t="s">
        <v>170</v>
      </c>
      <c r="I298" s="12" t="s">
        <v>179</v>
      </c>
      <c r="J298" s="12" t="s">
        <v>235</v>
      </c>
      <c r="K298" s="12" t="s">
        <v>236</v>
      </c>
      <c r="L298" s="13" t="s">
        <v>109</v>
      </c>
      <c r="M298" s="26" t="s">
        <v>110</v>
      </c>
      <c r="N298" s="20" t="s">
        <v>374</v>
      </c>
      <c r="O298" s="14" t="s">
        <v>112</v>
      </c>
      <c r="P298" s="15">
        <v>0</v>
      </c>
      <c r="Q298" s="15">
        <v>0</v>
      </c>
      <c r="R298" s="15" t="s">
        <v>318</v>
      </c>
      <c r="S298" s="15" t="s">
        <v>319</v>
      </c>
      <c r="T298" s="15" t="s">
        <v>320</v>
      </c>
      <c r="U298" s="15" t="s">
        <v>318</v>
      </c>
      <c r="V298" s="15" t="s">
        <v>319</v>
      </c>
      <c r="W298" s="16" t="s">
        <v>347</v>
      </c>
      <c r="X298" s="20" t="str">
        <f t="shared" si="4"/>
        <v>Verificacion de la construccion del sistema de agua potable</v>
      </c>
      <c r="Y298" s="10">
        <v>45148</v>
      </c>
      <c r="Z298" s="19">
        <v>45149</v>
      </c>
      <c r="AA298" s="22">
        <v>291</v>
      </c>
      <c r="AB298" s="36">
        <v>2997.43</v>
      </c>
      <c r="AC298" s="33">
        <v>0</v>
      </c>
      <c r="AD298" s="21">
        <v>45154</v>
      </c>
      <c r="AE298" s="23" t="s">
        <v>929</v>
      </c>
      <c r="AF298" s="25">
        <v>291</v>
      </c>
      <c r="AG298" s="38" t="s">
        <v>659</v>
      </c>
      <c r="AH298" s="17" t="s">
        <v>373</v>
      </c>
      <c r="AI298" s="18">
        <v>45229</v>
      </c>
      <c r="AJ298" s="17">
        <v>45199</v>
      </c>
      <c r="AK298" s="30" t="s">
        <v>2042</v>
      </c>
    </row>
    <row r="299" spans="1:37" ht="54.5" customHeight="1" x14ac:dyDescent="0.35">
      <c r="A299" s="9">
        <v>2023</v>
      </c>
      <c r="B299" s="10">
        <v>45108</v>
      </c>
      <c r="C299" s="10">
        <v>45199</v>
      </c>
      <c r="D299" s="9" t="s">
        <v>104</v>
      </c>
      <c r="E299" s="11" t="s">
        <v>130</v>
      </c>
      <c r="F299" s="11" t="s">
        <v>140</v>
      </c>
      <c r="G299" s="11" t="s">
        <v>165</v>
      </c>
      <c r="H299" s="12" t="s">
        <v>172</v>
      </c>
      <c r="I299" s="12" t="s">
        <v>393</v>
      </c>
      <c r="J299" s="12" t="s">
        <v>402</v>
      </c>
      <c r="K299" s="12" t="s">
        <v>403</v>
      </c>
      <c r="L299" s="13" t="s">
        <v>108</v>
      </c>
      <c r="M299" s="26" t="s">
        <v>110</v>
      </c>
      <c r="N299" s="20" t="s">
        <v>514</v>
      </c>
      <c r="O299" s="14" t="s">
        <v>112</v>
      </c>
      <c r="P299" s="15">
        <v>0</v>
      </c>
      <c r="Q299" s="15">
        <v>0</v>
      </c>
      <c r="R299" s="15" t="s">
        <v>318</v>
      </c>
      <c r="S299" s="15" t="s">
        <v>319</v>
      </c>
      <c r="T299" s="15" t="s">
        <v>320</v>
      </c>
      <c r="U299" s="15" t="s">
        <v>318</v>
      </c>
      <c r="V299" s="15" t="s">
        <v>319</v>
      </c>
      <c r="W299" s="16" t="s">
        <v>345</v>
      </c>
      <c r="X299" s="20" t="str">
        <f t="shared" si="4"/>
        <v>Auxiliar para la construccion del sistema de agua potable</v>
      </c>
      <c r="Y299" s="10">
        <v>45148</v>
      </c>
      <c r="Z299" s="19">
        <v>45149</v>
      </c>
      <c r="AA299" s="22">
        <v>292</v>
      </c>
      <c r="AB299" s="36">
        <v>3024</v>
      </c>
      <c r="AC299" s="33">
        <v>0</v>
      </c>
      <c r="AD299" s="21">
        <v>45156</v>
      </c>
      <c r="AE299" s="23" t="s">
        <v>930</v>
      </c>
      <c r="AF299" s="25">
        <v>292</v>
      </c>
      <c r="AG299" s="38" t="s">
        <v>659</v>
      </c>
      <c r="AH299" s="17" t="s">
        <v>373</v>
      </c>
      <c r="AI299" s="18">
        <v>45229</v>
      </c>
      <c r="AJ299" s="17">
        <v>45199</v>
      </c>
      <c r="AK299" s="30" t="s">
        <v>2043</v>
      </c>
    </row>
    <row r="300" spans="1:37" ht="54.5" customHeight="1" x14ac:dyDescent="0.35">
      <c r="A300" s="9">
        <v>2023</v>
      </c>
      <c r="B300" s="10">
        <v>45108</v>
      </c>
      <c r="C300" s="10">
        <v>45199</v>
      </c>
      <c r="D300" s="9" t="s">
        <v>104</v>
      </c>
      <c r="E300" s="11" t="s">
        <v>130</v>
      </c>
      <c r="F300" s="11" t="s">
        <v>140</v>
      </c>
      <c r="G300" s="11" t="s">
        <v>154</v>
      </c>
      <c r="H300" s="12" t="s">
        <v>171</v>
      </c>
      <c r="I300" s="12" t="s">
        <v>394</v>
      </c>
      <c r="J300" s="12" t="s">
        <v>404</v>
      </c>
      <c r="K300" s="12" t="s">
        <v>250</v>
      </c>
      <c r="L300" s="13" t="s">
        <v>109</v>
      </c>
      <c r="M300" s="26" t="s">
        <v>110</v>
      </c>
      <c r="N300" s="20" t="s">
        <v>378</v>
      </c>
      <c r="O300" s="14" t="s">
        <v>112</v>
      </c>
      <c r="P300" s="15">
        <v>0</v>
      </c>
      <c r="Q300" s="15">
        <v>0</v>
      </c>
      <c r="R300" s="15" t="s">
        <v>318</v>
      </c>
      <c r="S300" s="15" t="s">
        <v>319</v>
      </c>
      <c r="T300" s="15" t="s">
        <v>320</v>
      </c>
      <c r="U300" s="15" t="s">
        <v>318</v>
      </c>
      <c r="V300" s="15" t="s">
        <v>319</v>
      </c>
      <c r="W300" s="16" t="s">
        <v>361</v>
      </c>
      <c r="X300" s="20" t="str">
        <f t="shared" si="4"/>
        <v>Suministro de hipoclorito de sodio y calcio</v>
      </c>
      <c r="Y300" s="10">
        <v>45145</v>
      </c>
      <c r="Z300" s="19">
        <v>45146</v>
      </c>
      <c r="AA300" s="22">
        <v>293</v>
      </c>
      <c r="AB300" s="36">
        <v>900</v>
      </c>
      <c r="AC300" s="33">
        <v>0</v>
      </c>
      <c r="AD300" s="21">
        <v>45180</v>
      </c>
      <c r="AE300" s="23" t="s">
        <v>931</v>
      </c>
      <c r="AF300" s="25">
        <v>293</v>
      </c>
      <c r="AG300" s="38" t="s">
        <v>659</v>
      </c>
      <c r="AH300" s="17" t="s">
        <v>373</v>
      </c>
      <c r="AI300" s="18">
        <v>45229</v>
      </c>
      <c r="AJ300" s="17">
        <v>45199</v>
      </c>
      <c r="AK300" s="30" t="s">
        <v>2044</v>
      </c>
    </row>
    <row r="301" spans="1:37" ht="54.5" customHeight="1" x14ac:dyDescent="0.35">
      <c r="A301" s="9">
        <v>2023</v>
      </c>
      <c r="B301" s="10">
        <v>45108</v>
      </c>
      <c r="C301" s="10">
        <v>45199</v>
      </c>
      <c r="D301" s="9" t="s">
        <v>93</v>
      </c>
      <c r="E301" s="11" t="s">
        <v>136</v>
      </c>
      <c r="F301" s="11" t="s">
        <v>146</v>
      </c>
      <c r="G301" s="11" t="s">
        <v>154</v>
      </c>
      <c r="H301" s="12" t="s">
        <v>171</v>
      </c>
      <c r="I301" s="12" t="s">
        <v>211</v>
      </c>
      <c r="J301" s="12" t="s">
        <v>289</v>
      </c>
      <c r="K301" s="12" t="s">
        <v>290</v>
      </c>
      <c r="L301" s="13" t="s">
        <v>108</v>
      </c>
      <c r="M301" s="26" t="s">
        <v>110</v>
      </c>
      <c r="N301" s="20" t="s">
        <v>419</v>
      </c>
      <c r="O301" s="14" t="s">
        <v>112</v>
      </c>
      <c r="P301" s="15">
        <v>0</v>
      </c>
      <c r="Q301" s="15">
        <v>0</v>
      </c>
      <c r="R301" s="15" t="s">
        <v>318</v>
      </c>
      <c r="S301" s="15" t="s">
        <v>319</v>
      </c>
      <c r="T301" s="15" t="s">
        <v>320</v>
      </c>
      <c r="U301" s="15" t="s">
        <v>318</v>
      </c>
      <c r="V301" s="15" t="s">
        <v>319</v>
      </c>
      <c r="W301" s="16" t="s">
        <v>361</v>
      </c>
      <c r="X301" s="20" t="str">
        <f t="shared" si="4"/>
        <v>Traslado de personal para el sumunistro de hipoclorito de sodio y calcio</v>
      </c>
      <c r="Y301" s="10">
        <v>45145</v>
      </c>
      <c r="Z301" s="19">
        <v>45146</v>
      </c>
      <c r="AA301" s="22">
        <v>294</v>
      </c>
      <c r="AB301" s="36">
        <v>2123.5</v>
      </c>
      <c r="AC301" s="33">
        <v>0</v>
      </c>
      <c r="AD301" s="21">
        <v>45160</v>
      </c>
      <c r="AE301" s="23" t="s">
        <v>932</v>
      </c>
      <c r="AF301" s="25">
        <v>294</v>
      </c>
      <c r="AG301" s="38" t="s">
        <v>659</v>
      </c>
      <c r="AH301" s="17" t="s">
        <v>373</v>
      </c>
      <c r="AI301" s="18">
        <v>45229</v>
      </c>
      <c r="AJ301" s="17">
        <v>45199</v>
      </c>
      <c r="AK301" s="30" t="s">
        <v>2045</v>
      </c>
    </row>
    <row r="302" spans="1:37" ht="54.5" customHeight="1" x14ac:dyDescent="0.35">
      <c r="A302" s="9">
        <v>2023</v>
      </c>
      <c r="B302" s="10">
        <v>45108</v>
      </c>
      <c r="C302" s="10">
        <v>45199</v>
      </c>
      <c r="D302" s="9" t="s">
        <v>100</v>
      </c>
      <c r="E302" s="11" t="s">
        <v>132</v>
      </c>
      <c r="F302" s="11" t="s">
        <v>148</v>
      </c>
      <c r="G302" s="11" t="s">
        <v>169</v>
      </c>
      <c r="H302" s="12" t="s">
        <v>170</v>
      </c>
      <c r="I302" s="12" t="s">
        <v>220</v>
      </c>
      <c r="J302" s="12" t="s">
        <v>308</v>
      </c>
      <c r="K302" s="12" t="s">
        <v>309</v>
      </c>
      <c r="L302" s="13" t="s">
        <v>109</v>
      </c>
      <c r="M302" s="26" t="s">
        <v>110</v>
      </c>
      <c r="N302" s="20" t="s">
        <v>515</v>
      </c>
      <c r="O302" s="14" t="s">
        <v>112</v>
      </c>
      <c r="P302" s="15">
        <v>0</v>
      </c>
      <c r="Q302" s="15">
        <v>0</v>
      </c>
      <c r="R302" s="15" t="s">
        <v>318</v>
      </c>
      <c r="S302" s="15" t="s">
        <v>319</v>
      </c>
      <c r="T302" s="15" t="s">
        <v>320</v>
      </c>
      <c r="U302" s="15" t="s">
        <v>318</v>
      </c>
      <c r="V302" s="15" t="s">
        <v>319</v>
      </c>
      <c r="W302" s="16" t="s">
        <v>325</v>
      </c>
      <c r="X302" s="20" t="str">
        <f t="shared" si="4"/>
        <v>Verificacion de la construccion de la segunda y ultima etapa del sistema de agua potable</v>
      </c>
      <c r="Y302" s="10">
        <v>45146</v>
      </c>
      <c r="Z302" s="19">
        <v>45146</v>
      </c>
      <c r="AA302" s="22">
        <v>295</v>
      </c>
      <c r="AB302" s="36">
        <v>2791.99</v>
      </c>
      <c r="AC302" s="33">
        <v>0</v>
      </c>
      <c r="AD302" s="21">
        <v>45155</v>
      </c>
      <c r="AE302" s="23" t="s">
        <v>933</v>
      </c>
      <c r="AF302" s="25">
        <v>295</v>
      </c>
      <c r="AG302" s="38" t="s">
        <v>659</v>
      </c>
      <c r="AH302" s="17" t="s">
        <v>373</v>
      </c>
      <c r="AI302" s="18">
        <v>45229</v>
      </c>
      <c r="AJ302" s="17">
        <v>45199</v>
      </c>
      <c r="AK302" s="30" t="s">
        <v>2046</v>
      </c>
    </row>
    <row r="303" spans="1:37" ht="54.5" customHeight="1" x14ac:dyDescent="0.35">
      <c r="A303" s="9">
        <v>2023</v>
      </c>
      <c r="B303" s="10">
        <v>45108</v>
      </c>
      <c r="C303" s="10">
        <v>45199</v>
      </c>
      <c r="D303" s="9" t="s">
        <v>104</v>
      </c>
      <c r="E303" s="11" t="s">
        <v>128</v>
      </c>
      <c r="F303" s="11" t="s">
        <v>138</v>
      </c>
      <c r="G303" s="11" t="s">
        <v>149</v>
      </c>
      <c r="H303" s="12" t="s">
        <v>170</v>
      </c>
      <c r="I303" s="12" t="s">
        <v>175</v>
      </c>
      <c r="J303" s="12" t="s">
        <v>227</v>
      </c>
      <c r="K303" s="12" t="s">
        <v>228</v>
      </c>
      <c r="L303" s="13" t="s">
        <v>108</v>
      </c>
      <c r="M303" s="26" t="s">
        <v>110</v>
      </c>
      <c r="N303" s="20" t="s">
        <v>486</v>
      </c>
      <c r="O303" s="14" t="s">
        <v>112</v>
      </c>
      <c r="P303" s="15">
        <v>0</v>
      </c>
      <c r="Q303" s="15">
        <v>0</v>
      </c>
      <c r="R303" s="15" t="s">
        <v>318</v>
      </c>
      <c r="S303" s="15" t="s">
        <v>319</v>
      </c>
      <c r="T303" s="15" t="s">
        <v>320</v>
      </c>
      <c r="U303" s="15" t="s">
        <v>318</v>
      </c>
      <c r="V303" s="15" t="s">
        <v>319</v>
      </c>
      <c r="W303" s="16" t="s">
        <v>370</v>
      </c>
      <c r="X303" s="20" t="str">
        <f t="shared" si="4"/>
        <v>Verificacion en la construccion de la primera etapa del sistema de agua potable</v>
      </c>
      <c r="Y303" s="10">
        <v>45149</v>
      </c>
      <c r="Z303" s="19">
        <v>45149</v>
      </c>
      <c r="AA303" s="22">
        <v>296</v>
      </c>
      <c r="AB303" s="36">
        <v>879.23</v>
      </c>
      <c r="AC303" s="33">
        <v>0</v>
      </c>
      <c r="AD303" s="21">
        <v>45155</v>
      </c>
      <c r="AE303" s="23" t="s">
        <v>934</v>
      </c>
      <c r="AF303" s="25">
        <v>296</v>
      </c>
      <c r="AG303" s="38" t="s">
        <v>659</v>
      </c>
      <c r="AH303" s="17" t="s">
        <v>373</v>
      </c>
      <c r="AI303" s="18">
        <v>45229</v>
      </c>
      <c r="AJ303" s="17">
        <v>45199</v>
      </c>
      <c r="AK303" s="30" t="s">
        <v>2047</v>
      </c>
    </row>
    <row r="304" spans="1:37" ht="54.5" customHeight="1" x14ac:dyDescent="0.35">
      <c r="A304" s="9">
        <v>2023</v>
      </c>
      <c r="B304" s="10">
        <v>45108</v>
      </c>
      <c r="C304" s="10">
        <v>45199</v>
      </c>
      <c r="D304" s="9" t="s">
        <v>104</v>
      </c>
      <c r="E304" s="11" t="s">
        <v>128</v>
      </c>
      <c r="F304" s="11" t="s">
        <v>138</v>
      </c>
      <c r="G304" s="11" t="s">
        <v>149</v>
      </c>
      <c r="H304" s="12" t="s">
        <v>170</v>
      </c>
      <c r="I304" s="12" t="s">
        <v>175</v>
      </c>
      <c r="J304" s="12" t="s">
        <v>227</v>
      </c>
      <c r="K304" s="12" t="s">
        <v>228</v>
      </c>
      <c r="L304" s="13" t="s">
        <v>108</v>
      </c>
      <c r="M304" s="26" t="s">
        <v>110</v>
      </c>
      <c r="N304" s="20" t="s">
        <v>486</v>
      </c>
      <c r="O304" s="14" t="s">
        <v>112</v>
      </c>
      <c r="P304" s="15">
        <v>0</v>
      </c>
      <c r="Q304" s="15">
        <v>0</v>
      </c>
      <c r="R304" s="15" t="s">
        <v>318</v>
      </c>
      <c r="S304" s="15" t="s">
        <v>319</v>
      </c>
      <c r="T304" s="15" t="s">
        <v>320</v>
      </c>
      <c r="U304" s="15" t="s">
        <v>318</v>
      </c>
      <c r="V304" s="15" t="s">
        <v>319</v>
      </c>
      <c r="W304" s="16" t="s">
        <v>370</v>
      </c>
      <c r="X304" s="20" t="str">
        <f t="shared" si="4"/>
        <v>Verificacion en la construccion de la primera etapa del sistema de agua potable</v>
      </c>
      <c r="Y304" s="10">
        <v>45152</v>
      </c>
      <c r="Z304" s="19">
        <v>45152</v>
      </c>
      <c r="AA304" s="22">
        <v>297</v>
      </c>
      <c r="AB304" s="36">
        <v>879.23</v>
      </c>
      <c r="AC304" s="33">
        <v>0</v>
      </c>
      <c r="AD304" s="21">
        <v>45162</v>
      </c>
      <c r="AE304" s="23" t="s">
        <v>935</v>
      </c>
      <c r="AF304" s="25">
        <v>297</v>
      </c>
      <c r="AG304" s="38" t="s">
        <v>659</v>
      </c>
      <c r="AH304" s="17" t="s">
        <v>373</v>
      </c>
      <c r="AI304" s="18">
        <v>45229</v>
      </c>
      <c r="AJ304" s="17">
        <v>45199</v>
      </c>
      <c r="AK304" s="30" t="s">
        <v>2048</v>
      </c>
    </row>
    <row r="305" spans="1:37" ht="54.5" customHeight="1" x14ac:dyDescent="0.35">
      <c r="A305" s="9">
        <v>2023</v>
      </c>
      <c r="B305" s="10">
        <v>45108</v>
      </c>
      <c r="C305" s="10">
        <v>45199</v>
      </c>
      <c r="D305" s="9" t="s">
        <v>93</v>
      </c>
      <c r="E305" s="11" t="s">
        <v>129</v>
      </c>
      <c r="F305" s="11" t="s">
        <v>139</v>
      </c>
      <c r="G305" s="11" t="s">
        <v>152</v>
      </c>
      <c r="H305" s="12" t="s">
        <v>170</v>
      </c>
      <c r="I305" s="12" t="s">
        <v>185</v>
      </c>
      <c r="J305" s="12" t="s">
        <v>246</v>
      </c>
      <c r="K305" s="12" t="s">
        <v>247</v>
      </c>
      <c r="L305" s="13" t="s">
        <v>108</v>
      </c>
      <c r="M305" s="26" t="s">
        <v>110</v>
      </c>
      <c r="N305" s="20" t="s">
        <v>389</v>
      </c>
      <c r="O305" s="14" t="s">
        <v>112</v>
      </c>
      <c r="P305" s="15">
        <v>0</v>
      </c>
      <c r="Q305" s="15">
        <v>0</v>
      </c>
      <c r="R305" s="15" t="s">
        <v>318</v>
      </c>
      <c r="S305" s="15" t="s">
        <v>319</v>
      </c>
      <c r="T305" s="15" t="s">
        <v>320</v>
      </c>
      <c r="U305" s="15" t="s">
        <v>318</v>
      </c>
      <c r="V305" s="15" t="s">
        <v>319</v>
      </c>
      <c r="W305" s="16" t="s">
        <v>342</v>
      </c>
      <c r="X305" s="20" t="str">
        <f t="shared" si="4"/>
        <v>Verificacion del sistema de agua potable</v>
      </c>
      <c r="Y305" s="10">
        <v>45147</v>
      </c>
      <c r="Z305" s="19">
        <v>45148</v>
      </c>
      <c r="AA305" s="22">
        <v>298</v>
      </c>
      <c r="AB305" s="36">
        <v>3221.66</v>
      </c>
      <c r="AC305" s="33">
        <v>0</v>
      </c>
      <c r="AD305" s="21">
        <v>45155</v>
      </c>
      <c r="AE305" s="23" t="s">
        <v>936</v>
      </c>
      <c r="AF305" s="25">
        <v>298</v>
      </c>
      <c r="AG305" s="38" t="s">
        <v>659</v>
      </c>
      <c r="AH305" s="17" t="s">
        <v>373</v>
      </c>
      <c r="AI305" s="18">
        <v>45229</v>
      </c>
      <c r="AJ305" s="17">
        <v>45199</v>
      </c>
      <c r="AK305" s="30" t="s">
        <v>2049</v>
      </c>
    </row>
    <row r="306" spans="1:37" ht="54.5" customHeight="1" x14ac:dyDescent="0.35">
      <c r="A306" s="9">
        <v>2023</v>
      </c>
      <c r="B306" s="10">
        <v>45108</v>
      </c>
      <c r="C306" s="10">
        <v>45199</v>
      </c>
      <c r="D306" s="9" t="s">
        <v>104</v>
      </c>
      <c r="E306" s="11" t="s">
        <v>128</v>
      </c>
      <c r="F306" s="11" t="s">
        <v>138</v>
      </c>
      <c r="G306" s="11" t="s">
        <v>152</v>
      </c>
      <c r="H306" s="12" t="s">
        <v>170</v>
      </c>
      <c r="I306" s="12" t="s">
        <v>183</v>
      </c>
      <c r="J306" s="12" t="s">
        <v>243</v>
      </c>
      <c r="K306" s="12" t="s">
        <v>244</v>
      </c>
      <c r="L306" s="13" t="s">
        <v>108</v>
      </c>
      <c r="M306" s="26" t="s">
        <v>110</v>
      </c>
      <c r="N306" s="20" t="s">
        <v>469</v>
      </c>
      <c r="O306" s="14" t="s">
        <v>112</v>
      </c>
      <c r="P306" s="15">
        <v>0</v>
      </c>
      <c r="Q306" s="15">
        <v>0</v>
      </c>
      <c r="R306" s="15" t="s">
        <v>318</v>
      </c>
      <c r="S306" s="15" t="s">
        <v>319</v>
      </c>
      <c r="T306" s="15" t="s">
        <v>320</v>
      </c>
      <c r="U306" s="15" t="s">
        <v>318</v>
      </c>
      <c r="V306" s="15" t="s">
        <v>319</v>
      </c>
      <c r="W306" s="16" t="s">
        <v>327</v>
      </c>
      <c r="X306" s="20" t="str">
        <f t="shared" si="4"/>
        <v>Verificacion del sistema de saneamiento</v>
      </c>
      <c r="Y306" s="10">
        <v>45149</v>
      </c>
      <c r="Z306" s="19">
        <v>45149</v>
      </c>
      <c r="AA306" s="22">
        <v>299</v>
      </c>
      <c r="AB306" s="36">
        <v>2880.68</v>
      </c>
      <c r="AC306" s="33">
        <v>0</v>
      </c>
      <c r="AD306" s="21">
        <v>45155</v>
      </c>
      <c r="AE306" s="23" t="s">
        <v>937</v>
      </c>
      <c r="AF306" s="25">
        <v>299</v>
      </c>
      <c r="AG306" s="38" t="s">
        <v>659</v>
      </c>
      <c r="AH306" s="17" t="s">
        <v>373</v>
      </c>
      <c r="AI306" s="18">
        <v>45229</v>
      </c>
      <c r="AJ306" s="17">
        <v>45199</v>
      </c>
      <c r="AK306" s="30" t="s">
        <v>2050</v>
      </c>
    </row>
    <row r="307" spans="1:37" ht="54.5" customHeight="1" x14ac:dyDescent="0.35">
      <c r="A307" s="9">
        <v>2023</v>
      </c>
      <c r="B307" s="10">
        <v>45108</v>
      </c>
      <c r="C307" s="10">
        <v>45199</v>
      </c>
      <c r="D307" s="9" t="s">
        <v>100</v>
      </c>
      <c r="E307" s="11" t="s">
        <v>132</v>
      </c>
      <c r="F307" s="11" t="s">
        <v>142</v>
      </c>
      <c r="G307" s="11" t="s">
        <v>149</v>
      </c>
      <c r="H307" s="12" t="s">
        <v>170</v>
      </c>
      <c r="I307" s="12" t="s">
        <v>182</v>
      </c>
      <c r="J307" s="12" t="s">
        <v>241</v>
      </c>
      <c r="K307" s="12" t="s">
        <v>242</v>
      </c>
      <c r="L307" s="13" t="s">
        <v>108</v>
      </c>
      <c r="M307" s="26" t="s">
        <v>110</v>
      </c>
      <c r="N307" s="20" t="s">
        <v>443</v>
      </c>
      <c r="O307" s="14" t="s">
        <v>112</v>
      </c>
      <c r="P307" s="15">
        <v>0</v>
      </c>
      <c r="Q307" s="15">
        <v>0</v>
      </c>
      <c r="R307" s="15" t="s">
        <v>318</v>
      </c>
      <c r="S307" s="15" t="s">
        <v>319</v>
      </c>
      <c r="T307" s="15" t="s">
        <v>320</v>
      </c>
      <c r="U307" s="15" t="s">
        <v>318</v>
      </c>
      <c r="V307" s="15" t="s">
        <v>319</v>
      </c>
      <c r="W307" s="16" t="s">
        <v>321</v>
      </c>
      <c r="X307" s="20" t="str">
        <f t="shared" si="4"/>
        <v>Verificacion a la obra construccion de la tercera etapa de cinco de la PTAR zona diamante</v>
      </c>
      <c r="Y307" s="10">
        <v>45148</v>
      </c>
      <c r="Z307" s="19">
        <v>45148</v>
      </c>
      <c r="AA307" s="22">
        <v>300</v>
      </c>
      <c r="AB307" s="36">
        <v>2261.42</v>
      </c>
      <c r="AC307" s="33">
        <v>0</v>
      </c>
      <c r="AD307" s="21">
        <v>45159</v>
      </c>
      <c r="AE307" s="23" t="s">
        <v>938</v>
      </c>
      <c r="AF307" s="25">
        <v>300</v>
      </c>
      <c r="AG307" s="38" t="s">
        <v>659</v>
      </c>
      <c r="AH307" s="17" t="s">
        <v>373</v>
      </c>
      <c r="AI307" s="18">
        <v>45229</v>
      </c>
      <c r="AJ307" s="17">
        <v>45199</v>
      </c>
      <c r="AK307" s="30" t="s">
        <v>2051</v>
      </c>
    </row>
    <row r="308" spans="1:37" ht="54.5" customHeight="1" x14ac:dyDescent="0.35">
      <c r="A308" s="9">
        <v>2023</v>
      </c>
      <c r="B308" s="10">
        <v>45108</v>
      </c>
      <c r="C308" s="10">
        <v>45199</v>
      </c>
      <c r="D308" s="9" t="s">
        <v>100</v>
      </c>
      <c r="E308" s="11" t="s">
        <v>135</v>
      </c>
      <c r="F308" s="11" t="s">
        <v>145</v>
      </c>
      <c r="G308" s="11" t="s">
        <v>159</v>
      </c>
      <c r="H308" s="12" t="s">
        <v>170</v>
      </c>
      <c r="I308" s="12" t="s">
        <v>195</v>
      </c>
      <c r="J308" s="12" t="s">
        <v>262</v>
      </c>
      <c r="K308" s="12" t="s">
        <v>250</v>
      </c>
      <c r="L308" s="13" t="s">
        <v>108</v>
      </c>
      <c r="M308" s="26" t="s">
        <v>110</v>
      </c>
      <c r="N308" s="20" t="s">
        <v>516</v>
      </c>
      <c r="O308" s="14" t="s">
        <v>112</v>
      </c>
      <c r="P308" s="15">
        <v>0</v>
      </c>
      <c r="Q308" s="15">
        <v>0</v>
      </c>
      <c r="R308" s="15" t="s">
        <v>318</v>
      </c>
      <c r="S308" s="15" t="s">
        <v>319</v>
      </c>
      <c r="T308" s="15" t="s">
        <v>320</v>
      </c>
      <c r="U308" s="15" t="s">
        <v>318</v>
      </c>
      <c r="V308" s="15" t="s">
        <v>319</v>
      </c>
      <c r="W308" s="16" t="s">
        <v>342</v>
      </c>
      <c r="X308" s="20" t="str">
        <f t="shared" si="4"/>
        <v>Supervision de la obra construccion del sistema de agua potable</v>
      </c>
      <c r="Y308" s="10">
        <v>45149</v>
      </c>
      <c r="Z308" s="19">
        <v>45149</v>
      </c>
      <c r="AA308" s="22">
        <v>301</v>
      </c>
      <c r="AB308" s="36">
        <v>3354.07</v>
      </c>
      <c r="AC308" s="33">
        <v>0</v>
      </c>
      <c r="AD308" s="21">
        <v>45156</v>
      </c>
      <c r="AE308" s="23" t="s">
        <v>939</v>
      </c>
      <c r="AF308" s="25">
        <v>301</v>
      </c>
      <c r="AG308" s="38" t="s">
        <v>659</v>
      </c>
      <c r="AH308" s="17" t="s">
        <v>373</v>
      </c>
      <c r="AI308" s="18">
        <v>45229</v>
      </c>
      <c r="AJ308" s="17">
        <v>45199</v>
      </c>
      <c r="AK308" s="30" t="s">
        <v>2052</v>
      </c>
    </row>
    <row r="309" spans="1:37" ht="54.5" customHeight="1" x14ac:dyDescent="0.35">
      <c r="A309" s="9">
        <v>2023</v>
      </c>
      <c r="B309" s="10">
        <v>45108</v>
      </c>
      <c r="C309" s="10">
        <v>45199</v>
      </c>
      <c r="D309" s="9" t="s">
        <v>100</v>
      </c>
      <c r="E309" s="11" t="s">
        <v>132</v>
      </c>
      <c r="F309" s="11" t="s">
        <v>142</v>
      </c>
      <c r="G309" s="11" t="s">
        <v>164</v>
      </c>
      <c r="H309" s="12" t="s">
        <v>172</v>
      </c>
      <c r="I309" s="12" t="s">
        <v>182</v>
      </c>
      <c r="J309" s="12" t="s">
        <v>294</v>
      </c>
      <c r="K309" s="12" t="s">
        <v>295</v>
      </c>
      <c r="L309" s="13" t="s">
        <v>108</v>
      </c>
      <c r="M309" s="26" t="s">
        <v>110</v>
      </c>
      <c r="N309" s="20" t="s">
        <v>517</v>
      </c>
      <c r="O309" s="14" t="s">
        <v>112</v>
      </c>
      <c r="P309" s="15">
        <v>0</v>
      </c>
      <c r="Q309" s="15">
        <v>0</v>
      </c>
      <c r="R309" s="15" t="s">
        <v>318</v>
      </c>
      <c r="S309" s="15" t="s">
        <v>319</v>
      </c>
      <c r="T309" s="15" t="s">
        <v>320</v>
      </c>
      <c r="U309" s="15" t="s">
        <v>318</v>
      </c>
      <c r="V309" s="15" t="s">
        <v>319</v>
      </c>
      <c r="W309" s="16" t="s">
        <v>581</v>
      </c>
      <c r="X309" s="20" t="str">
        <f t="shared" si="4"/>
        <v>Auxiliar para la visita de la construccion del sistema de agua potable</v>
      </c>
      <c r="Y309" s="10">
        <v>45149</v>
      </c>
      <c r="Z309" s="19">
        <v>45149</v>
      </c>
      <c r="AA309" s="22">
        <v>302</v>
      </c>
      <c r="AB309" s="36">
        <v>2090.0500000000002</v>
      </c>
      <c r="AC309" s="33">
        <v>0</v>
      </c>
      <c r="AD309" s="21">
        <v>45155</v>
      </c>
      <c r="AE309" s="23" t="s">
        <v>940</v>
      </c>
      <c r="AF309" s="25">
        <v>302</v>
      </c>
      <c r="AG309" s="38" t="s">
        <v>659</v>
      </c>
      <c r="AH309" s="17" t="s">
        <v>373</v>
      </c>
      <c r="AI309" s="18">
        <v>45229</v>
      </c>
      <c r="AJ309" s="17">
        <v>45199</v>
      </c>
      <c r="AK309" s="30" t="s">
        <v>2053</v>
      </c>
    </row>
    <row r="310" spans="1:37" ht="54.5" customHeight="1" x14ac:dyDescent="0.35">
      <c r="A310" s="9">
        <v>2023</v>
      </c>
      <c r="B310" s="10">
        <v>45108</v>
      </c>
      <c r="C310" s="10">
        <v>45199</v>
      </c>
      <c r="D310" s="9" t="s">
        <v>93</v>
      </c>
      <c r="E310" s="11" t="s">
        <v>129</v>
      </c>
      <c r="F310" s="11" t="s">
        <v>139</v>
      </c>
      <c r="G310" s="11" t="s">
        <v>164</v>
      </c>
      <c r="H310" s="12" t="s">
        <v>172</v>
      </c>
      <c r="I310" s="12" t="s">
        <v>219</v>
      </c>
      <c r="J310" s="12" t="s">
        <v>307</v>
      </c>
      <c r="K310" s="12" t="s">
        <v>250</v>
      </c>
      <c r="L310" s="13" t="s">
        <v>108</v>
      </c>
      <c r="M310" s="26" t="s">
        <v>110</v>
      </c>
      <c r="N310" s="20" t="s">
        <v>518</v>
      </c>
      <c r="O310" s="14" t="s">
        <v>112</v>
      </c>
      <c r="P310" s="15">
        <v>0</v>
      </c>
      <c r="Q310" s="15">
        <v>0</v>
      </c>
      <c r="R310" s="15" t="s">
        <v>318</v>
      </c>
      <c r="S310" s="15" t="s">
        <v>319</v>
      </c>
      <c r="T310" s="15" t="s">
        <v>320</v>
      </c>
      <c r="U310" s="15" t="s">
        <v>318</v>
      </c>
      <c r="V310" s="15" t="s">
        <v>319</v>
      </c>
      <c r="W310" s="16" t="s">
        <v>346</v>
      </c>
      <c r="X310" s="20" t="str">
        <f t="shared" si="4"/>
        <v>Auxiliar ne la verificacion de la construccion del sistema de agua potable</v>
      </c>
      <c r="Y310" s="10">
        <v>45149</v>
      </c>
      <c r="Z310" s="19">
        <v>45149</v>
      </c>
      <c r="AA310" s="22">
        <v>303</v>
      </c>
      <c r="AB310" s="36">
        <v>2134.19</v>
      </c>
      <c r="AC310" s="33">
        <v>0</v>
      </c>
      <c r="AD310" s="21">
        <v>45159</v>
      </c>
      <c r="AE310" s="23" t="s">
        <v>941</v>
      </c>
      <c r="AF310" s="25">
        <v>303</v>
      </c>
      <c r="AG310" s="38" t="s">
        <v>659</v>
      </c>
      <c r="AH310" s="17" t="s">
        <v>373</v>
      </c>
      <c r="AI310" s="18">
        <v>45229</v>
      </c>
      <c r="AJ310" s="17">
        <v>45199</v>
      </c>
      <c r="AK310" s="30" t="s">
        <v>2054</v>
      </c>
    </row>
    <row r="311" spans="1:37" ht="54.5" customHeight="1" x14ac:dyDescent="0.35">
      <c r="A311" s="9">
        <v>2023</v>
      </c>
      <c r="B311" s="10">
        <v>45108</v>
      </c>
      <c r="C311" s="10">
        <v>45199</v>
      </c>
      <c r="D311" s="9" t="s">
        <v>93</v>
      </c>
      <c r="E311" s="11" t="s">
        <v>129</v>
      </c>
      <c r="F311" s="11" t="s">
        <v>139</v>
      </c>
      <c r="G311" s="11" t="s">
        <v>154</v>
      </c>
      <c r="H311" s="12" t="s">
        <v>171</v>
      </c>
      <c r="I311" s="12" t="s">
        <v>199</v>
      </c>
      <c r="J311" s="12" t="s">
        <v>269</v>
      </c>
      <c r="K311" s="12" t="s">
        <v>240</v>
      </c>
      <c r="L311" s="13" t="s">
        <v>108</v>
      </c>
      <c r="M311" s="26" t="s">
        <v>110</v>
      </c>
      <c r="N311" s="20" t="s">
        <v>493</v>
      </c>
      <c r="O311" s="14" t="s">
        <v>112</v>
      </c>
      <c r="P311" s="15">
        <v>0</v>
      </c>
      <c r="Q311" s="15">
        <v>0</v>
      </c>
      <c r="R311" s="15" t="s">
        <v>318</v>
      </c>
      <c r="S311" s="15" t="s">
        <v>319</v>
      </c>
      <c r="T311" s="15" t="s">
        <v>320</v>
      </c>
      <c r="U311" s="15" t="s">
        <v>318</v>
      </c>
      <c r="V311" s="15" t="s">
        <v>319</v>
      </c>
      <c r="W311" s="16" t="s">
        <v>613</v>
      </c>
      <c r="X311" s="20" t="str">
        <f t="shared" si="4"/>
        <v>Traslado de personal para muestras de cloro libre (MCL)</v>
      </c>
      <c r="Y311" s="10">
        <v>45154</v>
      </c>
      <c r="Z311" s="19">
        <v>45156</v>
      </c>
      <c r="AA311" s="22">
        <v>304</v>
      </c>
      <c r="AB311" s="36">
        <v>3472.64</v>
      </c>
      <c r="AC311" s="34">
        <v>0</v>
      </c>
      <c r="AD311" s="21">
        <v>45166</v>
      </c>
      <c r="AE311" s="23" t="s">
        <v>942</v>
      </c>
      <c r="AF311" s="25">
        <v>304</v>
      </c>
      <c r="AG311" s="38" t="s">
        <v>659</v>
      </c>
      <c r="AH311" s="17" t="s">
        <v>373</v>
      </c>
      <c r="AI311" s="18">
        <v>45229</v>
      </c>
      <c r="AJ311" s="17">
        <v>45199</v>
      </c>
      <c r="AK311" s="30" t="s">
        <v>2055</v>
      </c>
    </row>
    <row r="312" spans="1:37" ht="54.5" customHeight="1" x14ac:dyDescent="0.35">
      <c r="A312" s="9">
        <v>2023</v>
      </c>
      <c r="B312" s="10">
        <v>45108</v>
      </c>
      <c r="C312" s="10">
        <v>45199</v>
      </c>
      <c r="D312" s="9" t="s">
        <v>93</v>
      </c>
      <c r="E312" s="11" t="s">
        <v>129</v>
      </c>
      <c r="F312" s="11" t="s">
        <v>139</v>
      </c>
      <c r="G312" s="11" t="s">
        <v>154</v>
      </c>
      <c r="H312" s="12" t="s">
        <v>171</v>
      </c>
      <c r="I312" s="12" t="s">
        <v>207</v>
      </c>
      <c r="J312" s="12" t="s">
        <v>282</v>
      </c>
      <c r="K312" s="12" t="s">
        <v>283</v>
      </c>
      <c r="L312" s="13" t="s">
        <v>108</v>
      </c>
      <c r="M312" s="26" t="s">
        <v>110</v>
      </c>
      <c r="N312" s="20" t="s">
        <v>494</v>
      </c>
      <c r="O312" s="14" t="s">
        <v>112</v>
      </c>
      <c r="P312" s="15">
        <v>0</v>
      </c>
      <c r="Q312" s="15">
        <v>0</v>
      </c>
      <c r="R312" s="15" t="s">
        <v>318</v>
      </c>
      <c r="S312" s="15" t="s">
        <v>319</v>
      </c>
      <c r="T312" s="15" t="s">
        <v>320</v>
      </c>
      <c r="U312" s="15" t="s">
        <v>318</v>
      </c>
      <c r="V312" s="15" t="s">
        <v>319</v>
      </c>
      <c r="W312" s="16" t="s">
        <v>613</v>
      </c>
      <c r="X312" s="20" t="str">
        <f t="shared" si="4"/>
        <v>Muestras de cloro libre (MCL)</v>
      </c>
      <c r="Y312" s="10">
        <v>45154</v>
      </c>
      <c r="Z312" s="19">
        <v>45156</v>
      </c>
      <c r="AA312" s="22">
        <v>305</v>
      </c>
      <c r="AB312" s="36">
        <v>1550</v>
      </c>
      <c r="AC312" s="33">
        <v>0</v>
      </c>
      <c r="AD312" s="21">
        <v>45168</v>
      </c>
      <c r="AE312" s="23" t="s">
        <v>943</v>
      </c>
      <c r="AF312" s="25">
        <v>305</v>
      </c>
      <c r="AG312" s="38" t="s">
        <v>659</v>
      </c>
      <c r="AH312" s="17" t="s">
        <v>373</v>
      </c>
      <c r="AI312" s="18">
        <v>45229</v>
      </c>
      <c r="AJ312" s="17">
        <v>45199</v>
      </c>
      <c r="AK312" s="30" t="s">
        <v>2056</v>
      </c>
    </row>
    <row r="313" spans="1:37" ht="54.5" customHeight="1" x14ac:dyDescent="0.35">
      <c r="A313" s="9">
        <v>2023</v>
      </c>
      <c r="B313" s="10">
        <v>45108</v>
      </c>
      <c r="C313" s="10">
        <v>45199</v>
      </c>
      <c r="D313" s="9" t="s">
        <v>93</v>
      </c>
      <c r="E313" s="11" t="s">
        <v>129</v>
      </c>
      <c r="F313" s="11" t="s">
        <v>139</v>
      </c>
      <c r="G313" s="11" t="s">
        <v>154</v>
      </c>
      <c r="H313" s="12" t="s">
        <v>171</v>
      </c>
      <c r="I313" s="12" t="s">
        <v>202</v>
      </c>
      <c r="J313" s="12" t="s">
        <v>273</v>
      </c>
      <c r="K313" s="12" t="s">
        <v>274</v>
      </c>
      <c r="L313" s="13" t="s">
        <v>108</v>
      </c>
      <c r="M313" s="26" t="s">
        <v>110</v>
      </c>
      <c r="N313" s="20" t="s">
        <v>519</v>
      </c>
      <c r="O313" s="14" t="s">
        <v>112</v>
      </c>
      <c r="P313" s="15">
        <v>0</v>
      </c>
      <c r="Q313" s="15">
        <v>0</v>
      </c>
      <c r="R313" s="15" t="s">
        <v>318</v>
      </c>
      <c r="S313" s="15" t="s">
        <v>319</v>
      </c>
      <c r="T313" s="15" t="s">
        <v>320</v>
      </c>
      <c r="U313" s="15" t="s">
        <v>318</v>
      </c>
      <c r="V313" s="15" t="s">
        <v>319</v>
      </c>
      <c r="W313" s="16" t="s">
        <v>614</v>
      </c>
      <c r="X313" s="20" t="str">
        <f t="shared" si="4"/>
        <v>Traslado de personal para operativo de saneamiento basico (OSB)</v>
      </c>
      <c r="Y313" s="10">
        <v>45154</v>
      </c>
      <c r="Z313" s="19">
        <v>45156</v>
      </c>
      <c r="AA313" s="22">
        <v>306</v>
      </c>
      <c r="AB313" s="36">
        <v>3997</v>
      </c>
      <c r="AC313" s="33">
        <v>0</v>
      </c>
      <c r="AD313" s="21">
        <v>45160</v>
      </c>
      <c r="AE313" s="23" t="s">
        <v>944</v>
      </c>
      <c r="AF313" s="25">
        <v>306</v>
      </c>
      <c r="AG313" s="38" t="s">
        <v>659</v>
      </c>
      <c r="AH313" s="17" t="s">
        <v>373</v>
      </c>
      <c r="AI313" s="18">
        <v>45229</v>
      </c>
      <c r="AJ313" s="17">
        <v>45199</v>
      </c>
      <c r="AK313" s="30" t="s">
        <v>2057</v>
      </c>
    </row>
    <row r="314" spans="1:37" ht="54.5" customHeight="1" x14ac:dyDescent="0.35">
      <c r="A314" s="9">
        <v>2023</v>
      </c>
      <c r="B314" s="10">
        <v>45108</v>
      </c>
      <c r="C314" s="10">
        <v>45199</v>
      </c>
      <c r="D314" s="9" t="s">
        <v>93</v>
      </c>
      <c r="E314" s="11" t="s">
        <v>136</v>
      </c>
      <c r="F314" s="11" t="s">
        <v>146</v>
      </c>
      <c r="G314" s="11" t="s">
        <v>154</v>
      </c>
      <c r="H314" s="12" t="s">
        <v>171</v>
      </c>
      <c r="I314" s="12" t="s">
        <v>201</v>
      </c>
      <c r="J314" s="12" t="s">
        <v>271</v>
      </c>
      <c r="K314" s="12" t="s">
        <v>272</v>
      </c>
      <c r="L314" s="13" t="s">
        <v>109</v>
      </c>
      <c r="M314" s="26" t="s">
        <v>110</v>
      </c>
      <c r="N314" s="20" t="s">
        <v>520</v>
      </c>
      <c r="O314" s="14" t="s">
        <v>112</v>
      </c>
      <c r="P314" s="15">
        <v>0</v>
      </c>
      <c r="Q314" s="15">
        <v>0</v>
      </c>
      <c r="R314" s="15" t="s">
        <v>318</v>
      </c>
      <c r="S314" s="15" t="s">
        <v>319</v>
      </c>
      <c r="T314" s="15" t="s">
        <v>320</v>
      </c>
      <c r="U314" s="15" t="s">
        <v>318</v>
      </c>
      <c r="V314" s="15" t="s">
        <v>319</v>
      </c>
      <c r="W314" s="16" t="s">
        <v>614</v>
      </c>
      <c r="X314" s="20" t="str">
        <f t="shared" si="4"/>
        <v>Operativo de saneamiento basico (OSB)</v>
      </c>
      <c r="Y314" s="10">
        <v>45154</v>
      </c>
      <c r="Z314" s="19">
        <v>45156</v>
      </c>
      <c r="AA314" s="22">
        <v>307</v>
      </c>
      <c r="AB314" s="36">
        <v>1550</v>
      </c>
      <c r="AC314" s="33">
        <v>0</v>
      </c>
      <c r="AD314" s="21">
        <v>45160</v>
      </c>
      <c r="AE314" s="23" t="s">
        <v>945</v>
      </c>
      <c r="AF314" s="25">
        <v>307</v>
      </c>
      <c r="AG314" s="38" t="s">
        <v>659</v>
      </c>
      <c r="AH314" s="17" t="s">
        <v>373</v>
      </c>
      <c r="AI314" s="18">
        <v>45229</v>
      </c>
      <c r="AJ314" s="17">
        <v>45199</v>
      </c>
      <c r="AK314" s="30" t="s">
        <v>2058</v>
      </c>
    </row>
    <row r="315" spans="1:37" ht="54.5" customHeight="1" x14ac:dyDescent="0.35">
      <c r="A315" s="9">
        <v>2023</v>
      </c>
      <c r="B315" s="10">
        <v>45108</v>
      </c>
      <c r="C315" s="10">
        <v>45199</v>
      </c>
      <c r="D315" s="9" t="s">
        <v>104</v>
      </c>
      <c r="E315" s="11" t="s">
        <v>133</v>
      </c>
      <c r="F315" s="11" t="s">
        <v>143</v>
      </c>
      <c r="G315" s="11" t="s">
        <v>154</v>
      </c>
      <c r="H315" s="12" t="s">
        <v>171</v>
      </c>
      <c r="I315" s="12" t="s">
        <v>184</v>
      </c>
      <c r="J315" s="12" t="s">
        <v>245</v>
      </c>
      <c r="K315" s="12" t="s">
        <v>236</v>
      </c>
      <c r="L315" s="13" t="s">
        <v>109</v>
      </c>
      <c r="M315" s="26" t="s">
        <v>110</v>
      </c>
      <c r="N315" s="20" t="s">
        <v>494</v>
      </c>
      <c r="O315" s="14" t="s">
        <v>112</v>
      </c>
      <c r="P315" s="15">
        <v>0</v>
      </c>
      <c r="Q315" s="15">
        <v>0</v>
      </c>
      <c r="R315" s="15" t="s">
        <v>318</v>
      </c>
      <c r="S315" s="15" t="s">
        <v>319</v>
      </c>
      <c r="T315" s="15" t="s">
        <v>320</v>
      </c>
      <c r="U315" s="15" t="s">
        <v>318</v>
      </c>
      <c r="V315" s="15" t="s">
        <v>319</v>
      </c>
      <c r="W315" s="16" t="s">
        <v>615</v>
      </c>
      <c r="X315" s="20" t="str">
        <f t="shared" si="4"/>
        <v>Muestras de cloro libre (MCL)</v>
      </c>
      <c r="Y315" s="10">
        <v>45154</v>
      </c>
      <c r="Z315" s="19">
        <v>45156</v>
      </c>
      <c r="AA315" s="22">
        <v>308</v>
      </c>
      <c r="AB315" s="36">
        <v>1550</v>
      </c>
      <c r="AC315" s="33">
        <v>0</v>
      </c>
      <c r="AD315" s="21">
        <v>45160</v>
      </c>
      <c r="AE315" s="23" t="s">
        <v>946</v>
      </c>
      <c r="AF315" s="25">
        <v>308</v>
      </c>
      <c r="AG315" s="38" t="s">
        <v>659</v>
      </c>
      <c r="AH315" s="17" t="s">
        <v>373</v>
      </c>
      <c r="AI315" s="18">
        <v>45229</v>
      </c>
      <c r="AJ315" s="17">
        <v>45199</v>
      </c>
      <c r="AK315" s="30" t="s">
        <v>2059</v>
      </c>
    </row>
    <row r="316" spans="1:37" ht="54.5" customHeight="1" x14ac:dyDescent="0.35">
      <c r="A316" s="9">
        <v>2023</v>
      </c>
      <c r="B316" s="10">
        <v>45108</v>
      </c>
      <c r="C316" s="10">
        <v>45199</v>
      </c>
      <c r="D316" s="9" t="s">
        <v>100</v>
      </c>
      <c r="E316" s="11" t="s">
        <v>132</v>
      </c>
      <c r="F316" s="11" t="s">
        <v>142</v>
      </c>
      <c r="G316" s="11" t="s">
        <v>154</v>
      </c>
      <c r="H316" s="12" t="s">
        <v>171</v>
      </c>
      <c r="I316" s="12" t="s">
        <v>217</v>
      </c>
      <c r="J316" s="12" t="s">
        <v>302</v>
      </c>
      <c r="K316" s="12" t="s">
        <v>303</v>
      </c>
      <c r="L316" s="13" t="s">
        <v>108</v>
      </c>
      <c r="M316" s="26" t="s">
        <v>110</v>
      </c>
      <c r="N316" s="20" t="s">
        <v>493</v>
      </c>
      <c r="O316" s="14" t="s">
        <v>112</v>
      </c>
      <c r="P316" s="15">
        <v>0</v>
      </c>
      <c r="Q316" s="15">
        <v>0</v>
      </c>
      <c r="R316" s="15" t="s">
        <v>318</v>
      </c>
      <c r="S316" s="15" t="s">
        <v>319</v>
      </c>
      <c r="T316" s="15" t="s">
        <v>320</v>
      </c>
      <c r="U316" s="15" t="s">
        <v>318</v>
      </c>
      <c r="V316" s="15" t="s">
        <v>319</v>
      </c>
      <c r="W316" s="16" t="s">
        <v>616</v>
      </c>
      <c r="X316" s="20" t="str">
        <f t="shared" si="4"/>
        <v>Traslado de personal para muestras de cloro libre (MCL)</v>
      </c>
      <c r="Y316" s="10">
        <v>45154</v>
      </c>
      <c r="Z316" s="19">
        <v>45156</v>
      </c>
      <c r="AA316" s="22">
        <v>309</v>
      </c>
      <c r="AB316" s="36">
        <v>4391.09</v>
      </c>
      <c r="AC316" s="33">
        <v>0</v>
      </c>
      <c r="AD316" s="21">
        <v>45175</v>
      </c>
      <c r="AE316" s="23" t="s">
        <v>947</v>
      </c>
      <c r="AF316" s="25">
        <v>309</v>
      </c>
      <c r="AG316" s="38" t="s">
        <v>659</v>
      </c>
      <c r="AH316" s="17" t="s">
        <v>373</v>
      </c>
      <c r="AI316" s="18">
        <v>45229</v>
      </c>
      <c r="AJ316" s="17">
        <v>45199</v>
      </c>
      <c r="AK316" s="30" t="s">
        <v>2060</v>
      </c>
    </row>
    <row r="317" spans="1:37" ht="54.5" customHeight="1" x14ac:dyDescent="0.35">
      <c r="A317" s="9">
        <v>2023</v>
      </c>
      <c r="B317" s="10">
        <v>45108</v>
      </c>
      <c r="C317" s="10">
        <v>45199</v>
      </c>
      <c r="D317" s="9" t="s">
        <v>93</v>
      </c>
      <c r="E317" s="11" t="s">
        <v>136</v>
      </c>
      <c r="F317" s="11" t="s">
        <v>146</v>
      </c>
      <c r="G317" s="11" t="s">
        <v>154</v>
      </c>
      <c r="H317" s="12" t="s">
        <v>171</v>
      </c>
      <c r="I317" s="12" t="s">
        <v>211</v>
      </c>
      <c r="J317" s="12" t="s">
        <v>289</v>
      </c>
      <c r="K317" s="12" t="s">
        <v>290</v>
      </c>
      <c r="L317" s="13" t="s">
        <v>108</v>
      </c>
      <c r="M317" s="26" t="s">
        <v>110</v>
      </c>
      <c r="N317" s="20" t="s">
        <v>494</v>
      </c>
      <c r="O317" s="14" t="s">
        <v>112</v>
      </c>
      <c r="P317" s="15">
        <v>0</v>
      </c>
      <c r="Q317" s="15">
        <v>0</v>
      </c>
      <c r="R317" s="15" t="s">
        <v>318</v>
      </c>
      <c r="S317" s="15" t="s">
        <v>319</v>
      </c>
      <c r="T317" s="15" t="s">
        <v>320</v>
      </c>
      <c r="U317" s="15" t="s">
        <v>318</v>
      </c>
      <c r="V317" s="15" t="s">
        <v>319</v>
      </c>
      <c r="W317" s="16" t="s">
        <v>616</v>
      </c>
      <c r="X317" s="20" t="str">
        <f t="shared" si="4"/>
        <v>Muestras de cloro libre (MCL)</v>
      </c>
      <c r="Y317" s="10">
        <v>45154</v>
      </c>
      <c r="Z317" s="19">
        <v>45156</v>
      </c>
      <c r="AA317" s="22">
        <v>310</v>
      </c>
      <c r="AB317" s="36">
        <v>1550</v>
      </c>
      <c r="AC317" s="33">
        <v>0</v>
      </c>
      <c r="AD317" s="21">
        <v>45160</v>
      </c>
      <c r="AE317" s="23" t="s">
        <v>948</v>
      </c>
      <c r="AF317" s="25">
        <v>310</v>
      </c>
      <c r="AG317" s="38" t="s">
        <v>659</v>
      </c>
      <c r="AH317" s="17" t="s">
        <v>373</v>
      </c>
      <c r="AI317" s="18">
        <v>45229</v>
      </c>
      <c r="AJ317" s="17">
        <v>45199</v>
      </c>
      <c r="AK317" s="30" t="s">
        <v>2061</v>
      </c>
    </row>
    <row r="318" spans="1:37" ht="54.5" customHeight="1" x14ac:dyDescent="0.35">
      <c r="A318" s="9">
        <v>2023</v>
      </c>
      <c r="B318" s="10">
        <v>45108</v>
      </c>
      <c r="C318" s="10">
        <v>45199</v>
      </c>
      <c r="D318" s="9" t="s">
        <v>93</v>
      </c>
      <c r="E318" s="11" t="s">
        <v>129</v>
      </c>
      <c r="F318" s="11" t="s">
        <v>139</v>
      </c>
      <c r="G318" s="11" t="s">
        <v>153</v>
      </c>
      <c r="H318" s="12" t="s">
        <v>171</v>
      </c>
      <c r="I318" s="12" t="s">
        <v>225</v>
      </c>
      <c r="J318" s="12" t="s">
        <v>306</v>
      </c>
      <c r="K318" s="12" t="s">
        <v>315</v>
      </c>
      <c r="L318" s="13" t="s">
        <v>108</v>
      </c>
      <c r="M318" s="26" t="s">
        <v>110</v>
      </c>
      <c r="N318" s="20" t="s">
        <v>493</v>
      </c>
      <c r="O318" s="14" t="s">
        <v>112</v>
      </c>
      <c r="P318" s="15">
        <v>0</v>
      </c>
      <c r="Q318" s="15">
        <v>0</v>
      </c>
      <c r="R318" s="15" t="s">
        <v>318</v>
      </c>
      <c r="S318" s="15" t="s">
        <v>319</v>
      </c>
      <c r="T318" s="15" t="s">
        <v>320</v>
      </c>
      <c r="U318" s="15" t="s">
        <v>318</v>
      </c>
      <c r="V318" s="15" t="s">
        <v>319</v>
      </c>
      <c r="W318" s="16" t="s">
        <v>617</v>
      </c>
      <c r="X318" s="20" t="str">
        <f t="shared" si="4"/>
        <v>Traslado de personal para muestras de cloro libre (MCL)</v>
      </c>
      <c r="Y318" s="10">
        <v>45154</v>
      </c>
      <c r="Z318" s="19">
        <v>45156</v>
      </c>
      <c r="AA318" s="22">
        <v>311</v>
      </c>
      <c r="AB318" s="36">
        <v>3472.64</v>
      </c>
      <c r="AC318" s="33">
        <v>0</v>
      </c>
      <c r="AD318" s="21">
        <v>45194</v>
      </c>
      <c r="AE318" s="23" t="s">
        <v>949</v>
      </c>
      <c r="AF318" s="25">
        <v>311</v>
      </c>
      <c r="AG318" s="38" t="s">
        <v>659</v>
      </c>
      <c r="AH318" s="17" t="s">
        <v>373</v>
      </c>
      <c r="AI318" s="18">
        <v>45229</v>
      </c>
      <c r="AJ318" s="17">
        <v>45199</v>
      </c>
      <c r="AK318" s="30" t="s">
        <v>2062</v>
      </c>
    </row>
    <row r="319" spans="1:37" ht="54.5" customHeight="1" x14ac:dyDescent="0.35">
      <c r="A319" s="9">
        <v>2023</v>
      </c>
      <c r="B319" s="10">
        <v>45108</v>
      </c>
      <c r="C319" s="10">
        <v>45199</v>
      </c>
      <c r="D319" s="9" t="s">
        <v>104</v>
      </c>
      <c r="E319" s="11" t="s">
        <v>130</v>
      </c>
      <c r="F319" s="11" t="s">
        <v>140</v>
      </c>
      <c r="G319" s="11" t="s">
        <v>154</v>
      </c>
      <c r="H319" s="12" t="s">
        <v>171</v>
      </c>
      <c r="I319" s="12" t="s">
        <v>394</v>
      </c>
      <c r="J319" s="12" t="s">
        <v>404</v>
      </c>
      <c r="K319" s="12" t="s">
        <v>250</v>
      </c>
      <c r="L319" s="13" t="s">
        <v>109</v>
      </c>
      <c r="M319" s="26" t="s">
        <v>110</v>
      </c>
      <c r="N319" s="20" t="s">
        <v>494</v>
      </c>
      <c r="O319" s="14" t="s">
        <v>112</v>
      </c>
      <c r="P319" s="15">
        <v>0</v>
      </c>
      <c r="Q319" s="15">
        <v>0</v>
      </c>
      <c r="R319" s="15" t="s">
        <v>318</v>
      </c>
      <c r="S319" s="15" t="s">
        <v>319</v>
      </c>
      <c r="T319" s="15" t="s">
        <v>320</v>
      </c>
      <c r="U319" s="15" t="s">
        <v>318</v>
      </c>
      <c r="V319" s="15" t="s">
        <v>319</v>
      </c>
      <c r="W319" s="16" t="s">
        <v>617</v>
      </c>
      <c r="X319" s="20" t="str">
        <f t="shared" si="4"/>
        <v>Muestras de cloro libre (MCL)</v>
      </c>
      <c r="Y319" s="10">
        <v>45154</v>
      </c>
      <c r="Z319" s="19">
        <v>45156</v>
      </c>
      <c r="AA319" s="22">
        <v>312</v>
      </c>
      <c r="AB319" s="36">
        <v>1550</v>
      </c>
      <c r="AC319" s="33">
        <v>0</v>
      </c>
      <c r="AD319" s="21">
        <v>45160</v>
      </c>
      <c r="AE319" s="23" t="s">
        <v>950</v>
      </c>
      <c r="AF319" s="25">
        <v>312</v>
      </c>
      <c r="AG319" s="38" t="s">
        <v>659</v>
      </c>
      <c r="AH319" s="17" t="s">
        <v>373</v>
      </c>
      <c r="AI319" s="18">
        <v>45229</v>
      </c>
      <c r="AJ319" s="17">
        <v>45199</v>
      </c>
      <c r="AK319" s="30" t="s">
        <v>2063</v>
      </c>
    </row>
    <row r="320" spans="1:37" ht="54.5" customHeight="1" x14ac:dyDescent="0.35">
      <c r="A320" s="9">
        <v>2023</v>
      </c>
      <c r="B320" s="10">
        <v>45108</v>
      </c>
      <c r="C320" s="10">
        <v>45199</v>
      </c>
      <c r="D320" s="9" t="s">
        <v>100</v>
      </c>
      <c r="E320" s="11" t="s">
        <v>132</v>
      </c>
      <c r="F320" s="11" t="s">
        <v>142</v>
      </c>
      <c r="G320" s="11" t="s">
        <v>154</v>
      </c>
      <c r="H320" s="12" t="s">
        <v>171</v>
      </c>
      <c r="I320" s="12" t="s">
        <v>217</v>
      </c>
      <c r="J320" s="12" t="s">
        <v>302</v>
      </c>
      <c r="K320" s="12" t="s">
        <v>303</v>
      </c>
      <c r="L320" s="13" t="s">
        <v>108</v>
      </c>
      <c r="M320" s="26" t="s">
        <v>110</v>
      </c>
      <c r="N320" s="20" t="s">
        <v>382</v>
      </c>
      <c r="O320" s="14" t="s">
        <v>112</v>
      </c>
      <c r="P320" s="15">
        <v>0</v>
      </c>
      <c r="Q320" s="15">
        <v>0</v>
      </c>
      <c r="R320" s="15" t="s">
        <v>318</v>
      </c>
      <c r="S320" s="15" t="s">
        <v>319</v>
      </c>
      <c r="T320" s="15" t="s">
        <v>320</v>
      </c>
      <c r="U320" s="15" t="s">
        <v>318</v>
      </c>
      <c r="V320" s="15" t="s">
        <v>319</v>
      </c>
      <c r="W320" s="16" t="s">
        <v>369</v>
      </c>
      <c r="X320" s="20" t="str">
        <f t="shared" si="4"/>
        <v>Traslado de personal para la capacitacion y adiestramiento en la desinfeccion del agua (CAO)</v>
      </c>
      <c r="Y320" s="10">
        <v>45152</v>
      </c>
      <c r="Z320" s="19">
        <v>45153</v>
      </c>
      <c r="AA320" s="22">
        <v>313</v>
      </c>
      <c r="AB320" s="36">
        <v>1700.36</v>
      </c>
      <c r="AC320" s="33">
        <v>0</v>
      </c>
      <c r="AD320" s="21">
        <v>45163</v>
      </c>
      <c r="AE320" s="23" t="s">
        <v>951</v>
      </c>
      <c r="AF320" s="25">
        <v>313</v>
      </c>
      <c r="AG320" s="38" t="s">
        <v>659</v>
      </c>
      <c r="AH320" s="17" t="s">
        <v>373</v>
      </c>
      <c r="AI320" s="18">
        <v>45229</v>
      </c>
      <c r="AJ320" s="17">
        <v>45199</v>
      </c>
      <c r="AK320" s="30" t="s">
        <v>2064</v>
      </c>
    </row>
    <row r="321" spans="1:37" ht="54.5" customHeight="1" x14ac:dyDescent="0.35">
      <c r="A321" s="9">
        <v>2023</v>
      </c>
      <c r="B321" s="10">
        <v>45108</v>
      </c>
      <c r="C321" s="10">
        <v>45199</v>
      </c>
      <c r="D321" s="9" t="s">
        <v>93</v>
      </c>
      <c r="E321" s="11" t="s">
        <v>129</v>
      </c>
      <c r="F321" s="11" t="s">
        <v>139</v>
      </c>
      <c r="G321" s="11" t="s">
        <v>153</v>
      </c>
      <c r="H321" s="12" t="s">
        <v>171</v>
      </c>
      <c r="I321" s="12" t="s">
        <v>225</v>
      </c>
      <c r="J321" s="12" t="s">
        <v>306</v>
      </c>
      <c r="K321" s="12" t="s">
        <v>315</v>
      </c>
      <c r="L321" s="13" t="s">
        <v>108</v>
      </c>
      <c r="M321" s="26" t="s">
        <v>110</v>
      </c>
      <c r="N321" s="20" t="s">
        <v>493</v>
      </c>
      <c r="O321" s="14" t="s">
        <v>112</v>
      </c>
      <c r="P321" s="15">
        <v>0</v>
      </c>
      <c r="Q321" s="15">
        <v>0</v>
      </c>
      <c r="R321" s="15" t="s">
        <v>318</v>
      </c>
      <c r="S321" s="15" t="s">
        <v>319</v>
      </c>
      <c r="T321" s="15" t="s">
        <v>320</v>
      </c>
      <c r="U321" s="15" t="s">
        <v>318</v>
      </c>
      <c r="V321" s="15" t="s">
        <v>319</v>
      </c>
      <c r="W321" s="16" t="s">
        <v>618</v>
      </c>
      <c r="X321" s="20" t="str">
        <f t="shared" si="4"/>
        <v>Traslado de personal para muestras de cloro libre (MCL)</v>
      </c>
      <c r="Y321" s="10">
        <v>45159</v>
      </c>
      <c r="Z321" s="19">
        <v>45159</v>
      </c>
      <c r="AA321" s="22">
        <v>314</v>
      </c>
      <c r="AB321" s="36">
        <v>459.74</v>
      </c>
      <c r="AC321" s="34">
        <v>0</v>
      </c>
      <c r="AD321" s="21">
        <v>45194</v>
      </c>
      <c r="AE321" s="23" t="s">
        <v>952</v>
      </c>
      <c r="AF321" s="25">
        <v>314</v>
      </c>
      <c r="AG321" s="38" t="s">
        <v>659</v>
      </c>
      <c r="AH321" s="17" t="s">
        <v>373</v>
      </c>
      <c r="AI321" s="18">
        <v>45229</v>
      </c>
      <c r="AJ321" s="17">
        <v>45199</v>
      </c>
      <c r="AK321" s="30" t="s">
        <v>2065</v>
      </c>
    </row>
    <row r="322" spans="1:37" ht="54.5" customHeight="1" x14ac:dyDescent="0.35">
      <c r="A322" s="9">
        <v>2023</v>
      </c>
      <c r="B322" s="10">
        <v>45108</v>
      </c>
      <c r="C322" s="10">
        <v>45199</v>
      </c>
      <c r="D322" s="9" t="s">
        <v>100</v>
      </c>
      <c r="E322" s="11" t="s">
        <v>132</v>
      </c>
      <c r="F322" s="11" t="s">
        <v>142</v>
      </c>
      <c r="G322" s="11" t="s">
        <v>156</v>
      </c>
      <c r="H322" s="12" t="s">
        <v>172</v>
      </c>
      <c r="I322" s="12" t="s">
        <v>224</v>
      </c>
      <c r="J322" s="12" t="s">
        <v>314</v>
      </c>
      <c r="K322" s="12" t="s">
        <v>251</v>
      </c>
      <c r="L322" s="13" t="s">
        <v>108</v>
      </c>
      <c r="M322" s="26" t="s">
        <v>110</v>
      </c>
      <c r="N322" s="20" t="s">
        <v>476</v>
      </c>
      <c r="O322" s="14" t="s">
        <v>112</v>
      </c>
      <c r="P322" s="15">
        <v>0</v>
      </c>
      <c r="Q322" s="15">
        <v>0</v>
      </c>
      <c r="R322" s="15" t="s">
        <v>318</v>
      </c>
      <c r="S322" s="15" t="s">
        <v>319</v>
      </c>
      <c r="T322" s="15" t="s">
        <v>320</v>
      </c>
      <c r="U322" s="15" t="s">
        <v>318</v>
      </c>
      <c r="V322" s="15" t="s">
        <v>319</v>
      </c>
      <c r="W322" s="16" t="s">
        <v>581</v>
      </c>
      <c r="X322" s="20" t="str">
        <f t="shared" si="4"/>
        <v>Auxiliar en la verificacion de la construccion del sistema de agua potable</v>
      </c>
      <c r="Y322" s="10">
        <v>45149</v>
      </c>
      <c r="Z322" s="19">
        <v>45149</v>
      </c>
      <c r="AA322" s="22">
        <v>315</v>
      </c>
      <c r="AB322" s="36">
        <v>338</v>
      </c>
      <c r="AC322" s="34">
        <v>0</v>
      </c>
      <c r="AD322" s="21">
        <v>45156</v>
      </c>
      <c r="AE322" s="23" t="s">
        <v>953</v>
      </c>
      <c r="AF322" s="25">
        <v>315</v>
      </c>
      <c r="AG322" s="38" t="s">
        <v>659</v>
      </c>
      <c r="AH322" s="17" t="s">
        <v>373</v>
      </c>
      <c r="AI322" s="18">
        <v>45229</v>
      </c>
      <c r="AJ322" s="17">
        <v>45199</v>
      </c>
      <c r="AK322" s="30" t="s">
        <v>2066</v>
      </c>
    </row>
    <row r="323" spans="1:37" ht="54.5" customHeight="1" x14ac:dyDescent="0.35">
      <c r="A323" s="9">
        <v>2023</v>
      </c>
      <c r="B323" s="10">
        <v>45108</v>
      </c>
      <c r="C323" s="10">
        <v>45199</v>
      </c>
      <c r="D323" s="9" t="s">
        <v>100</v>
      </c>
      <c r="E323" s="11" t="s">
        <v>132</v>
      </c>
      <c r="F323" s="11" t="s">
        <v>142</v>
      </c>
      <c r="G323" s="11" t="s">
        <v>149</v>
      </c>
      <c r="H323" s="12" t="s">
        <v>170</v>
      </c>
      <c r="I323" s="12" t="s">
        <v>182</v>
      </c>
      <c r="J323" s="12" t="s">
        <v>241</v>
      </c>
      <c r="K323" s="12" t="s">
        <v>242</v>
      </c>
      <c r="L323" s="13" t="s">
        <v>108</v>
      </c>
      <c r="M323" s="26" t="s">
        <v>110</v>
      </c>
      <c r="N323" s="20" t="s">
        <v>501</v>
      </c>
      <c r="O323" s="14" t="s">
        <v>112</v>
      </c>
      <c r="P323" s="15">
        <v>0</v>
      </c>
      <c r="Q323" s="15">
        <v>0</v>
      </c>
      <c r="R323" s="15" t="s">
        <v>318</v>
      </c>
      <c r="S323" s="15" t="s">
        <v>319</v>
      </c>
      <c r="T323" s="15" t="s">
        <v>320</v>
      </c>
      <c r="U323" s="15" t="s">
        <v>318</v>
      </c>
      <c r="V323" s="15" t="s">
        <v>319</v>
      </c>
      <c r="W323" s="16" t="s">
        <v>321</v>
      </c>
      <c r="X323" s="20" t="str">
        <f t="shared" si="4"/>
        <v>Verificacion a la obra de construccion del cuarto modulo de 60 LPS</v>
      </c>
      <c r="Y323" s="10">
        <v>45149</v>
      </c>
      <c r="Z323" s="19">
        <v>45149</v>
      </c>
      <c r="AA323" s="22">
        <v>316</v>
      </c>
      <c r="AB323" s="36">
        <v>2261.42</v>
      </c>
      <c r="AC323" s="33">
        <v>0</v>
      </c>
      <c r="AD323" s="21">
        <v>45159</v>
      </c>
      <c r="AE323" s="23" t="s">
        <v>954</v>
      </c>
      <c r="AF323" s="25">
        <v>316</v>
      </c>
      <c r="AG323" s="38" t="s">
        <v>659</v>
      </c>
      <c r="AH323" s="17" t="s">
        <v>373</v>
      </c>
      <c r="AI323" s="18">
        <v>45229</v>
      </c>
      <c r="AJ323" s="17">
        <v>45199</v>
      </c>
      <c r="AK323" s="30" t="s">
        <v>2067</v>
      </c>
    </row>
    <row r="324" spans="1:37" ht="54.5" customHeight="1" x14ac:dyDescent="0.35">
      <c r="A324" s="9">
        <v>2023</v>
      </c>
      <c r="B324" s="10">
        <v>45108</v>
      </c>
      <c r="C324" s="10">
        <v>45199</v>
      </c>
      <c r="D324" s="9" t="s">
        <v>93</v>
      </c>
      <c r="E324" s="11" t="s">
        <v>131</v>
      </c>
      <c r="F324" s="11" t="s">
        <v>141</v>
      </c>
      <c r="G324" s="11" t="s">
        <v>158</v>
      </c>
      <c r="H324" s="12" t="s">
        <v>173</v>
      </c>
      <c r="I324" s="12" t="s">
        <v>193</v>
      </c>
      <c r="J324" s="12" t="s">
        <v>260</v>
      </c>
      <c r="K324" s="12" t="s">
        <v>236</v>
      </c>
      <c r="L324" s="13" t="s">
        <v>108</v>
      </c>
      <c r="M324" s="26" t="s">
        <v>110</v>
      </c>
      <c r="N324" s="20" t="s">
        <v>521</v>
      </c>
      <c r="O324" s="14" t="s">
        <v>112</v>
      </c>
      <c r="P324" s="15">
        <v>0</v>
      </c>
      <c r="Q324" s="15">
        <v>0</v>
      </c>
      <c r="R324" s="15" t="s">
        <v>318</v>
      </c>
      <c r="S324" s="15" t="s">
        <v>319</v>
      </c>
      <c r="T324" s="15" t="s">
        <v>320</v>
      </c>
      <c r="U324" s="15" t="s">
        <v>318</v>
      </c>
      <c r="V324" s="15" t="s">
        <v>319</v>
      </c>
      <c r="W324" s="16" t="s">
        <v>321</v>
      </c>
      <c r="X324" s="20" t="str">
        <f t="shared" si="4"/>
        <v>Traslado de personal en la gira de la c. gobernadora para la revisión de diversas obras en la cuidad</v>
      </c>
      <c r="Y324" s="10">
        <v>45148</v>
      </c>
      <c r="Z324" s="19">
        <v>45149</v>
      </c>
      <c r="AA324" s="22">
        <v>317</v>
      </c>
      <c r="AB324" s="36">
        <v>3849.51</v>
      </c>
      <c r="AC324" s="33">
        <v>46.01</v>
      </c>
      <c r="AD324" s="21">
        <v>45160</v>
      </c>
      <c r="AE324" s="23" t="s">
        <v>955</v>
      </c>
      <c r="AF324" s="25">
        <v>317</v>
      </c>
      <c r="AG324" s="38" t="s">
        <v>659</v>
      </c>
      <c r="AH324" s="17" t="s">
        <v>373</v>
      </c>
      <c r="AI324" s="18">
        <v>45229</v>
      </c>
      <c r="AJ324" s="17">
        <v>45199</v>
      </c>
      <c r="AK324" s="30" t="s">
        <v>2068</v>
      </c>
    </row>
    <row r="325" spans="1:37" ht="54.5" customHeight="1" x14ac:dyDescent="0.35">
      <c r="A325" s="9">
        <v>2023</v>
      </c>
      <c r="B325" s="10">
        <v>45108</v>
      </c>
      <c r="C325" s="10">
        <v>45199</v>
      </c>
      <c r="D325" s="9" t="s">
        <v>100</v>
      </c>
      <c r="E325" s="11" t="s">
        <v>134</v>
      </c>
      <c r="F325" s="11" t="s">
        <v>144</v>
      </c>
      <c r="G325" s="11" t="s">
        <v>158</v>
      </c>
      <c r="H325" s="12" t="s">
        <v>173</v>
      </c>
      <c r="I325" s="12" t="s">
        <v>192</v>
      </c>
      <c r="J325" s="12" t="s">
        <v>258</v>
      </c>
      <c r="K325" s="12" t="s">
        <v>259</v>
      </c>
      <c r="L325" s="13" t="s">
        <v>108</v>
      </c>
      <c r="M325" s="26" t="s">
        <v>110</v>
      </c>
      <c r="N325" s="20" t="s">
        <v>522</v>
      </c>
      <c r="O325" s="14" t="s">
        <v>112</v>
      </c>
      <c r="P325" s="15">
        <v>0</v>
      </c>
      <c r="Q325" s="15">
        <v>0</v>
      </c>
      <c r="R325" s="15" t="s">
        <v>318</v>
      </c>
      <c r="S325" s="15" t="s">
        <v>319</v>
      </c>
      <c r="T325" s="15" t="s">
        <v>320</v>
      </c>
      <c r="U325" s="15" t="s">
        <v>318</v>
      </c>
      <c r="V325" s="15" t="s">
        <v>319</v>
      </c>
      <c r="W325" s="16" t="s">
        <v>321</v>
      </c>
      <c r="X325" s="20" t="str">
        <f t="shared" si="4"/>
        <v>Gira con la C. Gobernadora para la revision de diversas obras en la cuidad</v>
      </c>
      <c r="Y325" s="10">
        <v>45148</v>
      </c>
      <c r="Z325" s="19">
        <v>45149</v>
      </c>
      <c r="AA325" s="22">
        <v>318</v>
      </c>
      <c r="AB325" s="36">
        <v>1300</v>
      </c>
      <c r="AC325" s="33">
        <v>0</v>
      </c>
      <c r="AD325" s="21">
        <v>45160</v>
      </c>
      <c r="AE325" s="23" t="s">
        <v>956</v>
      </c>
      <c r="AF325" s="25">
        <v>318</v>
      </c>
      <c r="AG325" s="38" t="s">
        <v>659</v>
      </c>
      <c r="AH325" s="17" t="s">
        <v>373</v>
      </c>
      <c r="AI325" s="18">
        <v>45229</v>
      </c>
      <c r="AJ325" s="17">
        <v>45199</v>
      </c>
      <c r="AK325" s="30" t="s">
        <v>2069</v>
      </c>
    </row>
    <row r="326" spans="1:37" ht="54.5" customHeight="1" x14ac:dyDescent="0.35">
      <c r="A326" s="9">
        <v>2023</v>
      </c>
      <c r="B326" s="10">
        <v>45108</v>
      </c>
      <c r="C326" s="10">
        <v>45199</v>
      </c>
      <c r="D326" s="9" t="s">
        <v>93</v>
      </c>
      <c r="E326" s="11" t="s">
        <v>129</v>
      </c>
      <c r="F326" s="11" t="s">
        <v>139</v>
      </c>
      <c r="G326" s="11" t="s">
        <v>150</v>
      </c>
      <c r="H326" s="12" t="s">
        <v>170</v>
      </c>
      <c r="I326" s="12" t="s">
        <v>180</v>
      </c>
      <c r="J326" s="12" t="s">
        <v>237</v>
      </c>
      <c r="K326" s="12" t="s">
        <v>238</v>
      </c>
      <c r="L326" s="13" t="s">
        <v>109</v>
      </c>
      <c r="M326" s="26" t="s">
        <v>110</v>
      </c>
      <c r="N326" s="20" t="s">
        <v>449</v>
      </c>
      <c r="O326" s="14" t="s">
        <v>112</v>
      </c>
      <c r="P326" s="15">
        <v>0</v>
      </c>
      <c r="Q326" s="15">
        <v>0</v>
      </c>
      <c r="R326" s="15" t="s">
        <v>318</v>
      </c>
      <c r="S326" s="15" t="s">
        <v>319</v>
      </c>
      <c r="T326" s="15" t="s">
        <v>320</v>
      </c>
      <c r="U326" s="15" t="s">
        <v>318</v>
      </c>
      <c r="V326" s="15" t="s">
        <v>319</v>
      </c>
      <c r="W326" s="16" t="s">
        <v>328</v>
      </c>
      <c r="X326" s="20" t="str">
        <f t="shared" si="4"/>
        <v>Verificacion de obra de la rehabilitacion del sistema de agua potable</v>
      </c>
      <c r="Y326" s="10">
        <v>45155</v>
      </c>
      <c r="Z326" s="19">
        <v>45156</v>
      </c>
      <c r="AA326" s="22">
        <v>319</v>
      </c>
      <c r="AB326" s="36">
        <v>1801.89</v>
      </c>
      <c r="AC326" s="33">
        <v>0</v>
      </c>
      <c r="AD326" s="21">
        <v>45174</v>
      </c>
      <c r="AE326" s="23" t="s">
        <v>957</v>
      </c>
      <c r="AF326" s="25">
        <v>319</v>
      </c>
      <c r="AG326" s="38" t="s">
        <v>659</v>
      </c>
      <c r="AH326" s="17" t="s">
        <v>373</v>
      </c>
      <c r="AI326" s="18">
        <v>45229</v>
      </c>
      <c r="AJ326" s="17">
        <v>45199</v>
      </c>
      <c r="AK326" s="30" t="s">
        <v>2070</v>
      </c>
    </row>
    <row r="327" spans="1:37" ht="54.5" customHeight="1" x14ac:dyDescent="0.35">
      <c r="A327" s="9">
        <v>2023</v>
      </c>
      <c r="B327" s="10">
        <v>45108</v>
      </c>
      <c r="C327" s="10">
        <v>45199</v>
      </c>
      <c r="D327" s="9" t="s">
        <v>93</v>
      </c>
      <c r="E327" s="11" t="s">
        <v>129</v>
      </c>
      <c r="F327" s="11" t="s">
        <v>139</v>
      </c>
      <c r="G327" s="11" t="s">
        <v>152</v>
      </c>
      <c r="H327" s="12" t="s">
        <v>170</v>
      </c>
      <c r="I327" s="12" t="s">
        <v>188</v>
      </c>
      <c r="J327" s="12" t="s">
        <v>251</v>
      </c>
      <c r="K327" s="12" t="s">
        <v>252</v>
      </c>
      <c r="L327" s="13" t="s">
        <v>108</v>
      </c>
      <c r="M327" s="26" t="s">
        <v>110</v>
      </c>
      <c r="N327" s="20" t="s">
        <v>469</v>
      </c>
      <c r="O327" s="14" t="s">
        <v>112</v>
      </c>
      <c r="P327" s="15">
        <v>0</v>
      </c>
      <c r="Q327" s="15">
        <v>0</v>
      </c>
      <c r="R327" s="15" t="s">
        <v>318</v>
      </c>
      <c r="S327" s="15" t="s">
        <v>319</v>
      </c>
      <c r="T327" s="15" t="s">
        <v>320</v>
      </c>
      <c r="U327" s="15" t="s">
        <v>318</v>
      </c>
      <c r="V327" s="15" t="s">
        <v>319</v>
      </c>
      <c r="W327" s="16" t="s">
        <v>327</v>
      </c>
      <c r="X327" s="20" t="str">
        <f t="shared" si="4"/>
        <v>Verificacion del sistema de saneamiento</v>
      </c>
      <c r="Y327" s="10">
        <v>45152</v>
      </c>
      <c r="Z327" s="19">
        <v>45153</v>
      </c>
      <c r="AA327" s="22">
        <v>320</v>
      </c>
      <c r="AB327" s="36">
        <v>4378.55</v>
      </c>
      <c r="AC327" s="33">
        <v>0</v>
      </c>
      <c r="AD327" s="21">
        <v>45161</v>
      </c>
      <c r="AE327" s="23" t="s">
        <v>958</v>
      </c>
      <c r="AF327" s="25">
        <v>320</v>
      </c>
      <c r="AG327" s="38" t="s">
        <v>659</v>
      </c>
      <c r="AH327" s="17" t="s">
        <v>373</v>
      </c>
      <c r="AI327" s="18">
        <v>45229</v>
      </c>
      <c r="AJ327" s="17">
        <v>45199</v>
      </c>
      <c r="AK327" s="30" t="s">
        <v>2071</v>
      </c>
    </row>
    <row r="328" spans="1:37" ht="54.5" customHeight="1" x14ac:dyDescent="0.35">
      <c r="A328" s="9">
        <v>2023</v>
      </c>
      <c r="B328" s="10">
        <v>45108</v>
      </c>
      <c r="C328" s="10">
        <v>45199</v>
      </c>
      <c r="D328" s="9" t="s">
        <v>93</v>
      </c>
      <c r="E328" s="11" t="s">
        <v>129</v>
      </c>
      <c r="F328" s="11" t="s">
        <v>139</v>
      </c>
      <c r="G328" s="11" t="s">
        <v>152</v>
      </c>
      <c r="H328" s="12" t="s">
        <v>170</v>
      </c>
      <c r="I328" s="12" t="s">
        <v>185</v>
      </c>
      <c r="J328" s="12" t="s">
        <v>246</v>
      </c>
      <c r="K328" s="12" t="s">
        <v>247</v>
      </c>
      <c r="L328" s="13" t="s">
        <v>108</v>
      </c>
      <c r="M328" s="26" t="s">
        <v>110</v>
      </c>
      <c r="N328" s="20" t="s">
        <v>389</v>
      </c>
      <c r="O328" s="14" t="s">
        <v>112</v>
      </c>
      <c r="P328" s="15">
        <v>0</v>
      </c>
      <c r="Q328" s="15">
        <v>0</v>
      </c>
      <c r="R328" s="15" t="s">
        <v>318</v>
      </c>
      <c r="S328" s="15" t="s">
        <v>319</v>
      </c>
      <c r="T328" s="15" t="s">
        <v>320</v>
      </c>
      <c r="U328" s="15" t="s">
        <v>318</v>
      </c>
      <c r="V328" s="15" t="s">
        <v>319</v>
      </c>
      <c r="W328" s="16" t="s">
        <v>342</v>
      </c>
      <c r="X328" s="20" t="str">
        <f t="shared" si="4"/>
        <v>Verificacion del sistema de agua potable</v>
      </c>
      <c r="Y328" s="10">
        <v>45154</v>
      </c>
      <c r="Z328" s="19">
        <v>45155</v>
      </c>
      <c r="AA328" s="22">
        <v>321</v>
      </c>
      <c r="AB328" s="36">
        <v>3419.66</v>
      </c>
      <c r="AC328" s="33">
        <v>0</v>
      </c>
      <c r="AD328" s="21">
        <v>45161</v>
      </c>
      <c r="AE328" s="23" t="s">
        <v>959</v>
      </c>
      <c r="AF328" s="25">
        <v>321</v>
      </c>
      <c r="AG328" s="38" t="s">
        <v>659</v>
      </c>
      <c r="AH328" s="17" t="s">
        <v>373</v>
      </c>
      <c r="AI328" s="18">
        <v>45229</v>
      </c>
      <c r="AJ328" s="17">
        <v>45199</v>
      </c>
      <c r="AK328" s="30" t="s">
        <v>2072</v>
      </c>
    </row>
    <row r="329" spans="1:37" ht="54.5" customHeight="1" x14ac:dyDescent="0.35">
      <c r="A329" s="9">
        <v>2023</v>
      </c>
      <c r="B329" s="10">
        <v>45108</v>
      </c>
      <c r="C329" s="10">
        <v>45199</v>
      </c>
      <c r="D329" s="9" t="s">
        <v>104</v>
      </c>
      <c r="E329" s="11" t="s">
        <v>128</v>
      </c>
      <c r="F329" s="11" t="s">
        <v>138</v>
      </c>
      <c r="G329" s="11" t="s">
        <v>152</v>
      </c>
      <c r="H329" s="12" t="s">
        <v>170</v>
      </c>
      <c r="I329" s="12" t="s">
        <v>183</v>
      </c>
      <c r="J329" s="12" t="s">
        <v>243</v>
      </c>
      <c r="K329" s="12" t="s">
        <v>244</v>
      </c>
      <c r="L329" s="13" t="s">
        <v>108</v>
      </c>
      <c r="M329" s="26" t="s">
        <v>110</v>
      </c>
      <c r="N329" s="20" t="s">
        <v>478</v>
      </c>
      <c r="O329" s="14" t="s">
        <v>112</v>
      </c>
      <c r="P329" s="15">
        <v>0</v>
      </c>
      <c r="Q329" s="15">
        <v>0</v>
      </c>
      <c r="R329" s="15" t="s">
        <v>318</v>
      </c>
      <c r="S329" s="15" t="s">
        <v>319</v>
      </c>
      <c r="T329" s="15" t="s">
        <v>320</v>
      </c>
      <c r="U329" s="15" t="s">
        <v>318</v>
      </c>
      <c r="V329" s="15" t="s">
        <v>319</v>
      </c>
      <c r="W329" s="16" t="s">
        <v>359</v>
      </c>
      <c r="X329" s="20" t="str">
        <f t="shared" ref="X329:X392" si="5">N329</f>
        <v xml:space="preserve">Verificacion en la rehabilitacion de la PTAR de 15 LPS </v>
      </c>
      <c r="Y329" s="10">
        <v>45156</v>
      </c>
      <c r="Z329" s="19">
        <v>45156</v>
      </c>
      <c r="AA329" s="22">
        <v>322</v>
      </c>
      <c r="AB329" s="36">
        <v>2314.37</v>
      </c>
      <c r="AC329" s="33">
        <v>0</v>
      </c>
      <c r="AD329" s="21">
        <v>45175</v>
      </c>
      <c r="AE329" s="23" t="s">
        <v>960</v>
      </c>
      <c r="AF329" s="25">
        <v>322</v>
      </c>
      <c r="AG329" s="38" t="s">
        <v>659</v>
      </c>
      <c r="AH329" s="17" t="s">
        <v>373</v>
      </c>
      <c r="AI329" s="18">
        <v>45229</v>
      </c>
      <c r="AJ329" s="17">
        <v>45199</v>
      </c>
      <c r="AK329" s="30" t="s">
        <v>2073</v>
      </c>
    </row>
    <row r="330" spans="1:37" ht="54.5" customHeight="1" x14ac:dyDescent="0.35">
      <c r="A330" s="9">
        <v>2023</v>
      </c>
      <c r="B330" s="10">
        <v>45108</v>
      </c>
      <c r="C330" s="10">
        <v>45199</v>
      </c>
      <c r="D330" s="9" t="s">
        <v>104</v>
      </c>
      <c r="E330" s="11" t="s">
        <v>130</v>
      </c>
      <c r="F330" s="11" t="s">
        <v>140</v>
      </c>
      <c r="G330" s="11" t="s">
        <v>150</v>
      </c>
      <c r="H330" s="12" t="s">
        <v>170</v>
      </c>
      <c r="I330" s="12" t="s">
        <v>187</v>
      </c>
      <c r="J330" s="12" t="s">
        <v>249</v>
      </c>
      <c r="K330" s="12" t="s">
        <v>250</v>
      </c>
      <c r="L330" s="13" t="s">
        <v>108</v>
      </c>
      <c r="M330" s="26" t="s">
        <v>110</v>
      </c>
      <c r="N330" s="20" t="s">
        <v>374</v>
      </c>
      <c r="O330" s="14" t="s">
        <v>112</v>
      </c>
      <c r="P330" s="15">
        <v>0</v>
      </c>
      <c r="Q330" s="15">
        <v>0</v>
      </c>
      <c r="R330" s="15" t="s">
        <v>318</v>
      </c>
      <c r="S330" s="15" t="s">
        <v>319</v>
      </c>
      <c r="T330" s="15" t="s">
        <v>320</v>
      </c>
      <c r="U330" s="15" t="s">
        <v>318</v>
      </c>
      <c r="V330" s="15" t="s">
        <v>319</v>
      </c>
      <c r="W330" s="16" t="s">
        <v>345</v>
      </c>
      <c r="X330" s="20" t="str">
        <f t="shared" si="5"/>
        <v>Verificacion de la construccion del sistema de agua potable</v>
      </c>
      <c r="Y330" s="10">
        <v>45155</v>
      </c>
      <c r="Z330" s="19">
        <v>45156</v>
      </c>
      <c r="AA330" s="22">
        <v>323</v>
      </c>
      <c r="AB330" s="36">
        <v>3787.46</v>
      </c>
      <c r="AC330" s="33">
        <v>0</v>
      </c>
      <c r="AD330" s="21">
        <v>45162</v>
      </c>
      <c r="AE330" s="23" t="s">
        <v>961</v>
      </c>
      <c r="AF330" s="25">
        <v>323</v>
      </c>
      <c r="AG330" s="38" t="s">
        <v>659</v>
      </c>
      <c r="AH330" s="17" t="s">
        <v>373</v>
      </c>
      <c r="AI330" s="18">
        <v>45229</v>
      </c>
      <c r="AJ330" s="17">
        <v>45199</v>
      </c>
      <c r="AK330" s="30" t="s">
        <v>2074</v>
      </c>
    </row>
    <row r="331" spans="1:37" ht="54.5" customHeight="1" x14ac:dyDescent="0.35">
      <c r="A331" s="9">
        <v>2023</v>
      </c>
      <c r="B331" s="10">
        <v>45108</v>
      </c>
      <c r="C331" s="10">
        <v>45199</v>
      </c>
      <c r="D331" s="9" t="s">
        <v>93</v>
      </c>
      <c r="E331" s="11" t="s">
        <v>129</v>
      </c>
      <c r="F331" s="11" t="s">
        <v>139</v>
      </c>
      <c r="G331" s="11" t="s">
        <v>158</v>
      </c>
      <c r="H331" s="12" t="s">
        <v>173</v>
      </c>
      <c r="I331" s="12" t="s">
        <v>175</v>
      </c>
      <c r="J331" s="12" t="s">
        <v>263</v>
      </c>
      <c r="K331" s="12" t="s">
        <v>250</v>
      </c>
      <c r="L331" s="13" t="s">
        <v>108</v>
      </c>
      <c r="M331" s="26" t="s">
        <v>110</v>
      </c>
      <c r="N331" s="20" t="s">
        <v>452</v>
      </c>
      <c r="O331" s="14" t="s">
        <v>112</v>
      </c>
      <c r="P331" s="15">
        <v>0</v>
      </c>
      <c r="Q331" s="15">
        <v>0</v>
      </c>
      <c r="R331" s="15" t="s">
        <v>318</v>
      </c>
      <c r="S331" s="15" t="s">
        <v>319</v>
      </c>
      <c r="T331" s="15" t="s">
        <v>320</v>
      </c>
      <c r="U331" s="15" t="s">
        <v>318</v>
      </c>
      <c r="V331" s="15" t="s">
        <v>319</v>
      </c>
      <c r="W331" s="16" t="s">
        <v>332</v>
      </c>
      <c r="X331" s="20" t="str">
        <f t="shared" si="5"/>
        <v>Traslado de personal para entrega de documentacion en conagua mexico</v>
      </c>
      <c r="Y331" s="10">
        <v>45148</v>
      </c>
      <c r="Z331" s="19">
        <v>45148</v>
      </c>
      <c r="AA331" s="22">
        <v>324</v>
      </c>
      <c r="AB331" s="36">
        <v>3569.31</v>
      </c>
      <c r="AC331" s="33">
        <v>0</v>
      </c>
      <c r="AD331" s="21">
        <v>45155</v>
      </c>
      <c r="AE331" s="23" t="s">
        <v>962</v>
      </c>
      <c r="AF331" s="25">
        <v>324</v>
      </c>
      <c r="AG331" s="38" t="s">
        <v>659</v>
      </c>
      <c r="AH331" s="17" t="s">
        <v>373</v>
      </c>
      <c r="AI331" s="18">
        <v>45229</v>
      </c>
      <c r="AJ331" s="17">
        <v>45199</v>
      </c>
      <c r="AK331" s="30" t="s">
        <v>2075</v>
      </c>
    </row>
    <row r="332" spans="1:37" ht="54.5" customHeight="1" x14ac:dyDescent="0.35">
      <c r="A332" s="9">
        <v>2023</v>
      </c>
      <c r="B332" s="10">
        <v>45108</v>
      </c>
      <c r="C332" s="10">
        <v>45199</v>
      </c>
      <c r="D332" s="9" t="s">
        <v>104</v>
      </c>
      <c r="E332" s="11" t="s">
        <v>128</v>
      </c>
      <c r="F332" s="11" t="s">
        <v>138</v>
      </c>
      <c r="G332" s="11" t="s">
        <v>149</v>
      </c>
      <c r="H332" s="12" t="s">
        <v>170</v>
      </c>
      <c r="I332" s="12" t="s">
        <v>175</v>
      </c>
      <c r="J332" s="12" t="s">
        <v>227</v>
      </c>
      <c r="K332" s="12" t="s">
        <v>228</v>
      </c>
      <c r="L332" s="13" t="s">
        <v>108</v>
      </c>
      <c r="M332" s="26" t="s">
        <v>110</v>
      </c>
      <c r="N332" s="20" t="s">
        <v>486</v>
      </c>
      <c r="O332" s="14" t="s">
        <v>112</v>
      </c>
      <c r="P332" s="15">
        <v>0</v>
      </c>
      <c r="Q332" s="15">
        <v>0</v>
      </c>
      <c r="R332" s="15" t="s">
        <v>318</v>
      </c>
      <c r="S332" s="15" t="s">
        <v>319</v>
      </c>
      <c r="T332" s="15" t="s">
        <v>320</v>
      </c>
      <c r="U332" s="15" t="s">
        <v>318</v>
      </c>
      <c r="V332" s="15" t="s">
        <v>319</v>
      </c>
      <c r="W332" s="16" t="s">
        <v>370</v>
      </c>
      <c r="X332" s="20" t="str">
        <f t="shared" si="5"/>
        <v>Verificacion en la construccion de la primera etapa del sistema de agua potable</v>
      </c>
      <c r="Y332" s="10">
        <v>45160</v>
      </c>
      <c r="Z332" s="19">
        <v>45161</v>
      </c>
      <c r="AA332" s="22">
        <v>325</v>
      </c>
      <c r="AB332" s="36">
        <v>2002.95</v>
      </c>
      <c r="AC332" s="33">
        <v>0</v>
      </c>
      <c r="AD332" s="21">
        <v>45169</v>
      </c>
      <c r="AE332" s="23" t="s">
        <v>963</v>
      </c>
      <c r="AF332" s="25">
        <v>325</v>
      </c>
      <c r="AG332" s="38" t="s">
        <v>659</v>
      </c>
      <c r="AH332" s="17" t="s">
        <v>373</v>
      </c>
      <c r="AI332" s="18">
        <v>45229</v>
      </c>
      <c r="AJ332" s="17">
        <v>45199</v>
      </c>
      <c r="AK332" s="30" t="s">
        <v>2076</v>
      </c>
    </row>
    <row r="333" spans="1:37" ht="54.5" customHeight="1" x14ac:dyDescent="0.35">
      <c r="A333" s="9">
        <v>2023</v>
      </c>
      <c r="B333" s="10">
        <v>45108</v>
      </c>
      <c r="C333" s="10">
        <v>45199</v>
      </c>
      <c r="D333" s="9" t="s">
        <v>104</v>
      </c>
      <c r="E333" s="11" t="s">
        <v>128</v>
      </c>
      <c r="F333" s="11" t="s">
        <v>138</v>
      </c>
      <c r="G333" s="11" t="s">
        <v>149</v>
      </c>
      <c r="H333" s="12" t="s">
        <v>170</v>
      </c>
      <c r="I333" s="12" t="s">
        <v>175</v>
      </c>
      <c r="J333" s="12" t="s">
        <v>227</v>
      </c>
      <c r="K333" s="12" t="s">
        <v>228</v>
      </c>
      <c r="L333" s="13" t="s">
        <v>108</v>
      </c>
      <c r="M333" s="26" t="s">
        <v>110</v>
      </c>
      <c r="N333" s="20" t="s">
        <v>523</v>
      </c>
      <c r="O333" s="14" t="s">
        <v>112</v>
      </c>
      <c r="P333" s="15">
        <v>0</v>
      </c>
      <c r="Q333" s="15">
        <v>0</v>
      </c>
      <c r="R333" s="15" t="s">
        <v>318</v>
      </c>
      <c r="S333" s="15" t="s">
        <v>319</v>
      </c>
      <c r="T333" s="15" t="s">
        <v>320</v>
      </c>
      <c r="U333" s="15" t="s">
        <v>318</v>
      </c>
      <c r="V333" s="15" t="s">
        <v>319</v>
      </c>
      <c r="W333" s="16" t="s">
        <v>370</v>
      </c>
      <c r="X333" s="20" t="str">
        <f t="shared" si="5"/>
        <v>Veirficacion en la construccion de laprimera etapa del sistema de agua potable</v>
      </c>
      <c r="Y333" s="10">
        <v>45154</v>
      </c>
      <c r="Z333" s="19">
        <v>45154</v>
      </c>
      <c r="AA333" s="22">
        <v>326</v>
      </c>
      <c r="AB333" s="36">
        <v>879.23</v>
      </c>
      <c r="AC333" s="33">
        <v>0</v>
      </c>
      <c r="AD333" s="21">
        <v>45160</v>
      </c>
      <c r="AE333" s="23" t="s">
        <v>964</v>
      </c>
      <c r="AF333" s="25">
        <v>326</v>
      </c>
      <c r="AG333" s="38" t="s">
        <v>659</v>
      </c>
      <c r="AH333" s="17" t="s">
        <v>373</v>
      </c>
      <c r="AI333" s="18">
        <v>45229</v>
      </c>
      <c r="AJ333" s="17">
        <v>45199</v>
      </c>
      <c r="AK333" s="30" t="s">
        <v>2077</v>
      </c>
    </row>
    <row r="334" spans="1:37" ht="54.5" customHeight="1" x14ac:dyDescent="0.35">
      <c r="A334" s="9">
        <v>2023</v>
      </c>
      <c r="B334" s="10">
        <v>45108</v>
      </c>
      <c r="C334" s="10">
        <v>45199</v>
      </c>
      <c r="D334" s="9" t="s">
        <v>93</v>
      </c>
      <c r="E334" s="11" t="s">
        <v>129</v>
      </c>
      <c r="F334" s="11" t="s">
        <v>139</v>
      </c>
      <c r="G334" s="11" t="s">
        <v>151</v>
      </c>
      <c r="H334" s="12" t="s">
        <v>171</v>
      </c>
      <c r="I334" s="12" t="s">
        <v>177</v>
      </c>
      <c r="J334" s="12" t="s">
        <v>231</v>
      </c>
      <c r="K334" s="12" t="s">
        <v>232</v>
      </c>
      <c r="L334" s="13" t="s">
        <v>108</v>
      </c>
      <c r="M334" s="26" t="s">
        <v>110</v>
      </c>
      <c r="N334" s="20" t="s">
        <v>466</v>
      </c>
      <c r="O334" s="14" t="s">
        <v>112</v>
      </c>
      <c r="P334" s="15">
        <v>0</v>
      </c>
      <c r="Q334" s="15">
        <v>0</v>
      </c>
      <c r="R334" s="15" t="s">
        <v>318</v>
      </c>
      <c r="S334" s="15" t="s">
        <v>319</v>
      </c>
      <c r="T334" s="15" t="s">
        <v>320</v>
      </c>
      <c r="U334" s="15" t="s">
        <v>318</v>
      </c>
      <c r="V334" s="15" t="s">
        <v>319</v>
      </c>
      <c r="W334" s="16" t="s">
        <v>323</v>
      </c>
      <c r="X334" s="20" t="str">
        <f t="shared" si="5"/>
        <v>Seguimiento a los desazolces del sistema de alcantarillado sanitario en la cabecera municipal</v>
      </c>
      <c r="Y334" s="10">
        <v>45153</v>
      </c>
      <c r="Z334" s="19">
        <v>45153</v>
      </c>
      <c r="AA334" s="22">
        <v>327</v>
      </c>
      <c r="AB334" s="36">
        <v>2990.14</v>
      </c>
      <c r="AC334" s="33">
        <v>0</v>
      </c>
      <c r="AD334" s="21">
        <v>45154</v>
      </c>
      <c r="AE334" s="23" t="s">
        <v>965</v>
      </c>
      <c r="AF334" s="25">
        <v>327</v>
      </c>
      <c r="AG334" s="38" t="s">
        <v>659</v>
      </c>
      <c r="AH334" s="17" t="s">
        <v>373</v>
      </c>
      <c r="AI334" s="18">
        <v>45229</v>
      </c>
      <c r="AJ334" s="17">
        <v>45199</v>
      </c>
      <c r="AK334" s="30" t="s">
        <v>2078</v>
      </c>
    </row>
    <row r="335" spans="1:37" ht="54.5" customHeight="1" x14ac:dyDescent="0.35">
      <c r="A335" s="9">
        <v>2023</v>
      </c>
      <c r="B335" s="10">
        <v>45108</v>
      </c>
      <c r="C335" s="10">
        <v>45199</v>
      </c>
      <c r="D335" s="9" t="s">
        <v>93</v>
      </c>
      <c r="E335" s="11" t="s">
        <v>131</v>
      </c>
      <c r="F335" s="11" t="s">
        <v>141</v>
      </c>
      <c r="G335" s="11" t="s">
        <v>149</v>
      </c>
      <c r="H335" s="12" t="s">
        <v>170</v>
      </c>
      <c r="I335" s="12" t="s">
        <v>209</v>
      </c>
      <c r="J335" s="12" t="s">
        <v>286</v>
      </c>
      <c r="K335" s="12" t="s">
        <v>254</v>
      </c>
      <c r="L335" s="13" t="s">
        <v>108</v>
      </c>
      <c r="M335" s="26" t="s">
        <v>110</v>
      </c>
      <c r="N335" s="20" t="s">
        <v>433</v>
      </c>
      <c r="O335" s="14" t="s">
        <v>112</v>
      </c>
      <c r="P335" s="15">
        <v>0</v>
      </c>
      <c r="Q335" s="15">
        <v>0</v>
      </c>
      <c r="R335" s="15" t="s">
        <v>318</v>
      </c>
      <c r="S335" s="15" t="s">
        <v>319</v>
      </c>
      <c r="T335" s="15" t="s">
        <v>320</v>
      </c>
      <c r="U335" s="15" t="s">
        <v>318</v>
      </c>
      <c r="V335" s="15" t="s">
        <v>319</v>
      </c>
      <c r="W335" s="16" t="s">
        <v>321</v>
      </c>
      <c r="X335" s="20" t="str">
        <f t="shared" si="5"/>
        <v>Verificacion a la obra Rehabilitacion del colector III sonora</v>
      </c>
      <c r="Y335" s="10">
        <v>45148</v>
      </c>
      <c r="Z335" s="19">
        <v>45148</v>
      </c>
      <c r="AA335" s="22">
        <v>328</v>
      </c>
      <c r="AB335" s="36">
        <v>268</v>
      </c>
      <c r="AC335" s="33">
        <v>0</v>
      </c>
      <c r="AD335" s="21">
        <v>45154</v>
      </c>
      <c r="AE335" s="23" t="s">
        <v>966</v>
      </c>
      <c r="AF335" s="25">
        <v>328</v>
      </c>
      <c r="AG335" s="38" t="s">
        <v>659</v>
      </c>
      <c r="AH335" s="17" t="s">
        <v>373</v>
      </c>
      <c r="AI335" s="18">
        <v>45229</v>
      </c>
      <c r="AJ335" s="17">
        <v>45199</v>
      </c>
      <c r="AK335" s="30" t="s">
        <v>2079</v>
      </c>
    </row>
    <row r="336" spans="1:37" ht="54.5" customHeight="1" x14ac:dyDescent="0.35">
      <c r="A336" s="9">
        <v>2023</v>
      </c>
      <c r="B336" s="10">
        <v>45108</v>
      </c>
      <c r="C336" s="10">
        <v>45199</v>
      </c>
      <c r="D336" s="9" t="s">
        <v>93</v>
      </c>
      <c r="E336" s="11" t="s">
        <v>131</v>
      </c>
      <c r="F336" s="11" t="s">
        <v>141</v>
      </c>
      <c r="G336" s="11" t="s">
        <v>149</v>
      </c>
      <c r="H336" s="12" t="s">
        <v>170</v>
      </c>
      <c r="I336" s="12" t="s">
        <v>209</v>
      </c>
      <c r="J336" s="12" t="s">
        <v>286</v>
      </c>
      <c r="K336" s="12" t="s">
        <v>254</v>
      </c>
      <c r="L336" s="13" t="s">
        <v>108</v>
      </c>
      <c r="M336" s="26" t="s">
        <v>110</v>
      </c>
      <c r="N336" s="20" t="s">
        <v>385</v>
      </c>
      <c r="O336" s="14" t="s">
        <v>112</v>
      </c>
      <c r="P336" s="15">
        <v>0</v>
      </c>
      <c r="Q336" s="15">
        <v>0</v>
      </c>
      <c r="R336" s="15" t="s">
        <v>318</v>
      </c>
      <c r="S336" s="15" t="s">
        <v>319</v>
      </c>
      <c r="T336" s="15" t="s">
        <v>320</v>
      </c>
      <c r="U336" s="15" t="s">
        <v>318</v>
      </c>
      <c r="V336" s="15" t="s">
        <v>319</v>
      </c>
      <c r="W336" s="16" t="s">
        <v>321</v>
      </c>
      <c r="X336" s="20" t="str">
        <f t="shared" si="5"/>
        <v>Supervision de la obra rehabilitacion del colector Caleta</v>
      </c>
      <c r="Y336" s="10">
        <v>45149</v>
      </c>
      <c r="Z336" s="19">
        <v>45149</v>
      </c>
      <c r="AA336" s="22">
        <v>329</v>
      </c>
      <c r="AB336" s="36">
        <v>292</v>
      </c>
      <c r="AC336" s="33">
        <v>0</v>
      </c>
      <c r="AD336" s="21">
        <v>45154</v>
      </c>
      <c r="AE336" s="23" t="s">
        <v>967</v>
      </c>
      <c r="AF336" s="25">
        <v>329</v>
      </c>
      <c r="AG336" s="38" t="s">
        <v>659</v>
      </c>
      <c r="AH336" s="17" t="s">
        <v>373</v>
      </c>
      <c r="AI336" s="18">
        <v>45229</v>
      </c>
      <c r="AJ336" s="17">
        <v>45199</v>
      </c>
      <c r="AK336" s="30" t="s">
        <v>2080</v>
      </c>
    </row>
    <row r="337" spans="1:37" ht="54.5" customHeight="1" x14ac:dyDescent="0.35">
      <c r="A337" s="9">
        <v>2023</v>
      </c>
      <c r="B337" s="10">
        <v>45108</v>
      </c>
      <c r="C337" s="10">
        <v>45199</v>
      </c>
      <c r="D337" s="9" t="s">
        <v>93</v>
      </c>
      <c r="E337" s="11" t="s">
        <v>136</v>
      </c>
      <c r="F337" s="11" t="s">
        <v>146</v>
      </c>
      <c r="G337" s="11" t="s">
        <v>154</v>
      </c>
      <c r="H337" s="12" t="s">
        <v>171</v>
      </c>
      <c r="I337" s="12" t="s">
        <v>211</v>
      </c>
      <c r="J337" s="12" t="s">
        <v>289</v>
      </c>
      <c r="K337" s="12" t="s">
        <v>290</v>
      </c>
      <c r="L337" s="13" t="s">
        <v>108</v>
      </c>
      <c r="M337" s="26" t="s">
        <v>110</v>
      </c>
      <c r="N337" s="20" t="s">
        <v>375</v>
      </c>
      <c r="O337" s="14" t="s">
        <v>112</v>
      </c>
      <c r="P337" s="15">
        <v>0</v>
      </c>
      <c r="Q337" s="15">
        <v>0</v>
      </c>
      <c r="R337" s="15" t="s">
        <v>318</v>
      </c>
      <c r="S337" s="15" t="s">
        <v>319</v>
      </c>
      <c r="T337" s="15" t="s">
        <v>320</v>
      </c>
      <c r="U337" s="15" t="s">
        <v>318</v>
      </c>
      <c r="V337" s="15" t="s">
        <v>319</v>
      </c>
      <c r="W337" s="16" t="s">
        <v>369</v>
      </c>
      <c r="X337" s="20" t="str">
        <f t="shared" si="5"/>
        <v>Capacitacion y adiestramiento en la desinfeccion del agua (CAO)</v>
      </c>
      <c r="Y337" s="10">
        <v>45153</v>
      </c>
      <c r="Z337" s="19">
        <v>45153</v>
      </c>
      <c r="AA337" s="22">
        <v>330</v>
      </c>
      <c r="AB337" s="36">
        <v>250</v>
      </c>
      <c r="AC337" s="33">
        <v>0</v>
      </c>
      <c r="AD337" s="21">
        <v>45160</v>
      </c>
      <c r="AE337" s="23" t="s">
        <v>968</v>
      </c>
      <c r="AF337" s="25">
        <v>330</v>
      </c>
      <c r="AG337" s="38" t="s">
        <v>659</v>
      </c>
      <c r="AH337" s="17" t="s">
        <v>373</v>
      </c>
      <c r="AI337" s="18">
        <v>45229</v>
      </c>
      <c r="AJ337" s="17">
        <v>45199</v>
      </c>
      <c r="AK337" s="30" t="s">
        <v>2081</v>
      </c>
    </row>
    <row r="338" spans="1:37" ht="54.5" customHeight="1" x14ac:dyDescent="0.35">
      <c r="A338" s="9">
        <v>2023</v>
      </c>
      <c r="B338" s="10">
        <v>45108</v>
      </c>
      <c r="C338" s="10">
        <v>45199</v>
      </c>
      <c r="D338" s="9" t="s">
        <v>93</v>
      </c>
      <c r="E338" s="11" t="s">
        <v>131</v>
      </c>
      <c r="F338" s="11" t="s">
        <v>141</v>
      </c>
      <c r="G338" s="11" t="s">
        <v>158</v>
      </c>
      <c r="H338" s="12" t="s">
        <v>173</v>
      </c>
      <c r="I338" s="12" t="s">
        <v>193</v>
      </c>
      <c r="J338" s="12" t="s">
        <v>260</v>
      </c>
      <c r="K338" s="12" t="s">
        <v>236</v>
      </c>
      <c r="L338" s="13" t="s">
        <v>108</v>
      </c>
      <c r="M338" s="26" t="s">
        <v>110</v>
      </c>
      <c r="N338" s="20" t="s">
        <v>524</v>
      </c>
      <c r="O338" s="14" t="s">
        <v>112</v>
      </c>
      <c r="P338" s="15">
        <v>0</v>
      </c>
      <c r="Q338" s="15">
        <v>0</v>
      </c>
      <c r="R338" s="15" t="s">
        <v>318</v>
      </c>
      <c r="S338" s="15" t="s">
        <v>319</v>
      </c>
      <c r="T338" s="15" t="s">
        <v>320</v>
      </c>
      <c r="U338" s="15" t="s">
        <v>318</v>
      </c>
      <c r="V338" s="15" t="s">
        <v>319</v>
      </c>
      <c r="W338" s="16" t="s">
        <v>321</v>
      </c>
      <c r="X338" s="20" t="str">
        <f t="shared" si="5"/>
        <v>Traslado de personal para reunion a oficinas de PROTUR</v>
      </c>
      <c r="Y338" s="10">
        <v>45153</v>
      </c>
      <c r="Z338" s="19">
        <v>45154</v>
      </c>
      <c r="AA338" s="22">
        <v>331</v>
      </c>
      <c r="AB338" s="36">
        <v>3233.97</v>
      </c>
      <c r="AC338" s="33">
        <v>750</v>
      </c>
      <c r="AD338" s="21">
        <v>45155</v>
      </c>
      <c r="AE338" s="23" t="s">
        <v>969</v>
      </c>
      <c r="AF338" s="25">
        <v>331</v>
      </c>
      <c r="AG338" s="38" t="s">
        <v>659</v>
      </c>
      <c r="AH338" s="17" t="s">
        <v>373</v>
      </c>
      <c r="AI338" s="18">
        <v>45229</v>
      </c>
      <c r="AJ338" s="17">
        <v>45199</v>
      </c>
      <c r="AK338" s="30" t="s">
        <v>2082</v>
      </c>
    </row>
    <row r="339" spans="1:37" ht="54.5" customHeight="1" x14ac:dyDescent="0.35">
      <c r="A339" s="9">
        <v>2023</v>
      </c>
      <c r="B339" s="10">
        <v>45108</v>
      </c>
      <c r="C339" s="10">
        <v>45199</v>
      </c>
      <c r="D339" s="9" t="s">
        <v>93</v>
      </c>
      <c r="E339" s="11" t="s">
        <v>136</v>
      </c>
      <c r="F339" s="11" t="s">
        <v>146</v>
      </c>
      <c r="G339" s="11" t="s">
        <v>149</v>
      </c>
      <c r="H339" s="12" t="s">
        <v>170</v>
      </c>
      <c r="I339" s="12" t="s">
        <v>199</v>
      </c>
      <c r="J339" s="12" t="s">
        <v>293</v>
      </c>
      <c r="K339" s="12" t="s">
        <v>275</v>
      </c>
      <c r="L339" s="13" t="s">
        <v>108</v>
      </c>
      <c r="M339" s="26" t="s">
        <v>110</v>
      </c>
      <c r="N339" s="20" t="s">
        <v>429</v>
      </c>
      <c r="O339" s="14" t="s">
        <v>112</v>
      </c>
      <c r="P339" s="15">
        <v>0</v>
      </c>
      <c r="Q339" s="15">
        <v>0</v>
      </c>
      <c r="R339" s="15" t="s">
        <v>318</v>
      </c>
      <c r="S339" s="15" t="s">
        <v>319</v>
      </c>
      <c r="T339" s="15" t="s">
        <v>320</v>
      </c>
      <c r="U339" s="15" t="s">
        <v>318</v>
      </c>
      <c r="V339" s="15" t="s">
        <v>319</v>
      </c>
      <c r="W339" s="16" t="s">
        <v>347</v>
      </c>
      <c r="X339" s="20" t="str">
        <f t="shared" si="5"/>
        <v>Supervision de la obra de construccion del sistema de agua potable</v>
      </c>
      <c r="Y339" s="10">
        <v>45155</v>
      </c>
      <c r="Z339" s="19">
        <v>45156</v>
      </c>
      <c r="AA339" s="22">
        <v>332</v>
      </c>
      <c r="AB339" s="36">
        <v>4420.34</v>
      </c>
      <c r="AC339" s="33">
        <v>0</v>
      </c>
      <c r="AD339" s="21">
        <v>45163</v>
      </c>
      <c r="AE339" s="23" t="s">
        <v>970</v>
      </c>
      <c r="AF339" s="25">
        <v>332</v>
      </c>
      <c r="AG339" s="38" t="s">
        <v>659</v>
      </c>
      <c r="AH339" s="17" t="s">
        <v>373</v>
      </c>
      <c r="AI339" s="18">
        <v>45229</v>
      </c>
      <c r="AJ339" s="17">
        <v>45199</v>
      </c>
      <c r="AK339" s="30" t="s">
        <v>2083</v>
      </c>
    </row>
    <row r="340" spans="1:37" ht="54.5" customHeight="1" x14ac:dyDescent="0.35">
      <c r="A340" s="9">
        <v>2023</v>
      </c>
      <c r="B340" s="10">
        <v>45108</v>
      </c>
      <c r="C340" s="10">
        <v>45199</v>
      </c>
      <c r="D340" s="9" t="s">
        <v>93</v>
      </c>
      <c r="E340" s="11" t="s">
        <v>131</v>
      </c>
      <c r="F340" s="11" t="s">
        <v>141</v>
      </c>
      <c r="G340" s="11" t="s">
        <v>391</v>
      </c>
      <c r="H340" s="12" t="s">
        <v>171</v>
      </c>
      <c r="I340" s="12" t="s">
        <v>398</v>
      </c>
      <c r="J340" s="12" t="s">
        <v>408</v>
      </c>
      <c r="K340" s="12" t="s">
        <v>409</v>
      </c>
      <c r="L340" s="13" t="s">
        <v>108</v>
      </c>
      <c r="M340" s="26" t="s">
        <v>110</v>
      </c>
      <c r="N340" s="20" t="s">
        <v>525</v>
      </c>
      <c r="O340" s="14" t="s">
        <v>112</v>
      </c>
      <c r="P340" s="15">
        <v>0</v>
      </c>
      <c r="Q340" s="15">
        <v>0</v>
      </c>
      <c r="R340" s="15" t="s">
        <v>318</v>
      </c>
      <c r="S340" s="15" t="s">
        <v>319</v>
      </c>
      <c r="T340" s="15" t="s">
        <v>320</v>
      </c>
      <c r="U340" s="15" t="s">
        <v>318</v>
      </c>
      <c r="V340" s="15" t="s">
        <v>319</v>
      </c>
      <c r="W340" s="16" t="s">
        <v>321</v>
      </c>
      <c r="X340" s="20" t="str">
        <f t="shared" si="5"/>
        <v>Auxiliar en el seguimiento a los desazolces del sistema de alcantarillado sanitario en la cabecera municipal</v>
      </c>
      <c r="Y340" s="10">
        <v>45156</v>
      </c>
      <c r="Z340" s="19">
        <v>45156</v>
      </c>
      <c r="AA340" s="22">
        <v>333</v>
      </c>
      <c r="AB340" s="36">
        <v>350</v>
      </c>
      <c r="AC340" s="33">
        <v>0</v>
      </c>
      <c r="AD340" s="21">
        <v>45173</v>
      </c>
      <c r="AE340" s="23" t="s">
        <v>971</v>
      </c>
      <c r="AF340" s="25">
        <v>333</v>
      </c>
      <c r="AG340" s="38" t="s">
        <v>659</v>
      </c>
      <c r="AH340" s="17" t="s">
        <v>373</v>
      </c>
      <c r="AI340" s="18">
        <v>45229</v>
      </c>
      <c r="AJ340" s="17">
        <v>45199</v>
      </c>
      <c r="AK340" s="30" t="s">
        <v>2084</v>
      </c>
    </row>
    <row r="341" spans="1:37" ht="54.5" customHeight="1" x14ac:dyDescent="0.35">
      <c r="A341" s="9">
        <v>2023</v>
      </c>
      <c r="B341" s="10">
        <v>45108</v>
      </c>
      <c r="C341" s="10">
        <v>45199</v>
      </c>
      <c r="D341" s="9" t="s">
        <v>100</v>
      </c>
      <c r="E341" s="11" t="s">
        <v>132</v>
      </c>
      <c r="F341" s="11" t="s">
        <v>142</v>
      </c>
      <c r="G341" s="11" t="s">
        <v>150</v>
      </c>
      <c r="H341" s="12" t="s">
        <v>170</v>
      </c>
      <c r="I341" s="12" t="s">
        <v>200</v>
      </c>
      <c r="J341" s="12" t="s">
        <v>270</v>
      </c>
      <c r="K341" s="12" t="s">
        <v>240</v>
      </c>
      <c r="L341" s="13" t="s">
        <v>108</v>
      </c>
      <c r="M341" s="26" t="s">
        <v>110</v>
      </c>
      <c r="N341" s="20" t="s">
        <v>434</v>
      </c>
      <c r="O341" s="14" t="s">
        <v>112</v>
      </c>
      <c r="P341" s="15">
        <v>0</v>
      </c>
      <c r="Q341" s="15">
        <v>0</v>
      </c>
      <c r="R341" s="15" t="s">
        <v>318</v>
      </c>
      <c r="S341" s="15" t="s">
        <v>319</v>
      </c>
      <c r="T341" s="15" t="s">
        <v>320</v>
      </c>
      <c r="U341" s="15" t="s">
        <v>318</v>
      </c>
      <c r="V341" s="15" t="s">
        <v>319</v>
      </c>
      <c r="W341" s="16" t="s">
        <v>346</v>
      </c>
      <c r="X341" s="20" t="str">
        <f t="shared" si="5"/>
        <v>Supervision de la construccion de la segunda etapa y ultima del sistema de agua potable</v>
      </c>
      <c r="Y341" s="10">
        <v>45156</v>
      </c>
      <c r="Z341" s="19">
        <v>45156</v>
      </c>
      <c r="AA341" s="22">
        <v>334</v>
      </c>
      <c r="AB341" s="36">
        <v>3152.05</v>
      </c>
      <c r="AC341" s="33">
        <v>0</v>
      </c>
      <c r="AD341" s="21">
        <v>45161</v>
      </c>
      <c r="AE341" s="23" t="s">
        <v>972</v>
      </c>
      <c r="AF341" s="25">
        <v>334</v>
      </c>
      <c r="AG341" s="38" t="s">
        <v>659</v>
      </c>
      <c r="AH341" s="17" t="s">
        <v>373</v>
      </c>
      <c r="AI341" s="18">
        <v>45229</v>
      </c>
      <c r="AJ341" s="17">
        <v>45199</v>
      </c>
      <c r="AK341" s="30" t="s">
        <v>2085</v>
      </c>
    </row>
    <row r="342" spans="1:37" ht="54.5" customHeight="1" x14ac:dyDescent="0.35">
      <c r="A342" s="9">
        <v>2023</v>
      </c>
      <c r="B342" s="10">
        <v>45108</v>
      </c>
      <c r="C342" s="10">
        <v>45199</v>
      </c>
      <c r="D342" s="9" t="s">
        <v>93</v>
      </c>
      <c r="E342" s="11" t="s">
        <v>129</v>
      </c>
      <c r="F342" s="11" t="s">
        <v>139</v>
      </c>
      <c r="G342" s="11" t="s">
        <v>151</v>
      </c>
      <c r="H342" s="12" t="s">
        <v>171</v>
      </c>
      <c r="I342" s="12" t="s">
        <v>177</v>
      </c>
      <c r="J342" s="12" t="s">
        <v>231</v>
      </c>
      <c r="K342" s="12" t="s">
        <v>232</v>
      </c>
      <c r="L342" s="13" t="s">
        <v>108</v>
      </c>
      <c r="M342" s="26" t="s">
        <v>110</v>
      </c>
      <c r="N342" s="20" t="s">
        <v>466</v>
      </c>
      <c r="O342" s="14" t="s">
        <v>112</v>
      </c>
      <c r="P342" s="15">
        <v>0</v>
      </c>
      <c r="Q342" s="15">
        <v>0</v>
      </c>
      <c r="R342" s="15" t="s">
        <v>318</v>
      </c>
      <c r="S342" s="15" t="s">
        <v>319</v>
      </c>
      <c r="T342" s="15" t="s">
        <v>320</v>
      </c>
      <c r="U342" s="15" t="s">
        <v>318</v>
      </c>
      <c r="V342" s="15" t="s">
        <v>319</v>
      </c>
      <c r="W342" s="16" t="s">
        <v>321</v>
      </c>
      <c r="X342" s="20" t="str">
        <f t="shared" si="5"/>
        <v>Seguimiento a los desazolces del sistema de alcantarillado sanitario en la cabecera municipal</v>
      </c>
      <c r="Y342" s="10">
        <v>45156</v>
      </c>
      <c r="Z342" s="19">
        <v>45156</v>
      </c>
      <c r="AA342" s="22">
        <v>335</v>
      </c>
      <c r="AB342" s="36">
        <v>2363.4</v>
      </c>
      <c r="AC342" s="33">
        <v>0</v>
      </c>
      <c r="AD342" s="21">
        <v>45160</v>
      </c>
      <c r="AE342" s="23" t="s">
        <v>973</v>
      </c>
      <c r="AF342" s="25">
        <v>335</v>
      </c>
      <c r="AG342" s="38" t="s">
        <v>659</v>
      </c>
      <c r="AH342" s="17" t="s">
        <v>373</v>
      </c>
      <c r="AI342" s="18">
        <v>45229</v>
      </c>
      <c r="AJ342" s="17">
        <v>45199</v>
      </c>
      <c r="AK342" s="30" t="s">
        <v>2086</v>
      </c>
    </row>
    <row r="343" spans="1:37" ht="54.5" customHeight="1" x14ac:dyDescent="0.35">
      <c r="A343" s="9">
        <v>2023</v>
      </c>
      <c r="B343" s="10">
        <v>45108</v>
      </c>
      <c r="C343" s="10">
        <v>45199</v>
      </c>
      <c r="D343" s="9" t="s">
        <v>100</v>
      </c>
      <c r="E343" s="11" t="s">
        <v>132</v>
      </c>
      <c r="F343" s="11" t="s">
        <v>142</v>
      </c>
      <c r="G343" s="11" t="s">
        <v>157</v>
      </c>
      <c r="H343" s="12" t="s">
        <v>170</v>
      </c>
      <c r="I343" s="12" t="s">
        <v>190</v>
      </c>
      <c r="J343" s="12" t="s">
        <v>255</v>
      </c>
      <c r="K343" s="12" t="s">
        <v>236</v>
      </c>
      <c r="L343" s="13" t="s">
        <v>108</v>
      </c>
      <c r="M343" s="26" t="s">
        <v>110</v>
      </c>
      <c r="N343" s="20" t="s">
        <v>526</v>
      </c>
      <c r="O343" s="14" t="s">
        <v>112</v>
      </c>
      <c r="P343" s="15">
        <v>0</v>
      </c>
      <c r="Q343" s="15">
        <v>0</v>
      </c>
      <c r="R343" s="15" t="s">
        <v>318</v>
      </c>
      <c r="S343" s="15" t="s">
        <v>319</v>
      </c>
      <c r="T343" s="15" t="s">
        <v>320</v>
      </c>
      <c r="U343" s="15" t="s">
        <v>318</v>
      </c>
      <c r="V343" s="15" t="s">
        <v>319</v>
      </c>
      <c r="W343" s="16" t="s">
        <v>348</v>
      </c>
      <c r="X343" s="20" t="str">
        <f t="shared" si="5"/>
        <v>verificacion de la obra de construccion del sistema de agua potable</v>
      </c>
      <c r="Y343" s="10">
        <v>45159</v>
      </c>
      <c r="Z343" s="19">
        <v>45159</v>
      </c>
      <c r="AA343" s="22">
        <v>336</v>
      </c>
      <c r="AB343" s="36">
        <v>3030.84</v>
      </c>
      <c r="AC343" s="33">
        <v>0</v>
      </c>
      <c r="AD343" s="21">
        <v>45167</v>
      </c>
      <c r="AE343" s="23" t="s">
        <v>974</v>
      </c>
      <c r="AF343" s="25">
        <v>336</v>
      </c>
      <c r="AG343" s="38" t="s">
        <v>659</v>
      </c>
      <c r="AH343" s="17" t="s">
        <v>373</v>
      </c>
      <c r="AI343" s="18">
        <v>45229</v>
      </c>
      <c r="AJ343" s="17">
        <v>45199</v>
      </c>
      <c r="AK343" s="30" t="s">
        <v>2087</v>
      </c>
    </row>
    <row r="344" spans="1:37" ht="54.5" customHeight="1" x14ac:dyDescent="0.35">
      <c r="A344" s="9">
        <v>2023</v>
      </c>
      <c r="B344" s="10">
        <v>45108</v>
      </c>
      <c r="C344" s="10">
        <v>45199</v>
      </c>
      <c r="D344" s="9" t="s">
        <v>93</v>
      </c>
      <c r="E344" s="11" t="s">
        <v>129</v>
      </c>
      <c r="F344" s="11" t="s">
        <v>139</v>
      </c>
      <c r="G344" s="11" t="s">
        <v>155</v>
      </c>
      <c r="H344" s="12" t="s">
        <v>172</v>
      </c>
      <c r="I344" s="12" t="s">
        <v>399</v>
      </c>
      <c r="J344" s="12" t="s">
        <v>317</v>
      </c>
      <c r="K344" s="12" t="s">
        <v>306</v>
      </c>
      <c r="L344" s="13" t="s">
        <v>109</v>
      </c>
      <c r="M344" s="26" t="s">
        <v>110</v>
      </c>
      <c r="N344" s="20" t="s">
        <v>527</v>
      </c>
      <c r="O344" s="14" t="s">
        <v>112</v>
      </c>
      <c r="P344" s="15">
        <v>0</v>
      </c>
      <c r="Q344" s="15">
        <v>0</v>
      </c>
      <c r="R344" s="15" t="s">
        <v>318</v>
      </c>
      <c r="S344" s="15" t="s">
        <v>319</v>
      </c>
      <c r="T344" s="15" t="s">
        <v>320</v>
      </c>
      <c r="U344" s="15" t="s">
        <v>318</v>
      </c>
      <c r="V344" s="15" t="s">
        <v>319</v>
      </c>
      <c r="W344" s="16" t="s">
        <v>325</v>
      </c>
      <c r="X344" s="20" t="str">
        <f t="shared" si="5"/>
        <v>Visita para la reunion del sistema del agua potable</v>
      </c>
      <c r="Y344" s="10">
        <v>45159</v>
      </c>
      <c r="Z344" s="19">
        <v>45160</v>
      </c>
      <c r="AA344" s="22">
        <v>337</v>
      </c>
      <c r="AB344" s="36">
        <v>2800</v>
      </c>
      <c r="AC344" s="33">
        <v>0</v>
      </c>
      <c r="AD344" s="21">
        <v>45166</v>
      </c>
      <c r="AE344" s="23" t="s">
        <v>975</v>
      </c>
      <c r="AF344" s="25">
        <v>337</v>
      </c>
      <c r="AG344" s="38" t="s">
        <v>659</v>
      </c>
      <c r="AH344" s="17" t="s">
        <v>373</v>
      </c>
      <c r="AI344" s="18">
        <v>45229</v>
      </c>
      <c r="AJ344" s="17">
        <v>45199</v>
      </c>
      <c r="AK344" s="30" t="s">
        <v>2088</v>
      </c>
    </row>
    <row r="345" spans="1:37" ht="54.5" customHeight="1" x14ac:dyDescent="0.35">
      <c r="A345" s="9">
        <v>2023</v>
      </c>
      <c r="B345" s="10">
        <v>45108</v>
      </c>
      <c r="C345" s="10">
        <v>45199</v>
      </c>
      <c r="D345" s="9" t="s">
        <v>93</v>
      </c>
      <c r="E345" s="11" t="s">
        <v>136</v>
      </c>
      <c r="F345" s="11" t="s">
        <v>146</v>
      </c>
      <c r="G345" s="11" t="s">
        <v>149</v>
      </c>
      <c r="H345" s="12" t="s">
        <v>170</v>
      </c>
      <c r="I345" s="12" t="s">
        <v>199</v>
      </c>
      <c r="J345" s="12" t="s">
        <v>293</v>
      </c>
      <c r="K345" s="12" t="s">
        <v>275</v>
      </c>
      <c r="L345" s="13" t="s">
        <v>108</v>
      </c>
      <c r="M345" s="26" t="s">
        <v>110</v>
      </c>
      <c r="N345" s="20" t="s">
        <v>429</v>
      </c>
      <c r="O345" s="14" t="s">
        <v>112</v>
      </c>
      <c r="P345" s="15">
        <v>0</v>
      </c>
      <c r="Q345" s="15">
        <v>0</v>
      </c>
      <c r="R345" s="15" t="s">
        <v>318</v>
      </c>
      <c r="S345" s="15" t="s">
        <v>319</v>
      </c>
      <c r="T345" s="15" t="s">
        <v>320</v>
      </c>
      <c r="U345" s="15" t="s">
        <v>318</v>
      </c>
      <c r="V345" s="15" t="s">
        <v>319</v>
      </c>
      <c r="W345" s="16" t="s">
        <v>347</v>
      </c>
      <c r="X345" s="20" t="str">
        <f t="shared" si="5"/>
        <v>Supervision de la obra de construccion del sistema de agua potable</v>
      </c>
      <c r="Y345" s="10">
        <v>45159</v>
      </c>
      <c r="Z345" s="19">
        <v>45160</v>
      </c>
      <c r="AA345" s="22">
        <v>338</v>
      </c>
      <c r="AB345" s="36">
        <v>3841.2</v>
      </c>
      <c r="AC345" s="33">
        <v>0</v>
      </c>
      <c r="AD345" s="21">
        <v>8</v>
      </c>
      <c r="AE345" s="23" t="s">
        <v>976</v>
      </c>
      <c r="AF345" s="25">
        <v>338</v>
      </c>
      <c r="AG345" s="38" t="s">
        <v>659</v>
      </c>
      <c r="AH345" s="17" t="s">
        <v>373</v>
      </c>
      <c r="AI345" s="18">
        <v>45229</v>
      </c>
      <c r="AJ345" s="17">
        <v>45199</v>
      </c>
      <c r="AK345" s="30" t="s">
        <v>2089</v>
      </c>
    </row>
    <row r="346" spans="1:37" ht="54.5" customHeight="1" x14ac:dyDescent="0.35">
      <c r="A346" s="9">
        <v>2023</v>
      </c>
      <c r="B346" s="10">
        <v>45108</v>
      </c>
      <c r="C346" s="10">
        <v>45199</v>
      </c>
      <c r="D346" s="9" t="s">
        <v>100</v>
      </c>
      <c r="E346" s="11" t="s">
        <v>132</v>
      </c>
      <c r="F346" s="11" t="s">
        <v>142</v>
      </c>
      <c r="G346" s="11" t="s">
        <v>149</v>
      </c>
      <c r="H346" s="12" t="s">
        <v>170</v>
      </c>
      <c r="I346" s="12" t="s">
        <v>182</v>
      </c>
      <c r="J346" s="12" t="s">
        <v>241</v>
      </c>
      <c r="K346" s="12" t="s">
        <v>242</v>
      </c>
      <c r="L346" s="13" t="s">
        <v>108</v>
      </c>
      <c r="M346" s="26" t="s">
        <v>110</v>
      </c>
      <c r="N346" s="20" t="s">
        <v>501</v>
      </c>
      <c r="O346" s="14" t="s">
        <v>112</v>
      </c>
      <c r="P346" s="15">
        <v>0</v>
      </c>
      <c r="Q346" s="15">
        <v>0</v>
      </c>
      <c r="R346" s="15" t="s">
        <v>318</v>
      </c>
      <c r="S346" s="15" t="s">
        <v>319</v>
      </c>
      <c r="T346" s="15" t="s">
        <v>320</v>
      </c>
      <c r="U346" s="15" t="s">
        <v>318</v>
      </c>
      <c r="V346" s="15" t="s">
        <v>319</v>
      </c>
      <c r="W346" s="16" t="s">
        <v>321</v>
      </c>
      <c r="X346" s="20" t="str">
        <f t="shared" si="5"/>
        <v>Verificacion a la obra de construccion del cuarto modulo de 60 LPS</v>
      </c>
      <c r="Y346" s="10">
        <v>45155</v>
      </c>
      <c r="Z346" s="19">
        <v>45155</v>
      </c>
      <c r="AA346" s="22">
        <v>339</v>
      </c>
      <c r="AB346" s="36">
        <v>2104.86</v>
      </c>
      <c r="AC346" s="34">
        <v>0</v>
      </c>
      <c r="AD346" s="21">
        <v>45156</v>
      </c>
      <c r="AE346" s="23" t="s">
        <v>977</v>
      </c>
      <c r="AF346" s="25">
        <v>339</v>
      </c>
      <c r="AG346" s="38" t="s">
        <v>659</v>
      </c>
      <c r="AH346" s="17" t="s">
        <v>373</v>
      </c>
      <c r="AI346" s="18">
        <v>45229</v>
      </c>
      <c r="AJ346" s="17">
        <v>45199</v>
      </c>
      <c r="AK346" s="30" t="s">
        <v>2090</v>
      </c>
    </row>
    <row r="347" spans="1:37" ht="54.5" customHeight="1" x14ac:dyDescent="0.35">
      <c r="A347" s="9">
        <v>2023</v>
      </c>
      <c r="B347" s="10">
        <v>45108</v>
      </c>
      <c r="C347" s="10">
        <v>45199</v>
      </c>
      <c r="D347" s="9" t="s">
        <v>93</v>
      </c>
      <c r="E347" s="11" t="s">
        <v>129</v>
      </c>
      <c r="F347" s="11" t="s">
        <v>139</v>
      </c>
      <c r="G347" s="11" t="s">
        <v>154</v>
      </c>
      <c r="H347" s="12" t="s">
        <v>171</v>
      </c>
      <c r="I347" s="12" t="s">
        <v>199</v>
      </c>
      <c r="J347" s="12" t="s">
        <v>269</v>
      </c>
      <c r="K347" s="12" t="s">
        <v>240</v>
      </c>
      <c r="L347" s="13" t="s">
        <v>108</v>
      </c>
      <c r="M347" s="26" t="s">
        <v>110</v>
      </c>
      <c r="N347" s="20" t="s">
        <v>493</v>
      </c>
      <c r="O347" s="14" t="s">
        <v>112</v>
      </c>
      <c r="P347" s="15">
        <v>0</v>
      </c>
      <c r="Q347" s="15">
        <v>0</v>
      </c>
      <c r="R347" s="15" t="s">
        <v>318</v>
      </c>
      <c r="S347" s="15" t="s">
        <v>319</v>
      </c>
      <c r="T347" s="15" t="s">
        <v>320</v>
      </c>
      <c r="U347" s="15" t="s">
        <v>318</v>
      </c>
      <c r="V347" s="15" t="s">
        <v>319</v>
      </c>
      <c r="W347" s="16" t="s">
        <v>350</v>
      </c>
      <c r="X347" s="20" t="str">
        <f t="shared" si="5"/>
        <v>Traslado de personal para muestras de cloro libre (MCL)</v>
      </c>
      <c r="Y347" s="10">
        <v>45159</v>
      </c>
      <c r="Z347" s="19">
        <v>45160</v>
      </c>
      <c r="AA347" s="22">
        <v>340</v>
      </c>
      <c r="AB347" s="36">
        <v>2650.71</v>
      </c>
      <c r="AC347" s="33">
        <v>0</v>
      </c>
      <c r="AD347" s="21">
        <v>45175</v>
      </c>
      <c r="AE347" s="23" t="s">
        <v>978</v>
      </c>
      <c r="AF347" s="25">
        <v>340</v>
      </c>
      <c r="AG347" s="38" t="s">
        <v>659</v>
      </c>
      <c r="AH347" s="17" t="s">
        <v>373</v>
      </c>
      <c r="AI347" s="18">
        <v>45229</v>
      </c>
      <c r="AJ347" s="17">
        <v>45199</v>
      </c>
      <c r="AK347" s="30" t="s">
        <v>2091</v>
      </c>
    </row>
    <row r="348" spans="1:37" ht="54.5" customHeight="1" x14ac:dyDescent="0.35">
      <c r="A348" s="9">
        <v>2023</v>
      </c>
      <c r="B348" s="10">
        <v>45108</v>
      </c>
      <c r="C348" s="10">
        <v>45199</v>
      </c>
      <c r="D348" s="9" t="s">
        <v>93</v>
      </c>
      <c r="E348" s="11" t="s">
        <v>136</v>
      </c>
      <c r="F348" s="11" t="s">
        <v>146</v>
      </c>
      <c r="G348" s="11" t="s">
        <v>154</v>
      </c>
      <c r="H348" s="12" t="s">
        <v>171</v>
      </c>
      <c r="I348" s="12" t="s">
        <v>201</v>
      </c>
      <c r="J348" s="12" t="s">
        <v>271</v>
      </c>
      <c r="K348" s="12" t="s">
        <v>272</v>
      </c>
      <c r="L348" s="13" t="s">
        <v>109</v>
      </c>
      <c r="M348" s="26" t="s">
        <v>110</v>
      </c>
      <c r="N348" s="20" t="s">
        <v>494</v>
      </c>
      <c r="O348" s="14" t="s">
        <v>112</v>
      </c>
      <c r="P348" s="15">
        <v>0</v>
      </c>
      <c r="Q348" s="15">
        <v>0</v>
      </c>
      <c r="R348" s="15" t="s">
        <v>318</v>
      </c>
      <c r="S348" s="15" t="s">
        <v>319</v>
      </c>
      <c r="T348" s="15" t="s">
        <v>320</v>
      </c>
      <c r="U348" s="15" t="s">
        <v>318</v>
      </c>
      <c r="V348" s="15" t="s">
        <v>319</v>
      </c>
      <c r="W348" s="16" t="s">
        <v>350</v>
      </c>
      <c r="X348" s="20" t="str">
        <f t="shared" si="5"/>
        <v>Muestras de cloro libre (MCL)</v>
      </c>
      <c r="Y348" s="10">
        <v>45159</v>
      </c>
      <c r="Z348" s="19">
        <v>45160</v>
      </c>
      <c r="AA348" s="22">
        <v>341</v>
      </c>
      <c r="AB348" s="36">
        <v>900</v>
      </c>
      <c r="AC348" s="33">
        <v>0</v>
      </c>
      <c r="AD348" s="21">
        <v>45175</v>
      </c>
      <c r="AE348" s="23" t="s">
        <v>979</v>
      </c>
      <c r="AF348" s="25">
        <v>341</v>
      </c>
      <c r="AG348" s="38" t="s">
        <v>659</v>
      </c>
      <c r="AH348" s="17" t="s">
        <v>373</v>
      </c>
      <c r="AI348" s="18">
        <v>45229</v>
      </c>
      <c r="AJ348" s="17">
        <v>45199</v>
      </c>
      <c r="AK348" s="30" t="s">
        <v>2092</v>
      </c>
    </row>
    <row r="349" spans="1:37" ht="54.5" customHeight="1" x14ac:dyDescent="0.35">
      <c r="A349" s="9">
        <v>2023</v>
      </c>
      <c r="B349" s="10">
        <v>45108</v>
      </c>
      <c r="C349" s="10">
        <v>45199</v>
      </c>
      <c r="D349" s="9" t="s">
        <v>100</v>
      </c>
      <c r="E349" s="11" t="s">
        <v>132</v>
      </c>
      <c r="F349" s="11" t="s">
        <v>142</v>
      </c>
      <c r="G349" s="11" t="s">
        <v>154</v>
      </c>
      <c r="H349" s="12" t="s">
        <v>171</v>
      </c>
      <c r="I349" s="12" t="s">
        <v>217</v>
      </c>
      <c r="J349" s="12" t="s">
        <v>302</v>
      </c>
      <c r="K349" s="12" t="s">
        <v>303</v>
      </c>
      <c r="L349" s="13" t="s">
        <v>108</v>
      </c>
      <c r="M349" s="26" t="s">
        <v>110</v>
      </c>
      <c r="N349" s="20" t="s">
        <v>493</v>
      </c>
      <c r="O349" s="14" t="s">
        <v>112</v>
      </c>
      <c r="P349" s="15">
        <v>0</v>
      </c>
      <c r="Q349" s="15">
        <v>0</v>
      </c>
      <c r="R349" s="15" t="s">
        <v>318</v>
      </c>
      <c r="S349" s="15" t="s">
        <v>319</v>
      </c>
      <c r="T349" s="15" t="s">
        <v>320</v>
      </c>
      <c r="U349" s="15" t="s">
        <v>318</v>
      </c>
      <c r="V349" s="15" t="s">
        <v>319</v>
      </c>
      <c r="W349" s="16" t="s">
        <v>619</v>
      </c>
      <c r="X349" s="20" t="str">
        <f t="shared" si="5"/>
        <v>Traslado de personal para muestras de cloro libre (MCL)</v>
      </c>
      <c r="Y349" s="10">
        <v>45161</v>
      </c>
      <c r="Z349" s="19">
        <v>45163</v>
      </c>
      <c r="AA349" s="22">
        <v>342</v>
      </c>
      <c r="AB349" s="36">
        <v>4990.21</v>
      </c>
      <c r="AC349" s="33">
        <v>0</v>
      </c>
      <c r="AD349" s="21">
        <v>45175</v>
      </c>
      <c r="AE349" s="23" t="s">
        <v>980</v>
      </c>
      <c r="AF349" s="25">
        <v>342</v>
      </c>
      <c r="AG349" s="38" t="s">
        <v>659</v>
      </c>
      <c r="AH349" s="17" t="s">
        <v>373</v>
      </c>
      <c r="AI349" s="18">
        <v>45229</v>
      </c>
      <c r="AJ349" s="17">
        <v>45199</v>
      </c>
      <c r="AK349" s="30" t="s">
        <v>2093</v>
      </c>
    </row>
    <row r="350" spans="1:37" ht="54.5" customHeight="1" x14ac:dyDescent="0.35">
      <c r="A350" s="9">
        <v>2023</v>
      </c>
      <c r="B350" s="10">
        <v>45108</v>
      </c>
      <c r="C350" s="10">
        <v>45199</v>
      </c>
      <c r="D350" s="9" t="s">
        <v>93</v>
      </c>
      <c r="E350" s="11" t="s">
        <v>136</v>
      </c>
      <c r="F350" s="11" t="s">
        <v>146</v>
      </c>
      <c r="G350" s="11" t="s">
        <v>154</v>
      </c>
      <c r="H350" s="12" t="s">
        <v>171</v>
      </c>
      <c r="I350" s="12" t="s">
        <v>211</v>
      </c>
      <c r="J350" s="12" t="s">
        <v>289</v>
      </c>
      <c r="K350" s="12" t="s">
        <v>290</v>
      </c>
      <c r="L350" s="13" t="s">
        <v>108</v>
      </c>
      <c r="M350" s="26" t="s">
        <v>110</v>
      </c>
      <c r="N350" s="20" t="s">
        <v>494</v>
      </c>
      <c r="O350" s="14" t="s">
        <v>112</v>
      </c>
      <c r="P350" s="15">
        <v>0</v>
      </c>
      <c r="Q350" s="15">
        <v>0</v>
      </c>
      <c r="R350" s="15" t="s">
        <v>318</v>
      </c>
      <c r="S350" s="15" t="s">
        <v>319</v>
      </c>
      <c r="T350" s="15" t="s">
        <v>320</v>
      </c>
      <c r="U350" s="15" t="s">
        <v>318</v>
      </c>
      <c r="V350" s="15" t="s">
        <v>319</v>
      </c>
      <c r="W350" s="16" t="s">
        <v>619</v>
      </c>
      <c r="X350" s="20" t="str">
        <f t="shared" si="5"/>
        <v>Muestras de cloro libre (MCL)</v>
      </c>
      <c r="Y350" s="10">
        <v>45161</v>
      </c>
      <c r="Z350" s="19">
        <v>45163</v>
      </c>
      <c r="AA350" s="22">
        <v>343</v>
      </c>
      <c r="AB350" s="36">
        <v>1550</v>
      </c>
      <c r="AC350" s="33">
        <v>0</v>
      </c>
      <c r="AD350" s="21">
        <v>45163</v>
      </c>
      <c r="AE350" s="23" t="s">
        <v>981</v>
      </c>
      <c r="AF350" s="25">
        <v>343</v>
      </c>
      <c r="AG350" s="38" t="s">
        <v>659</v>
      </c>
      <c r="AH350" s="17" t="s">
        <v>373</v>
      </c>
      <c r="AI350" s="18">
        <v>45229</v>
      </c>
      <c r="AJ350" s="17">
        <v>45199</v>
      </c>
      <c r="AK350" s="30" t="s">
        <v>2094</v>
      </c>
    </row>
    <row r="351" spans="1:37" ht="54.5" customHeight="1" x14ac:dyDescent="0.35">
      <c r="A351" s="9">
        <v>2023</v>
      </c>
      <c r="B351" s="10">
        <v>45108</v>
      </c>
      <c r="C351" s="10">
        <v>45199</v>
      </c>
      <c r="D351" s="9" t="s">
        <v>93</v>
      </c>
      <c r="E351" s="11" t="s">
        <v>129</v>
      </c>
      <c r="F351" s="11" t="s">
        <v>139</v>
      </c>
      <c r="G351" s="11" t="s">
        <v>154</v>
      </c>
      <c r="H351" s="12" t="s">
        <v>171</v>
      </c>
      <c r="I351" s="12" t="s">
        <v>202</v>
      </c>
      <c r="J351" s="12" t="s">
        <v>273</v>
      </c>
      <c r="K351" s="12" t="s">
        <v>274</v>
      </c>
      <c r="L351" s="13" t="s">
        <v>108</v>
      </c>
      <c r="M351" s="26" t="s">
        <v>110</v>
      </c>
      <c r="N351" s="20" t="s">
        <v>493</v>
      </c>
      <c r="O351" s="14" t="s">
        <v>112</v>
      </c>
      <c r="P351" s="15">
        <v>0</v>
      </c>
      <c r="Q351" s="15">
        <v>0</v>
      </c>
      <c r="R351" s="15" t="s">
        <v>318</v>
      </c>
      <c r="S351" s="15" t="s">
        <v>319</v>
      </c>
      <c r="T351" s="15" t="s">
        <v>320</v>
      </c>
      <c r="U351" s="15" t="s">
        <v>318</v>
      </c>
      <c r="V351" s="15" t="s">
        <v>319</v>
      </c>
      <c r="W351" s="16" t="s">
        <v>620</v>
      </c>
      <c r="X351" s="20" t="str">
        <f t="shared" si="5"/>
        <v>Traslado de personal para muestras de cloro libre (MCL)</v>
      </c>
      <c r="Y351" s="10">
        <v>45161</v>
      </c>
      <c r="Z351" s="19">
        <v>45163</v>
      </c>
      <c r="AA351" s="22">
        <v>344</v>
      </c>
      <c r="AB351" s="36">
        <v>4393.16</v>
      </c>
      <c r="AC351" s="33">
        <v>0</v>
      </c>
      <c r="AD351" s="21">
        <v>45175</v>
      </c>
      <c r="AE351" s="24" t="s">
        <v>1003</v>
      </c>
      <c r="AF351" s="25">
        <v>344</v>
      </c>
      <c r="AG351" s="38" t="s">
        <v>659</v>
      </c>
      <c r="AH351" s="17" t="s">
        <v>373</v>
      </c>
      <c r="AI351" s="18">
        <v>45229</v>
      </c>
      <c r="AJ351" s="17">
        <v>45199</v>
      </c>
      <c r="AK351" s="30" t="s">
        <v>2095</v>
      </c>
    </row>
    <row r="352" spans="1:37" ht="54.5" customHeight="1" x14ac:dyDescent="0.35">
      <c r="A352" s="9">
        <v>2023</v>
      </c>
      <c r="B352" s="10">
        <v>45108</v>
      </c>
      <c r="C352" s="10">
        <v>45199</v>
      </c>
      <c r="D352" s="9" t="s">
        <v>93</v>
      </c>
      <c r="E352" s="11" t="s">
        <v>136</v>
      </c>
      <c r="F352" s="11" t="s">
        <v>146</v>
      </c>
      <c r="G352" s="11" t="s">
        <v>154</v>
      </c>
      <c r="H352" s="12" t="s">
        <v>171</v>
      </c>
      <c r="I352" s="12" t="s">
        <v>201</v>
      </c>
      <c r="J352" s="12" t="s">
        <v>271</v>
      </c>
      <c r="K352" s="12" t="s">
        <v>272</v>
      </c>
      <c r="L352" s="13" t="s">
        <v>109</v>
      </c>
      <c r="M352" s="26" t="s">
        <v>110</v>
      </c>
      <c r="N352" s="20" t="s">
        <v>494</v>
      </c>
      <c r="O352" s="14" t="s">
        <v>112</v>
      </c>
      <c r="P352" s="15">
        <v>0</v>
      </c>
      <c r="Q352" s="15">
        <v>0</v>
      </c>
      <c r="R352" s="15" t="s">
        <v>318</v>
      </c>
      <c r="S352" s="15" t="s">
        <v>319</v>
      </c>
      <c r="T352" s="15" t="s">
        <v>320</v>
      </c>
      <c r="U352" s="15" t="s">
        <v>318</v>
      </c>
      <c r="V352" s="15" t="s">
        <v>319</v>
      </c>
      <c r="W352" s="16" t="s">
        <v>620</v>
      </c>
      <c r="X352" s="20" t="str">
        <f t="shared" si="5"/>
        <v>Muestras de cloro libre (MCL)</v>
      </c>
      <c r="Y352" s="10">
        <v>45161</v>
      </c>
      <c r="Z352" s="19">
        <v>45163</v>
      </c>
      <c r="AA352" s="22">
        <v>345</v>
      </c>
      <c r="AB352" s="36">
        <v>1550</v>
      </c>
      <c r="AC352" s="33">
        <v>0</v>
      </c>
      <c r="AD352" s="21">
        <v>45174</v>
      </c>
      <c r="AE352" s="23" t="s">
        <v>982</v>
      </c>
      <c r="AF352" s="25">
        <v>345</v>
      </c>
      <c r="AG352" s="38" t="s">
        <v>659</v>
      </c>
      <c r="AH352" s="17" t="s">
        <v>373</v>
      </c>
      <c r="AI352" s="18">
        <v>45229</v>
      </c>
      <c r="AJ352" s="17">
        <v>45199</v>
      </c>
      <c r="AK352" s="30" t="s">
        <v>2096</v>
      </c>
    </row>
    <row r="353" spans="1:37" ht="54.5" customHeight="1" x14ac:dyDescent="0.35">
      <c r="A353" s="9">
        <v>2023</v>
      </c>
      <c r="B353" s="10">
        <v>45108</v>
      </c>
      <c r="C353" s="10">
        <v>45199</v>
      </c>
      <c r="D353" s="9" t="s">
        <v>93</v>
      </c>
      <c r="E353" s="11" t="s">
        <v>129</v>
      </c>
      <c r="F353" s="11" t="s">
        <v>139</v>
      </c>
      <c r="G353" s="11" t="s">
        <v>154</v>
      </c>
      <c r="H353" s="12" t="s">
        <v>171</v>
      </c>
      <c r="I353" s="12" t="s">
        <v>199</v>
      </c>
      <c r="J353" s="12" t="s">
        <v>269</v>
      </c>
      <c r="K353" s="12" t="s">
        <v>240</v>
      </c>
      <c r="L353" s="13" t="s">
        <v>108</v>
      </c>
      <c r="M353" s="26" t="s">
        <v>110</v>
      </c>
      <c r="N353" s="20" t="s">
        <v>493</v>
      </c>
      <c r="O353" s="14" t="s">
        <v>112</v>
      </c>
      <c r="P353" s="15">
        <v>0</v>
      </c>
      <c r="Q353" s="15">
        <v>0</v>
      </c>
      <c r="R353" s="15" t="s">
        <v>318</v>
      </c>
      <c r="S353" s="15" t="s">
        <v>319</v>
      </c>
      <c r="T353" s="15" t="s">
        <v>320</v>
      </c>
      <c r="U353" s="15" t="s">
        <v>318</v>
      </c>
      <c r="V353" s="15" t="s">
        <v>319</v>
      </c>
      <c r="W353" s="16" t="s">
        <v>621</v>
      </c>
      <c r="X353" s="20" t="str">
        <f t="shared" si="5"/>
        <v>Traslado de personal para muestras de cloro libre (MCL)</v>
      </c>
      <c r="Y353" s="10">
        <v>45161</v>
      </c>
      <c r="Z353" s="19">
        <v>45163</v>
      </c>
      <c r="AA353" s="22">
        <v>346</v>
      </c>
      <c r="AB353" s="36">
        <v>3475.79</v>
      </c>
      <c r="AC353" s="33">
        <v>0</v>
      </c>
      <c r="AD353" s="21">
        <v>45175</v>
      </c>
      <c r="AE353" s="23" t="s">
        <v>983</v>
      </c>
      <c r="AF353" s="25">
        <v>346</v>
      </c>
      <c r="AG353" s="38" t="s">
        <v>659</v>
      </c>
      <c r="AH353" s="17" t="s">
        <v>373</v>
      </c>
      <c r="AI353" s="18">
        <v>45229</v>
      </c>
      <c r="AJ353" s="17">
        <v>45199</v>
      </c>
      <c r="AK353" s="30" t="s">
        <v>2097</v>
      </c>
    </row>
    <row r="354" spans="1:37" ht="54.5" customHeight="1" x14ac:dyDescent="0.35">
      <c r="A354" s="9">
        <v>2023</v>
      </c>
      <c r="B354" s="10">
        <v>45108</v>
      </c>
      <c r="C354" s="10">
        <v>45199</v>
      </c>
      <c r="D354" s="9" t="s">
        <v>93</v>
      </c>
      <c r="E354" s="11" t="s">
        <v>129</v>
      </c>
      <c r="F354" s="11" t="s">
        <v>139</v>
      </c>
      <c r="G354" s="11" t="s">
        <v>154</v>
      </c>
      <c r="H354" s="12" t="s">
        <v>171</v>
      </c>
      <c r="I354" s="12" t="s">
        <v>207</v>
      </c>
      <c r="J354" s="12" t="s">
        <v>282</v>
      </c>
      <c r="K354" s="12" t="s">
        <v>283</v>
      </c>
      <c r="L354" s="13" t="s">
        <v>108</v>
      </c>
      <c r="M354" s="26" t="s">
        <v>110</v>
      </c>
      <c r="N354" s="20" t="s">
        <v>494</v>
      </c>
      <c r="O354" s="14" t="s">
        <v>112</v>
      </c>
      <c r="P354" s="15">
        <v>0</v>
      </c>
      <c r="Q354" s="15">
        <v>0</v>
      </c>
      <c r="R354" s="15" t="s">
        <v>318</v>
      </c>
      <c r="S354" s="15" t="s">
        <v>319</v>
      </c>
      <c r="T354" s="15" t="s">
        <v>320</v>
      </c>
      <c r="U354" s="15" t="s">
        <v>318</v>
      </c>
      <c r="V354" s="15" t="s">
        <v>319</v>
      </c>
      <c r="W354" s="16" t="s">
        <v>621</v>
      </c>
      <c r="X354" s="20" t="str">
        <f t="shared" si="5"/>
        <v>Muestras de cloro libre (MCL)</v>
      </c>
      <c r="Y354" s="10">
        <v>45161</v>
      </c>
      <c r="Z354" s="19">
        <v>45163</v>
      </c>
      <c r="AA354" s="22">
        <v>347</v>
      </c>
      <c r="AB354" s="36">
        <v>1550</v>
      </c>
      <c r="AC354" s="33">
        <v>0</v>
      </c>
      <c r="AD354" s="21">
        <v>45168</v>
      </c>
      <c r="AE354" s="23" t="s">
        <v>984</v>
      </c>
      <c r="AF354" s="25">
        <v>347</v>
      </c>
      <c r="AG354" s="38" t="s">
        <v>659</v>
      </c>
      <c r="AH354" s="17" t="s">
        <v>373</v>
      </c>
      <c r="AI354" s="18">
        <v>45229</v>
      </c>
      <c r="AJ354" s="17">
        <v>45199</v>
      </c>
      <c r="AK354" s="30" t="s">
        <v>2098</v>
      </c>
    </row>
    <row r="355" spans="1:37" ht="54.5" customHeight="1" x14ac:dyDescent="0.35">
      <c r="A355" s="9">
        <v>2023</v>
      </c>
      <c r="B355" s="10">
        <v>45108</v>
      </c>
      <c r="C355" s="10">
        <v>45199</v>
      </c>
      <c r="D355" s="9" t="s">
        <v>104</v>
      </c>
      <c r="E355" s="11" t="s">
        <v>133</v>
      </c>
      <c r="F355" s="11" t="s">
        <v>143</v>
      </c>
      <c r="G355" s="11" t="s">
        <v>154</v>
      </c>
      <c r="H355" s="12" t="s">
        <v>171</v>
      </c>
      <c r="I355" s="12" t="s">
        <v>184</v>
      </c>
      <c r="J355" s="12" t="s">
        <v>245</v>
      </c>
      <c r="K355" s="12" t="s">
        <v>236</v>
      </c>
      <c r="L355" s="13" t="s">
        <v>109</v>
      </c>
      <c r="M355" s="26" t="s">
        <v>110</v>
      </c>
      <c r="N355" s="20" t="s">
        <v>494</v>
      </c>
      <c r="O355" s="14" t="s">
        <v>112</v>
      </c>
      <c r="P355" s="15">
        <v>0</v>
      </c>
      <c r="Q355" s="15">
        <v>0</v>
      </c>
      <c r="R355" s="15" t="s">
        <v>318</v>
      </c>
      <c r="S355" s="15" t="s">
        <v>319</v>
      </c>
      <c r="T355" s="15" t="s">
        <v>320</v>
      </c>
      <c r="U355" s="15" t="s">
        <v>318</v>
      </c>
      <c r="V355" s="15" t="s">
        <v>319</v>
      </c>
      <c r="W355" s="16" t="s">
        <v>622</v>
      </c>
      <c r="X355" s="20" t="str">
        <f t="shared" si="5"/>
        <v>Muestras de cloro libre (MCL)</v>
      </c>
      <c r="Y355" s="10">
        <v>45161</v>
      </c>
      <c r="Z355" s="19">
        <v>45163</v>
      </c>
      <c r="AA355" s="22">
        <v>348</v>
      </c>
      <c r="AB355" s="36">
        <v>1550</v>
      </c>
      <c r="AC355" s="33">
        <v>0</v>
      </c>
      <c r="AD355" s="21">
        <v>45166</v>
      </c>
      <c r="AE355" s="23" t="s">
        <v>985</v>
      </c>
      <c r="AF355" s="25">
        <v>348</v>
      </c>
      <c r="AG355" s="38" t="s">
        <v>659</v>
      </c>
      <c r="AH355" s="17" t="s">
        <v>373</v>
      </c>
      <c r="AI355" s="18">
        <v>45229</v>
      </c>
      <c r="AJ355" s="17">
        <v>45199</v>
      </c>
      <c r="AK355" s="30" t="s">
        <v>2099</v>
      </c>
    </row>
    <row r="356" spans="1:37" ht="54.5" customHeight="1" x14ac:dyDescent="0.35">
      <c r="A356" s="9">
        <v>2023</v>
      </c>
      <c r="B356" s="10">
        <v>45108</v>
      </c>
      <c r="C356" s="10">
        <v>45199</v>
      </c>
      <c r="D356" s="9" t="s">
        <v>100</v>
      </c>
      <c r="E356" s="11" t="s">
        <v>135</v>
      </c>
      <c r="F356" s="11" t="s">
        <v>145</v>
      </c>
      <c r="G356" s="11" t="s">
        <v>151</v>
      </c>
      <c r="H356" s="12" t="s">
        <v>171</v>
      </c>
      <c r="I356" s="12" t="s">
        <v>198</v>
      </c>
      <c r="J356" s="12" t="s">
        <v>268</v>
      </c>
      <c r="K356" s="12" t="s">
        <v>246</v>
      </c>
      <c r="L356" s="13" t="s">
        <v>108</v>
      </c>
      <c r="M356" s="26" t="s">
        <v>110</v>
      </c>
      <c r="N356" s="20" t="s">
        <v>493</v>
      </c>
      <c r="O356" s="14" t="s">
        <v>112</v>
      </c>
      <c r="P356" s="15">
        <v>0</v>
      </c>
      <c r="Q356" s="15">
        <v>0</v>
      </c>
      <c r="R356" s="15" t="s">
        <v>318</v>
      </c>
      <c r="S356" s="15" t="s">
        <v>319</v>
      </c>
      <c r="T356" s="15" t="s">
        <v>320</v>
      </c>
      <c r="U356" s="15" t="s">
        <v>318</v>
      </c>
      <c r="V356" s="15" t="s">
        <v>319</v>
      </c>
      <c r="W356" s="16" t="s">
        <v>623</v>
      </c>
      <c r="X356" s="20" t="str">
        <f t="shared" si="5"/>
        <v>Traslado de personal para muestras de cloro libre (MCL)</v>
      </c>
      <c r="Y356" s="10">
        <v>45161</v>
      </c>
      <c r="Z356" s="19">
        <v>45163</v>
      </c>
      <c r="AA356" s="22">
        <v>349</v>
      </c>
      <c r="AB356" s="36">
        <v>5087.55</v>
      </c>
      <c r="AC356" s="33">
        <v>0</v>
      </c>
      <c r="AD356" s="21">
        <v>45170</v>
      </c>
      <c r="AE356" s="23" t="s">
        <v>986</v>
      </c>
      <c r="AF356" s="25">
        <v>349</v>
      </c>
      <c r="AG356" s="38" t="s">
        <v>659</v>
      </c>
      <c r="AH356" s="17" t="s">
        <v>373</v>
      </c>
      <c r="AI356" s="18">
        <v>45229</v>
      </c>
      <c r="AJ356" s="17">
        <v>45199</v>
      </c>
      <c r="AK356" s="30" t="s">
        <v>2100</v>
      </c>
    </row>
    <row r="357" spans="1:37" ht="54.5" customHeight="1" x14ac:dyDescent="0.35">
      <c r="A357" s="9">
        <v>2023</v>
      </c>
      <c r="B357" s="10">
        <v>45108</v>
      </c>
      <c r="C357" s="10">
        <v>45199</v>
      </c>
      <c r="D357" s="9" t="s">
        <v>93</v>
      </c>
      <c r="E357" s="11" t="s">
        <v>129</v>
      </c>
      <c r="F357" s="11" t="s">
        <v>139</v>
      </c>
      <c r="G357" s="11" t="s">
        <v>154</v>
      </c>
      <c r="H357" s="12" t="s">
        <v>171</v>
      </c>
      <c r="I357" s="12" t="s">
        <v>197</v>
      </c>
      <c r="J357" s="12" t="s">
        <v>266</v>
      </c>
      <c r="K357" s="12" t="s">
        <v>267</v>
      </c>
      <c r="L357" s="13" t="s">
        <v>109</v>
      </c>
      <c r="M357" s="26" t="s">
        <v>110</v>
      </c>
      <c r="N357" s="20" t="s">
        <v>493</v>
      </c>
      <c r="O357" s="14" t="s">
        <v>112</v>
      </c>
      <c r="P357" s="15">
        <v>0</v>
      </c>
      <c r="Q357" s="15">
        <v>0</v>
      </c>
      <c r="R357" s="15" t="s">
        <v>318</v>
      </c>
      <c r="S357" s="15" t="s">
        <v>319</v>
      </c>
      <c r="T357" s="15" t="s">
        <v>320</v>
      </c>
      <c r="U357" s="15" t="s">
        <v>318</v>
      </c>
      <c r="V357" s="15" t="s">
        <v>319</v>
      </c>
      <c r="W357" s="16" t="s">
        <v>583</v>
      </c>
      <c r="X357" s="20" t="str">
        <f t="shared" si="5"/>
        <v>Traslado de personal para muestras de cloro libre (MCL)</v>
      </c>
      <c r="Y357" s="10">
        <v>45161</v>
      </c>
      <c r="Z357" s="19">
        <v>45163</v>
      </c>
      <c r="AA357" s="22">
        <v>350</v>
      </c>
      <c r="AB357" s="36">
        <v>3896.83</v>
      </c>
      <c r="AC357" s="33">
        <v>0</v>
      </c>
      <c r="AD357" s="21">
        <v>45170</v>
      </c>
      <c r="AE357" s="23" t="s">
        <v>987</v>
      </c>
      <c r="AF357" s="25">
        <v>350</v>
      </c>
      <c r="AG357" s="38" t="s">
        <v>659</v>
      </c>
      <c r="AH357" s="17" t="s">
        <v>373</v>
      </c>
      <c r="AI357" s="18">
        <v>45229</v>
      </c>
      <c r="AJ357" s="17">
        <v>45199</v>
      </c>
      <c r="AK357" s="30" t="s">
        <v>2101</v>
      </c>
    </row>
    <row r="358" spans="1:37" ht="54.5" customHeight="1" x14ac:dyDescent="0.35">
      <c r="A358" s="9">
        <v>2023</v>
      </c>
      <c r="B358" s="10">
        <v>45108</v>
      </c>
      <c r="C358" s="10">
        <v>45199</v>
      </c>
      <c r="D358" s="9" t="s">
        <v>104</v>
      </c>
      <c r="E358" s="11" t="s">
        <v>130</v>
      </c>
      <c r="F358" s="11" t="s">
        <v>140</v>
      </c>
      <c r="G358" s="11" t="s">
        <v>154</v>
      </c>
      <c r="H358" s="12" t="s">
        <v>171</v>
      </c>
      <c r="I358" s="12" t="s">
        <v>394</v>
      </c>
      <c r="J358" s="12" t="s">
        <v>404</v>
      </c>
      <c r="K358" s="12" t="s">
        <v>250</v>
      </c>
      <c r="L358" s="13" t="s">
        <v>109</v>
      </c>
      <c r="M358" s="26" t="s">
        <v>110</v>
      </c>
      <c r="N358" s="20" t="s">
        <v>493</v>
      </c>
      <c r="O358" s="14" t="s">
        <v>112</v>
      </c>
      <c r="P358" s="15">
        <v>0</v>
      </c>
      <c r="Q358" s="15">
        <v>0</v>
      </c>
      <c r="R358" s="15" t="s">
        <v>318</v>
      </c>
      <c r="S358" s="15" t="s">
        <v>319</v>
      </c>
      <c r="T358" s="15" t="s">
        <v>320</v>
      </c>
      <c r="U358" s="15" t="s">
        <v>318</v>
      </c>
      <c r="V358" s="15" t="s">
        <v>319</v>
      </c>
      <c r="W358" s="16" t="s">
        <v>624</v>
      </c>
      <c r="X358" s="20" t="str">
        <f t="shared" si="5"/>
        <v>Traslado de personal para muestras de cloro libre (MCL)</v>
      </c>
      <c r="Y358" s="10">
        <v>45170</v>
      </c>
      <c r="Z358" s="19">
        <v>45170</v>
      </c>
      <c r="AA358" s="22">
        <v>351</v>
      </c>
      <c r="AB358" s="36">
        <v>2823.55</v>
      </c>
      <c r="AC358" s="33">
        <v>0</v>
      </c>
      <c r="AD358" s="21">
        <v>45175</v>
      </c>
      <c r="AE358" s="23" t="s">
        <v>988</v>
      </c>
      <c r="AF358" s="25">
        <v>351</v>
      </c>
      <c r="AG358" s="38" t="s">
        <v>659</v>
      </c>
      <c r="AH358" s="17" t="s">
        <v>373</v>
      </c>
      <c r="AI358" s="18">
        <v>45229</v>
      </c>
      <c r="AJ358" s="17">
        <v>45199</v>
      </c>
      <c r="AK358" s="30" t="s">
        <v>2102</v>
      </c>
    </row>
    <row r="359" spans="1:37" ht="54.5" customHeight="1" x14ac:dyDescent="0.35">
      <c r="A359" s="9">
        <v>2023</v>
      </c>
      <c r="B359" s="10">
        <v>45108</v>
      </c>
      <c r="C359" s="10">
        <v>45199</v>
      </c>
      <c r="D359" s="9" t="s">
        <v>100</v>
      </c>
      <c r="E359" s="11" t="s">
        <v>132</v>
      </c>
      <c r="F359" s="11" t="s">
        <v>142</v>
      </c>
      <c r="G359" s="11" t="s">
        <v>155</v>
      </c>
      <c r="H359" s="12" t="s">
        <v>172</v>
      </c>
      <c r="I359" s="12" t="s">
        <v>213</v>
      </c>
      <c r="J359" s="12" t="s">
        <v>296</v>
      </c>
      <c r="K359" s="12" t="s">
        <v>272</v>
      </c>
      <c r="L359" s="13" t="s">
        <v>108</v>
      </c>
      <c r="M359" s="26" t="s">
        <v>110</v>
      </c>
      <c r="N359" s="20" t="s">
        <v>528</v>
      </c>
      <c r="O359" s="14" t="s">
        <v>112</v>
      </c>
      <c r="P359" s="15">
        <v>0</v>
      </c>
      <c r="Q359" s="15">
        <v>0</v>
      </c>
      <c r="R359" s="15" t="s">
        <v>318</v>
      </c>
      <c r="S359" s="15" t="s">
        <v>319</v>
      </c>
      <c r="T359" s="15" t="s">
        <v>320</v>
      </c>
      <c r="U359" s="15" t="s">
        <v>318</v>
      </c>
      <c r="V359" s="15" t="s">
        <v>319</v>
      </c>
      <c r="W359" s="16" t="s">
        <v>366</v>
      </c>
      <c r="X359" s="20" t="str">
        <f t="shared" si="5"/>
        <v>Auxiliar en la verificacion del sistema de alcantarillado sanitario</v>
      </c>
      <c r="Y359" s="10">
        <v>45155</v>
      </c>
      <c r="Z359" s="19">
        <v>45155</v>
      </c>
      <c r="AA359" s="22">
        <v>352</v>
      </c>
      <c r="AB359" s="36">
        <v>338</v>
      </c>
      <c r="AC359" s="33">
        <v>0</v>
      </c>
      <c r="AD359" s="21">
        <v>45166</v>
      </c>
      <c r="AE359" s="23" t="s">
        <v>989</v>
      </c>
      <c r="AF359" s="25">
        <v>352</v>
      </c>
      <c r="AG359" s="38" t="s">
        <v>659</v>
      </c>
      <c r="AH359" s="17" t="s">
        <v>373</v>
      </c>
      <c r="AI359" s="18">
        <v>45229</v>
      </c>
      <c r="AJ359" s="17">
        <v>45199</v>
      </c>
      <c r="AK359" s="30" t="s">
        <v>2103</v>
      </c>
    </row>
    <row r="360" spans="1:37" ht="54.5" customHeight="1" x14ac:dyDescent="0.35">
      <c r="A360" s="9">
        <v>2023</v>
      </c>
      <c r="B360" s="10">
        <v>45108</v>
      </c>
      <c r="C360" s="10">
        <v>45199</v>
      </c>
      <c r="D360" s="9" t="s">
        <v>93</v>
      </c>
      <c r="E360" s="11" t="s">
        <v>129</v>
      </c>
      <c r="F360" s="11" t="s">
        <v>139</v>
      </c>
      <c r="G360" s="11" t="s">
        <v>164</v>
      </c>
      <c r="H360" s="12" t="s">
        <v>172</v>
      </c>
      <c r="I360" s="12" t="s">
        <v>219</v>
      </c>
      <c r="J360" s="12" t="s">
        <v>307</v>
      </c>
      <c r="K360" s="12" t="s">
        <v>250</v>
      </c>
      <c r="L360" s="13" t="s">
        <v>108</v>
      </c>
      <c r="M360" s="26" t="s">
        <v>110</v>
      </c>
      <c r="N360" s="20" t="s">
        <v>476</v>
      </c>
      <c r="O360" s="14" t="s">
        <v>112</v>
      </c>
      <c r="P360" s="15">
        <v>0</v>
      </c>
      <c r="Q360" s="15">
        <v>0</v>
      </c>
      <c r="R360" s="15" t="s">
        <v>318</v>
      </c>
      <c r="S360" s="15" t="s">
        <v>319</v>
      </c>
      <c r="T360" s="15" t="s">
        <v>320</v>
      </c>
      <c r="U360" s="15" t="s">
        <v>318</v>
      </c>
      <c r="V360" s="15" t="s">
        <v>319</v>
      </c>
      <c r="W360" s="16" t="s">
        <v>342</v>
      </c>
      <c r="X360" s="20" t="str">
        <f t="shared" si="5"/>
        <v>Auxiliar en la verificacion de la construccion del sistema de agua potable</v>
      </c>
      <c r="Y360" s="10">
        <v>45160</v>
      </c>
      <c r="Z360" s="19">
        <v>45160</v>
      </c>
      <c r="AA360" s="22">
        <v>353</v>
      </c>
      <c r="AB360" s="36">
        <v>1384.46</v>
      </c>
      <c r="AC360" s="33">
        <v>0</v>
      </c>
      <c r="AD360" s="21">
        <v>45175</v>
      </c>
      <c r="AE360" s="23" t="s">
        <v>990</v>
      </c>
      <c r="AF360" s="25">
        <v>353</v>
      </c>
      <c r="AG360" s="38" t="s">
        <v>659</v>
      </c>
      <c r="AH360" s="17" t="s">
        <v>373</v>
      </c>
      <c r="AI360" s="18">
        <v>45229</v>
      </c>
      <c r="AJ360" s="17">
        <v>45199</v>
      </c>
      <c r="AK360" s="30" t="s">
        <v>2104</v>
      </c>
    </row>
    <row r="361" spans="1:37" ht="135.5" customHeight="1" x14ac:dyDescent="0.35">
      <c r="A361" s="9">
        <v>2023</v>
      </c>
      <c r="B361" s="10">
        <v>45108</v>
      </c>
      <c r="C361" s="10">
        <v>45199</v>
      </c>
      <c r="D361" t="s">
        <v>93</v>
      </c>
      <c r="E361" t="s">
        <v>129</v>
      </c>
      <c r="F361" t="s">
        <v>139</v>
      </c>
      <c r="G361" t="s">
        <v>152</v>
      </c>
      <c r="H361" t="s">
        <v>170</v>
      </c>
      <c r="I361" t="s">
        <v>188</v>
      </c>
      <c r="J361" t="s">
        <v>251</v>
      </c>
      <c r="K361" t="s">
        <v>252</v>
      </c>
      <c r="L361" t="s">
        <v>108</v>
      </c>
      <c r="M361" s="26" t="s">
        <v>110</v>
      </c>
      <c r="N361" t="s">
        <v>528</v>
      </c>
      <c r="O361" s="14" t="s">
        <v>112</v>
      </c>
      <c r="P361" s="15">
        <v>0</v>
      </c>
      <c r="Q361" s="15">
        <v>0</v>
      </c>
      <c r="R361" s="15" t="s">
        <v>318</v>
      </c>
      <c r="S361" s="15" t="s">
        <v>319</v>
      </c>
      <c r="T361" s="15" t="s">
        <v>320</v>
      </c>
      <c r="U361" s="15" t="s">
        <v>318</v>
      </c>
      <c r="V361" s="15" t="s">
        <v>319</v>
      </c>
      <c r="W361" t="s">
        <v>341</v>
      </c>
      <c r="X361" s="20" t="str">
        <f t="shared" si="5"/>
        <v>Auxiliar en la verificacion del sistema de alcantarillado sanitario</v>
      </c>
      <c r="Y361" s="29">
        <v>45156</v>
      </c>
      <c r="Z361" s="29">
        <v>45157</v>
      </c>
      <c r="AA361" s="22">
        <v>354</v>
      </c>
      <c r="AB361" s="37">
        <v>3301.98</v>
      </c>
      <c r="AC361" s="35">
        <v>0</v>
      </c>
      <c r="AD361" s="31">
        <v>45161</v>
      </c>
      <c r="AE361" s="23" t="s">
        <v>991</v>
      </c>
      <c r="AF361" s="25">
        <v>354</v>
      </c>
      <c r="AG361" s="38" t="s">
        <v>659</v>
      </c>
      <c r="AH361" s="17" t="s">
        <v>373</v>
      </c>
      <c r="AI361" s="18">
        <v>45229</v>
      </c>
      <c r="AJ361" s="17">
        <v>45199</v>
      </c>
      <c r="AK361" s="30" t="s">
        <v>2105</v>
      </c>
    </row>
    <row r="362" spans="1:37" ht="54.5" customHeight="1" x14ac:dyDescent="0.35">
      <c r="A362" s="9">
        <v>2023</v>
      </c>
      <c r="B362" s="10">
        <v>45108</v>
      </c>
      <c r="C362" s="10">
        <v>45199</v>
      </c>
      <c r="D362" t="s">
        <v>100</v>
      </c>
      <c r="E362" t="s">
        <v>132</v>
      </c>
      <c r="F362" t="s">
        <v>142</v>
      </c>
      <c r="G362" t="s">
        <v>152</v>
      </c>
      <c r="H362" t="s">
        <v>170</v>
      </c>
      <c r="I362" t="s">
        <v>191</v>
      </c>
      <c r="J362" t="s">
        <v>256</v>
      </c>
      <c r="K362" t="s">
        <v>257</v>
      </c>
      <c r="L362" t="s">
        <v>108</v>
      </c>
      <c r="M362" s="26" t="s">
        <v>110</v>
      </c>
      <c r="N362" t="s">
        <v>442</v>
      </c>
      <c r="O362" s="14" t="s">
        <v>112</v>
      </c>
      <c r="P362" s="15">
        <v>0</v>
      </c>
      <c r="Q362" s="15">
        <v>0</v>
      </c>
      <c r="R362" s="15" t="s">
        <v>318</v>
      </c>
      <c r="S362" s="15" t="s">
        <v>319</v>
      </c>
      <c r="T362" s="15" t="s">
        <v>320</v>
      </c>
      <c r="U362" s="15" t="s">
        <v>318</v>
      </c>
      <c r="V362" s="15" t="s">
        <v>319</v>
      </c>
      <c r="W362" t="s">
        <v>341</v>
      </c>
      <c r="X362" s="20" t="str">
        <f t="shared" si="5"/>
        <v>Verificacion del sistema de alcantarillado sanitario</v>
      </c>
      <c r="Y362" s="29">
        <v>45162</v>
      </c>
      <c r="Z362" s="29">
        <v>45162</v>
      </c>
      <c r="AA362" s="22">
        <v>355</v>
      </c>
      <c r="AB362" s="37">
        <v>2789.7</v>
      </c>
      <c r="AC362" s="35">
        <v>0</v>
      </c>
      <c r="AD362" s="31">
        <v>45174</v>
      </c>
      <c r="AE362" s="23" t="s">
        <v>992</v>
      </c>
      <c r="AF362" s="25">
        <v>355</v>
      </c>
      <c r="AG362" s="38" t="s">
        <v>659</v>
      </c>
      <c r="AH362" s="17" t="s">
        <v>373</v>
      </c>
      <c r="AI362" s="18">
        <v>45229</v>
      </c>
      <c r="AJ362" s="17">
        <v>45199</v>
      </c>
      <c r="AK362" s="30" t="s">
        <v>2106</v>
      </c>
    </row>
    <row r="363" spans="1:37" ht="54.5" customHeight="1" x14ac:dyDescent="0.35">
      <c r="A363" s="9">
        <v>2023</v>
      </c>
      <c r="B363" s="10">
        <v>45108</v>
      </c>
      <c r="C363" s="10">
        <v>45199</v>
      </c>
      <c r="D363" t="s">
        <v>104</v>
      </c>
      <c r="E363" t="s">
        <v>137</v>
      </c>
      <c r="F363" t="s">
        <v>147</v>
      </c>
      <c r="G363" t="s">
        <v>156</v>
      </c>
      <c r="H363" t="s">
        <v>172</v>
      </c>
      <c r="I363" t="s">
        <v>205</v>
      </c>
      <c r="J363" t="s">
        <v>279</v>
      </c>
      <c r="K363" t="s">
        <v>280</v>
      </c>
      <c r="L363" t="s">
        <v>108</v>
      </c>
      <c r="M363" s="26" t="s">
        <v>110</v>
      </c>
      <c r="N363" t="s">
        <v>476</v>
      </c>
      <c r="O363" s="14" t="s">
        <v>112</v>
      </c>
      <c r="P363" s="15">
        <v>0</v>
      </c>
      <c r="Q363" s="15">
        <v>0</v>
      </c>
      <c r="R363" s="15" t="s">
        <v>318</v>
      </c>
      <c r="S363" s="15" t="s">
        <v>319</v>
      </c>
      <c r="T363" s="15" t="s">
        <v>320</v>
      </c>
      <c r="U363" s="15" t="s">
        <v>318</v>
      </c>
      <c r="V363" s="15" t="s">
        <v>319</v>
      </c>
      <c r="W363" t="s">
        <v>345</v>
      </c>
      <c r="X363" s="20" t="str">
        <f t="shared" si="5"/>
        <v>Auxiliar en la verificacion de la construccion del sistema de agua potable</v>
      </c>
      <c r="Y363" s="29">
        <v>45159</v>
      </c>
      <c r="Z363" s="29">
        <v>45160</v>
      </c>
      <c r="AA363" s="22">
        <v>356</v>
      </c>
      <c r="AB363" s="37">
        <v>3056.88</v>
      </c>
      <c r="AC363" s="35">
        <v>0</v>
      </c>
      <c r="AD363" s="31">
        <v>45169</v>
      </c>
      <c r="AE363" s="23" t="s">
        <v>993</v>
      </c>
      <c r="AF363" s="25">
        <v>356</v>
      </c>
      <c r="AG363" s="38" t="s">
        <v>659</v>
      </c>
      <c r="AH363" s="17" t="s">
        <v>373</v>
      </c>
      <c r="AI363" s="18">
        <v>45229</v>
      </c>
      <c r="AJ363" s="17">
        <v>45199</v>
      </c>
      <c r="AK363" s="30" t="s">
        <v>2107</v>
      </c>
    </row>
    <row r="364" spans="1:37" ht="129.5" customHeight="1" x14ac:dyDescent="0.35">
      <c r="A364" s="9">
        <v>2023</v>
      </c>
      <c r="B364" s="10">
        <v>45108</v>
      </c>
      <c r="C364" s="10">
        <v>45199</v>
      </c>
      <c r="D364" t="s">
        <v>100</v>
      </c>
      <c r="E364" t="s">
        <v>132</v>
      </c>
      <c r="F364" t="s">
        <v>142</v>
      </c>
      <c r="G364" t="s">
        <v>149</v>
      </c>
      <c r="H364" t="s">
        <v>170</v>
      </c>
      <c r="I364" t="s">
        <v>182</v>
      </c>
      <c r="J364" t="s">
        <v>241</v>
      </c>
      <c r="K364" t="s">
        <v>242</v>
      </c>
      <c r="L364" t="s">
        <v>108</v>
      </c>
      <c r="M364" s="26" t="s">
        <v>110</v>
      </c>
      <c r="N364" t="s">
        <v>501</v>
      </c>
      <c r="O364" s="14" t="s">
        <v>112</v>
      </c>
      <c r="P364" s="15">
        <v>0</v>
      </c>
      <c r="Q364" s="15">
        <v>0</v>
      </c>
      <c r="R364" s="15" t="s">
        <v>318</v>
      </c>
      <c r="S364" s="15" t="s">
        <v>319</v>
      </c>
      <c r="T364" s="15" t="s">
        <v>320</v>
      </c>
      <c r="U364" s="15" t="s">
        <v>318</v>
      </c>
      <c r="V364" s="15" t="s">
        <v>319</v>
      </c>
      <c r="W364" t="s">
        <v>321</v>
      </c>
      <c r="X364" s="20" t="str">
        <f t="shared" si="5"/>
        <v>Verificacion a la obra de construccion del cuarto modulo de 60 LPS</v>
      </c>
      <c r="Y364" s="29">
        <v>45162</v>
      </c>
      <c r="Z364" s="29">
        <v>45162</v>
      </c>
      <c r="AA364" s="22">
        <v>357</v>
      </c>
      <c r="AB364" s="37">
        <v>2104.86</v>
      </c>
      <c r="AC364" s="35">
        <v>0</v>
      </c>
      <c r="AD364" s="31">
        <v>45167</v>
      </c>
      <c r="AE364" s="23" t="s">
        <v>994</v>
      </c>
      <c r="AF364" s="25">
        <v>357</v>
      </c>
      <c r="AG364" s="38" t="s">
        <v>659</v>
      </c>
      <c r="AH364" s="17" t="s">
        <v>373</v>
      </c>
      <c r="AI364" s="18">
        <v>45229</v>
      </c>
      <c r="AJ364" s="17">
        <v>45199</v>
      </c>
      <c r="AK364" s="30" t="s">
        <v>2108</v>
      </c>
    </row>
    <row r="365" spans="1:37" ht="54.5" customHeight="1" x14ac:dyDescent="0.35">
      <c r="A365" s="9">
        <v>2023</v>
      </c>
      <c r="B365" s="10">
        <v>45108</v>
      </c>
      <c r="C365" s="10">
        <v>45199</v>
      </c>
      <c r="D365" t="s">
        <v>104</v>
      </c>
      <c r="E365" t="s">
        <v>130</v>
      </c>
      <c r="F365" t="s">
        <v>140</v>
      </c>
      <c r="G365" t="s">
        <v>165</v>
      </c>
      <c r="H365" t="s">
        <v>172</v>
      </c>
      <c r="I365" t="s">
        <v>393</v>
      </c>
      <c r="J365" t="s">
        <v>402</v>
      </c>
      <c r="K365" t="s">
        <v>403</v>
      </c>
      <c r="L365" t="s">
        <v>108</v>
      </c>
      <c r="M365" s="26" t="s">
        <v>110</v>
      </c>
      <c r="N365" t="s">
        <v>498</v>
      </c>
      <c r="O365" s="14" t="s">
        <v>112</v>
      </c>
      <c r="P365" s="15">
        <v>0</v>
      </c>
      <c r="Q365" s="15">
        <v>0</v>
      </c>
      <c r="R365" s="15" t="s">
        <v>318</v>
      </c>
      <c r="S365" s="15" t="s">
        <v>319</v>
      </c>
      <c r="T365" s="15" t="s">
        <v>320</v>
      </c>
      <c r="U365" s="15" t="s">
        <v>318</v>
      </c>
      <c r="V365" s="15" t="s">
        <v>319</v>
      </c>
      <c r="W365" t="s">
        <v>337</v>
      </c>
      <c r="X365" s="20" t="str">
        <f t="shared" si="5"/>
        <v>Auxiliar para verificacion de la construccion del sistema de agua potable</v>
      </c>
      <c r="Y365" s="29">
        <v>45159</v>
      </c>
      <c r="Z365" s="29">
        <v>45160</v>
      </c>
      <c r="AA365" s="22">
        <v>358</v>
      </c>
      <c r="AB365" s="37">
        <v>3321.59</v>
      </c>
      <c r="AC365" s="35">
        <v>0</v>
      </c>
      <c r="AD365" s="31">
        <v>45169</v>
      </c>
      <c r="AE365" s="23" t="s">
        <v>995</v>
      </c>
      <c r="AF365" s="25">
        <v>358</v>
      </c>
      <c r="AG365" s="38" t="s">
        <v>659</v>
      </c>
      <c r="AH365" s="17" t="s">
        <v>373</v>
      </c>
      <c r="AI365" s="18">
        <v>45229</v>
      </c>
      <c r="AJ365" s="17">
        <v>45199</v>
      </c>
      <c r="AK365" s="30" t="s">
        <v>2109</v>
      </c>
    </row>
    <row r="366" spans="1:37" ht="54.5" customHeight="1" x14ac:dyDescent="0.35">
      <c r="A366" s="9">
        <v>2023</v>
      </c>
      <c r="B366" s="10">
        <v>45108</v>
      </c>
      <c r="C366" s="10">
        <v>45199</v>
      </c>
      <c r="D366" t="s">
        <v>104</v>
      </c>
      <c r="E366" t="s">
        <v>130</v>
      </c>
      <c r="F366" t="s">
        <v>140</v>
      </c>
      <c r="G366" t="s">
        <v>152</v>
      </c>
      <c r="H366" t="s">
        <v>170</v>
      </c>
      <c r="I366" t="s">
        <v>179</v>
      </c>
      <c r="J366" t="s">
        <v>235</v>
      </c>
      <c r="K366" t="s">
        <v>236</v>
      </c>
      <c r="L366" t="s">
        <v>109</v>
      </c>
      <c r="M366" s="26" t="s">
        <v>110</v>
      </c>
      <c r="N366" t="s">
        <v>374</v>
      </c>
      <c r="O366" s="14" t="s">
        <v>112</v>
      </c>
      <c r="P366" s="15">
        <v>0</v>
      </c>
      <c r="Q366" s="15">
        <v>0</v>
      </c>
      <c r="R366" s="15" t="s">
        <v>318</v>
      </c>
      <c r="S366" s="15" t="s">
        <v>319</v>
      </c>
      <c r="T366" s="15" t="s">
        <v>320</v>
      </c>
      <c r="U366" s="15" t="s">
        <v>318</v>
      </c>
      <c r="V366" s="15" t="s">
        <v>319</v>
      </c>
      <c r="W366" t="s">
        <v>325</v>
      </c>
      <c r="X366" s="20" t="str">
        <f t="shared" si="5"/>
        <v>Verificacion de la construccion del sistema de agua potable</v>
      </c>
      <c r="Y366" s="29">
        <v>45158</v>
      </c>
      <c r="Z366" s="29">
        <v>45159</v>
      </c>
      <c r="AA366" s="22">
        <v>359</v>
      </c>
      <c r="AB366" s="37">
        <v>3360.01</v>
      </c>
      <c r="AC366" s="35">
        <v>0</v>
      </c>
      <c r="AD366" s="31">
        <v>45173</v>
      </c>
      <c r="AE366" s="23" t="s">
        <v>996</v>
      </c>
      <c r="AF366" s="25">
        <v>359</v>
      </c>
      <c r="AG366" s="38" t="s">
        <v>659</v>
      </c>
      <c r="AH366" s="17" t="s">
        <v>373</v>
      </c>
      <c r="AI366" s="18">
        <v>45229</v>
      </c>
      <c r="AJ366" s="17">
        <v>45199</v>
      </c>
      <c r="AK366" s="30" t="s">
        <v>2110</v>
      </c>
    </row>
    <row r="367" spans="1:37" ht="54.5" customHeight="1" x14ac:dyDescent="0.35">
      <c r="A367" s="9">
        <v>2023</v>
      </c>
      <c r="B367" s="10">
        <v>45108</v>
      </c>
      <c r="C367" s="10">
        <v>45199</v>
      </c>
      <c r="D367" t="s">
        <v>100</v>
      </c>
      <c r="E367" t="s">
        <v>132</v>
      </c>
      <c r="F367" t="s">
        <v>142</v>
      </c>
      <c r="G367" t="s">
        <v>155</v>
      </c>
      <c r="H367" t="s">
        <v>172</v>
      </c>
      <c r="I367" t="s">
        <v>213</v>
      </c>
      <c r="J367" t="s">
        <v>296</v>
      </c>
      <c r="K367" t="s">
        <v>272</v>
      </c>
      <c r="L367" t="s">
        <v>108</v>
      </c>
      <c r="M367" s="26" t="s">
        <v>110</v>
      </c>
      <c r="N367" t="s">
        <v>529</v>
      </c>
      <c r="O367" s="14" t="s">
        <v>112</v>
      </c>
      <c r="P367" s="15">
        <v>0</v>
      </c>
      <c r="Q367" s="15">
        <v>0</v>
      </c>
      <c r="R367" s="15" t="s">
        <v>318</v>
      </c>
      <c r="S367" s="15" t="s">
        <v>319</v>
      </c>
      <c r="T367" s="15" t="s">
        <v>320</v>
      </c>
      <c r="U367" s="15" t="s">
        <v>318</v>
      </c>
      <c r="V367" s="15" t="s">
        <v>319</v>
      </c>
      <c r="W367" t="s">
        <v>327</v>
      </c>
      <c r="X367" s="20" t="str">
        <f t="shared" si="5"/>
        <v>Construccion del segundo modulo de 7 LPS de capacidad de la PTAR</v>
      </c>
      <c r="Y367" s="29">
        <v>45158</v>
      </c>
      <c r="Z367" s="29">
        <v>45159</v>
      </c>
      <c r="AA367" s="22">
        <v>360</v>
      </c>
      <c r="AB367" s="37">
        <v>4437.47</v>
      </c>
      <c r="AC367" s="35">
        <v>73.61</v>
      </c>
      <c r="AD367" s="31">
        <v>45174</v>
      </c>
      <c r="AE367" s="23" t="s">
        <v>997</v>
      </c>
      <c r="AF367" s="25">
        <v>360</v>
      </c>
      <c r="AG367" s="38" t="s">
        <v>659</v>
      </c>
      <c r="AH367" s="17" t="s">
        <v>373</v>
      </c>
      <c r="AI367" s="18">
        <v>45229</v>
      </c>
      <c r="AJ367" s="17">
        <v>45199</v>
      </c>
      <c r="AK367" s="30" t="s">
        <v>2111</v>
      </c>
    </row>
    <row r="368" spans="1:37" ht="54.5" customHeight="1" x14ac:dyDescent="0.35">
      <c r="A368" s="9">
        <v>2023</v>
      </c>
      <c r="B368" s="10">
        <v>45108</v>
      </c>
      <c r="C368" s="10">
        <v>45199</v>
      </c>
      <c r="D368" t="s">
        <v>100</v>
      </c>
      <c r="E368" t="s">
        <v>132</v>
      </c>
      <c r="F368" t="s">
        <v>148</v>
      </c>
      <c r="G368" t="s">
        <v>163</v>
      </c>
      <c r="H368" t="s">
        <v>171</v>
      </c>
      <c r="I368" t="s">
        <v>206</v>
      </c>
      <c r="J368" t="s">
        <v>281</v>
      </c>
      <c r="K368" t="s">
        <v>264</v>
      </c>
      <c r="L368" t="s">
        <v>108</v>
      </c>
      <c r="M368" s="26" t="s">
        <v>110</v>
      </c>
      <c r="N368" t="s">
        <v>466</v>
      </c>
      <c r="O368" s="14" t="s">
        <v>112</v>
      </c>
      <c r="P368" s="15">
        <v>0</v>
      </c>
      <c r="Q368" s="15">
        <v>0</v>
      </c>
      <c r="R368" s="15" t="s">
        <v>318</v>
      </c>
      <c r="S368" s="15" t="s">
        <v>319</v>
      </c>
      <c r="T368" s="15" t="s">
        <v>320</v>
      </c>
      <c r="U368" s="15" t="s">
        <v>318</v>
      </c>
      <c r="V368" s="15" t="s">
        <v>319</v>
      </c>
      <c r="W368" t="s">
        <v>321</v>
      </c>
      <c r="X368" s="20" t="str">
        <f t="shared" si="5"/>
        <v>Seguimiento a los desazolces del sistema de alcantarillado sanitario en la cabecera municipal</v>
      </c>
      <c r="Y368" s="29">
        <v>45159</v>
      </c>
      <c r="Z368" s="29">
        <v>45159</v>
      </c>
      <c r="AA368" s="22">
        <v>361</v>
      </c>
      <c r="AB368" s="37">
        <v>2314.4</v>
      </c>
      <c r="AC368" s="35">
        <v>0</v>
      </c>
      <c r="AD368" s="31">
        <v>45166</v>
      </c>
      <c r="AE368" s="23" t="s">
        <v>998</v>
      </c>
      <c r="AF368" s="25">
        <v>361</v>
      </c>
      <c r="AG368" s="38" t="s">
        <v>659</v>
      </c>
      <c r="AH368" s="17" t="s">
        <v>373</v>
      </c>
      <c r="AI368" s="18">
        <v>45229</v>
      </c>
      <c r="AJ368" s="17">
        <v>45199</v>
      </c>
      <c r="AK368" s="30" t="s">
        <v>2112</v>
      </c>
    </row>
    <row r="369" spans="1:37" ht="54.5" customHeight="1" x14ac:dyDescent="0.35">
      <c r="A369" s="9">
        <v>2023</v>
      </c>
      <c r="B369" s="10">
        <v>45108</v>
      </c>
      <c r="C369" s="10">
        <v>45199</v>
      </c>
      <c r="D369" t="s">
        <v>93</v>
      </c>
      <c r="E369" t="s">
        <v>129</v>
      </c>
      <c r="F369" t="s">
        <v>139</v>
      </c>
      <c r="G369" t="s">
        <v>164</v>
      </c>
      <c r="H369" t="s">
        <v>172</v>
      </c>
      <c r="I369" t="s">
        <v>219</v>
      </c>
      <c r="J369" t="s">
        <v>307</v>
      </c>
      <c r="K369" t="s">
        <v>250</v>
      </c>
      <c r="L369" t="s">
        <v>108</v>
      </c>
      <c r="M369" s="26" t="s">
        <v>110</v>
      </c>
      <c r="N369" t="s">
        <v>476</v>
      </c>
      <c r="O369" s="14" t="s">
        <v>112</v>
      </c>
      <c r="P369" s="15">
        <v>0</v>
      </c>
      <c r="Q369" s="15">
        <v>0</v>
      </c>
      <c r="R369" s="15" t="s">
        <v>318</v>
      </c>
      <c r="S369" s="15" t="s">
        <v>319</v>
      </c>
      <c r="T369" s="15" t="s">
        <v>320</v>
      </c>
      <c r="U369" s="15" t="s">
        <v>318</v>
      </c>
      <c r="V369" s="15" t="s">
        <v>319</v>
      </c>
      <c r="W369" t="s">
        <v>347</v>
      </c>
      <c r="X369" s="20" t="str">
        <f t="shared" si="5"/>
        <v>Auxiliar en la verificacion de la construccion del sistema de agua potable</v>
      </c>
      <c r="Y369" s="29">
        <v>45162</v>
      </c>
      <c r="Z369" s="29">
        <v>45162</v>
      </c>
      <c r="AA369" s="22">
        <v>362</v>
      </c>
      <c r="AB369" s="37">
        <v>2280.83</v>
      </c>
      <c r="AC369" s="35">
        <v>0</v>
      </c>
      <c r="AD369" s="31">
        <v>45175</v>
      </c>
      <c r="AE369" s="23" t="s">
        <v>999</v>
      </c>
      <c r="AF369" s="25">
        <v>362</v>
      </c>
      <c r="AG369" s="38" t="s">
        <v>659</v>
      </c>
      <c r="AH369" s="17" t="s">
        <v>373</v>
      </c>
      <c r="AI369" s="18">
        <v>45229</v>
      </c>
      <c r="AJ369" s="17">
        <v>45199</v>
      </c>
      <c r="AK369" s="30" t="s">
        <v>2113</v>
      </c>
    </row>
    <row r="370" spans="1:37" ht="54.5" customHeight="1" x14ac:dyDescent="0.35">
      <c r="A370" s="9">
        <v>2023</v>
      </c>
      <c r="B370" s="10">
        <v>45108</v>
      </c>
      <c r="C370" s="10">
        <v>45199</v>
      </c>
      <c r="D370" t="s">
        <v>100</v>
      </c>
      <c r="E370" t="s">
        <v>132</v>
      </c>
      <c r="F370" t="s">
        <v>142</v>
      </c>
      <c r="G370" t="s">
        <v>164</v>
      </c>
      <c r="H370" t="s">
        <v>172</v>
      </c>
      <c r="I370" t="s">
        <v>182</v>
      </c>
      <c r="J370" t="s">
        <v>294</v>
      </c>
      <c r="K370" t="s">
        <v>295</v>
      </c>
      <c r="L370" t="s">
        <v>108</v>
      </c>
      <c r="M370" s="26" t="s">
        <v>110</v>
      </c>
      <c r="N370" t="s">
        <v>473</v>
      </c>
      <c r="O370" s="14" t="s">
        <v>112</v>
      </c>
      <c r="P370" s="15">
        <v>0</v>
      </c>
      <c r="Q370" s="15">
        <v>0</v>
      </c>
      <c r="R370" s="15" t="s">
        <v>318</v>
      </c>
      <c r="S370" s="15" t="s">
        <v>319</v>
      </c>
      <c r="T370" s="15" t="s">
        <v>320</v>
      </c>
      <c r="U370" s="15" t="s">
        <v>318</v>
      </c>
      <c r="V370" s="15" t="s">
        <v>319</v>
      </c>
      <c r="W370" t="s">
        <v>327</v>
      </c>
      <c r="X370" s="20" t="str">
        <f t="shared" si="5"/>
        <v>Auxiliar en la visita de la construcfcion del sistema de agua potable</v>
      </c>
      <c r="Y370" s="29">
        <v>45160</v>
      </c>
      <c r="Z370" s="29">
        <v>45160</v>
      </c>
      <c r="AA370" s="22">
        <v>363</v>
      </c>
      <c r="AB370" s="37">
        <v>2789</v>
      </c>
      <c r="AC370" s="35">
        <v>0.91</v>
      </c>
      <c r="AD370" s="31">
        <v>45166</v>
      </c>
      <c r="AE370" s="23" t="s">
        <v>1000</v>
      </c>
      <c r="AF370" s="25">
        <v>363</v>
      </c>
      <c r="AG370" s="38" t="s">
        <v>659</v>
      </c>
      <c r="AH370" s="17" t="s">
        <v>373</v>
      </c>
      <c r="AI370" s="18">
        <v>45229</v>
      </c>
      <c r="AJ370" s="17">
        <v>45199</v>
      </c>
      <c r="AK370" s="30" t="s">
        <v>2114</v>
      </c>
    </row>
    <row r="371" spans="1:37" ht="54.5" customHeight="1" x14ac:dyDescent="0.35">
      <c r="A371" s="9">
        <v>2023</v>
      </c>
      <c r="B371" s="10">
        <v>45108</v>
      </c>
      <c r="C371" s="10">
        <v>45199</v>
      </c>
      <c r="D371" t="s">
        <v>93</v>
      </c>
      <c r="E371" t="s">
        <v>129</v>
      </c>
      <c r="F371" t="s">
        <v>139</v>
      </c>
      <c r="G371" t="s">
        <v>164</v>
      </c>
      <c r="H371" t="s">
        <v>172</v>
      </c>
      <c r="I371" t="s">
        <v>222</v>
      </c>
      <c r="J371" t="s">
        <v>236</v>
      </c>
      <c r="K371" t="s">
        <v>312</v>
      </c>
      <c r="L371" t="s">
        <v>109</v>
      </c>
      <c r="M371" s="26" t="s">
        <v>110</v>
      </c>
      <c r="N371" t="s">
        <v>530</v>
      </c>
      <c r="O371" s="14" t="s">
        <v>112</v>
      </c>
      <c r="P371" s="15">
        <v>0</v>
      </c>
      <c r="Q371" s="15">
        <v>0</v>
      </c>
      <c r="R371" s="15" t="s">
        <v>318</v>
      </c>
      <c r="S371" s="15" t="s">
        <v>319</v>
      </c>
      <c r="T371" s="15" t="s">
        <v>320</v>
      </c>
      <c r="U371" s="15" t="s">
        <v>318</v>
      </c>
      <c r="V371" s="15" t="s">
        <v>319</v>
      </c>
      <c r="W371" t="s">
        <v>341</v>
      </c>
      <c r="X371" s="20" t="str">
        <f t="shared" si="5"/>
        <v>Auxiliar en la visita de la construccion del sistema de alcantarillado sanitario</v>
      </c>
      <c r="Y371" s="29">
        <v>45162</v>
      </c>
      <c r="Z371" s="29">
        <v>45162</v>
      </c>
      <c r="AA371" s="22">
        <v>364</v>
      </c>
      <c r="AB371" s="37">
        <v>250</v>
      </c>
      <c r="AC371" s="35">
        <v>0</v>
      </c>
      <c r="AD371" s="31">
        <v>45176</v>
      </c>
      <c r="AE371" s="23" t="s">
        <v>1001</v>
      </c>
      <c r="AF371" s="25">
        <v>364</v>
      </c>
      <c r="AG371" s="38" t="s">
        <v>659</v>
      </c>
      <c r="AH371" s="17" t="s">
        <v>373</v>
      </c>
      <c r="AI371" s="18">
        <v>45229</v>
      </c>
      <c r="AJ371" s="17">
        <v>45199</v>
      </c>
      <c r="AK371" s="30" t="s">
        <v>2115</v>
      </c>
    </row>
    <row r="372" spans="1:37" ht="54.5" customHeight="1" x14ac:dyDescent="0.35">
      <c r="A372" s="9">
        <v>2023</v>
      </c>
      <c r="B372" s="10">
        <v>45108</v>
      </c>
      <c r="C372" s="10">
        <v>45199</v>
      </c>
      <c r="D372" t="s">
        <v>104</v>
      </c>
      <c r="E372" t="s">
        <v>128</v>
      </c>
      <c r="F372" t="s">
        <v>138</v>
      </c>
      <c r="G372" t="s">
        <v>156</v>
      </c>
      <c r="H372" t="s">
        <v>172</v>
      </c>
      <c r="I372" t="s">
        <v>221</v>
      </c>
      <c r="J372" t="s">
        <v>310</v>
      </c>
      <c r="K372" t="s">
        <v>311</v>
      </c>
      <c r="L372" t="s">
        <v>108</v>
      </c>
      <c r="M372" s="26" t="s">
        <v>110</v>
      </c>
      <c r="N372" t="s">
        <v>498</v>
      </c>
      <c r="O372" s="14" t="s">
        <v>112</v>
      </c>
      <c r="P372" s="15">
        <v>0</v>
      </c>
      <c r="Q372" s="15">
        <v>0</v>
      </c>
      <c r="R372" s="15" t="s">
        <v>318</v>
      </c>
      <c r="S372" s="15" t="s">
        <v>319</v>
      </c>
      <c r="T372" s="15" t="s">
        <v>320</v>
      </c>
      <c r="U372" s="15" t="s">
        <v>318</v>
      </c>
      <c r="V372" s="15" t="s">
        <v>319</v>
      </c>
      <c r="W372" t="s">
        <v>347</v>
      </c>
      <c r="X372" s="20" t="str">
        <f t="shared" si="5"/>
        <v>Auxiliar para verificacion de la construccion del sistema de agua potable</v>
      </c>
      <c r="Y372" s="29">
        <v>45166</v>
      </c>
      <c r="Z372" s="29">
        <v>45166</v>
      </c>
      <c r="AA372" s="22">
        <v>365</v>
      </c>
      <c r="AB372" s="37">
        <v>3191.2</v>
      </c>
      <c r="AC372" s="35">
        <v>0</v>
      </c>
      <c r="AD372" s="31">
        <v>45170</v>
      </c>
      <c r="AE372" s="24" t="s">
        <v>1002</v>
      </c>
      <c r="AF372" s="25">
        <v>365</v>
      </c>
      <c r="AG372" s="38" t="s">
        <v>659</v>
      </c>
      <c r="AH372" s="17" t="s">
        <v>373</v>
      </c>
      <c r="AI372" s="18">
        <v>45229</v>
      </c>
      <c r="AJ372" s="17">
        <v>45199</v>
      </c>
      <c r="AK372" s="30" t="s">
        <v>2116</v>
      </c>
    </row>
    <row r="373" spans="1:37" ht="54.5" customHeight="1" x14ac:dyDescent="0.35">
      <c r="A373" s="9">
        <v>2023</v>
      </c>
      <c r="B373" s="10">
        <v>45108</v>
      </c>
      <c r="C373" s="10">
        <v>45199</v>
      </c>
      <c r="D373" t="s">
        <v>104</v>
      </c>
      <c r="E373" t="s">
        <v>137</v>
      </c>
      <c r="F373" t="s">
        <v>147</v>
      </c>
      <c r="G373" t="s">
        <v>156</v>
      </c>
      <c r="H373" t="s">
        <v>172</v>
      </c>
      <c r="I373" t="s">
        <v>205</v>
      </c>
      <c r="J373" t="s">
        <v>279</v>
      </c>
      <c r="K373" t="s">
        <v>280</v>
      </c>
      <c r="L373" t="s">
        <v>108</v>
      </c>
      <c r="M373" s="26" t="s">
        <v>110</v>
      </c>
      <c r="N373" t="s">
        <v>497</v>
      </c>
      <c r="O373" s="14" t="s">
        <v>112</v>
      </c>
      <c r="P373" s="15">
        <v>0</v>
      </c>
      <c r="Q373" s="15">
        <v>0</v>
      </c>
      <c r="R373" s="15" t="s">
        <v>318</v>
      </c>
      <c r="S373" s="15" t="s">
        <v>319</v>
      </c>
      <c r="T373" s="15" t="s">
        <v>320</v>
      </c>
      <c r="U373" s="15" t="s">
        <v>318</v>
      </c>
      <c r="V373" s="15" t="s">
        <v>319</v>
      </c>
      <c r="W373" t="s">
        <v>359</v>
      </c>
      <c r="X373" s="20" t="str">
        <f t="shared" si="5"/>
        <v>Auxiliar para verificacion de la rehabilitacion del sistema de drenaje sanitario</v>
      </c>
      <c r="Y373" s="29">
        <v>45163</v>
      </c>
      <c r="Z373" s="29">
        <v>45163</v>
      </c>
      <c r="AA373" s="22">
        <v>366</v>
      </c>
      <c r="AB373" s="37">
        <v>2210.8000000000002</v>
      </c>
      <c r="AC373" s="35">
        <v>0</v>
      </c>
      <c r="AD373" s="31">
        <v>45169</v>
      </c>
      <c r="AE373" s="23" t="s">
        <v>1004</v>
      </c>
      <c r="AF373" s="25">
        <v>366</v>
      </c>
      <c r="AG373" s="38" t="s">
        <v>659</v>
      </c>
      <c r="AH373" s="17" t="s">
        <v>373</v>
      </c>
      <c r="AI373" s="18">
        <v>45229</v>
      </c>
      <c r="AJ373" s="17">
        <v>45199</v>
      </c>
      <c r="AK373" s="30" t="s">
        <v>2117</v>
      </c>
    </row>
    <row r="374" spans="1:37" ht="54.5" customHeight="1" x14ac:dyDescent="0.35">
      <c r="A374" s="9">
        <v>2023</v>
      </c>
      <c r="B374" s="10">
        <v>45108</v>
      </c>
      <c r="C374" s="10">
        <v>45199</v>
      </c>
      <c r="D374" t="s">
        <v>104</v>
      </c>
      <c r="E374" t="s">
        <v>130</v>
      </c>
      <c r="F374" t="s">
        <v>140</v>
      </c>
      <c r="G374" t="s">
        <v>165</v>
      </c>
      <c r="H374" t="s">
        <v>172</v>
      </c>
      <c r="I374" t="s">
        <v>393</v>
      </c>
      <c r="J374" t="s">
        <v>402</v>
      </c>
      <c r="K374" t="s">
        <v>403</v>
      </c>
      <c r="L374" t="s">
        <v>108</v>
      </c>
      <c r="M374" s="26" t="s">
        <v>110</v>
      </c>
      <c r="N374" t="s">
        <v>531</v>
      </c>
      <c r="O374" s="14" t="s">
        <v>112</v>
      </c>
      <c r="P374" s="15">
        <v>0</v>
      </c>
      <c r="Q374" s="15">
        <v>0</v>
      </c>
      <c r="R374" s="15" t="s">
        <v>318</v>
      </c>
      <c r="S374" s="15" t="s">
        <v>319</v>
      </c>
      <c r="T374" s="15" t="s">
        <v>320</v>
      </c>
      <c r="U374" s="15" t="s">
        <v>318</v>
      </c>
      <c r="V374" s="15" t="s">
        <v>319</v>
      </c>
      <c r="W374" t="s">
        <v>366</v>
      </c>
      <c r="X374" s="20" t="str">
        <f t="shared" si="5"/>
        <v>Auxiliar para verificacion de la tercera etapa y ultima del alcantarillado sanitario</v>
      </c>
      <c r="Y374" s="29">
        <v>45163</v>
      </c>
      <c r="Z374" s="29">
        <v>45163</v>
      </c>
      <c r="AA374" s="22">
        <v>367</v>
      </c>
      <c r="AB374" s="37">
        <v>2171.58</v>
      </c>
      <c r="AC374" s="35">
        <v>0</v>
      </c>
      <c r="AD374" s="31">
        <v>45170</v>
      </c>
      <c r="AE374" s="23" t="s">
        <v>1005</v>
      </c>
      <c r="AF374" s="25">
        <v>367</v>
      </c>
      <c r="AG374" s="38" t="s">
        <v>659</v>
      </c>
      <c r="AH374" s="17" t="s">
        <v>373</v>
      </c>
      <c r="AI374" s="18">
        <v>45229</v>
      </c>
      <c r="AJ374" s="17">
        <v>45199</v>
      </c>
      <c r="AK374" s="30" t="s">
        <v>2118</v>
      </c>
    </row>
    <row r="375" spans="1:37" ht="54.5" customHeight="1" x14ac:dyDescent="0.35">
      <c r="A375" s="9">
        <v>2023</v>
      </c>
      <c r="B375" s="10">
        <v>45108</v>
      </c>
      <c r="C375" s="10">
        <v>45199</v>
      </c>
      <c r="D375" t="s">
        <v>93</v>
      </c>
      <c r="E375" t="s">
        <v>129</v>
      </c>
      <c r="F375" t="s">
        <v>139</v>
      </c>
      <c r="G375" t="s">
        <v>165</v>
      </c>
      <c r="H375" t="s">
        <v>172</v>
      </c>
      <c r="I375" t="s">
        <v>214</v>
      </c>
      <c r="J375" t="s">
        <v>297</v>
      </c>
      <c r="K375" t="s">
        <v>298</v>
      </c>
      <c r="L375" t="s">
        <v>108</v>
      </c>
      <c r="M375" s="26" t="s">
        <v>110</v>
      </c>
      <c r="N375" t="s">
        <v>532</v>
      </c>
      <c r="O375" s="14" t="s">
        <v>112</v>
      </c>
      <c r="P375" s="15">
        <v>0</v>
      </c>
      <c r="Q375" s="15">
        <v>0</v>
      </c>
      <c r="R375" s="15" t="s">
        <v>318</v>
      </c>
      <c r="S375" s="15" t="s">
        <v>319</v>
      </c>
      <c r="T375" s="15" t="s">
        <v>320</v>
      </c>
      <c r="U375" s="15" t="s">
        <v>318</v>
      </c>
      <c r="V375" s="15" t="s">
        <v>319</v>
      </c>
      <c r="W375" t="s">
        <v>346</v>
      </c>
      <c r="X375" s="20" t="str">
        <f t="shared" si="5"/>
        <v>Auxiliar para verificacion de la construccion de la segunda etapa y ultima del sistema de agua potable</v>
      </c>
      <c r="Y375" s="29">
        <v>45162</v>
      </c>
      <c r="Z375" s="29">
        <v>45162</v>
      </c>
      <c r="AA375" s="22">
        <v>368</v>
      </c>
      <c r="AB375" s="37">
        <v>2504.92</v>
      </c>
      <c r="AC375" s="35">
        <v>0</v>
      </c>
      <c r="AD375" s="31">
        <v>45163</v>
      </c>
      <c r="AE375" s="23" t="s">
        <v>1006</v>
      </c>
      <c r="AF375" s="25">
        <v>368</v>
      </c>
      <c r="AG375" s="38" t="s">
        <v>659</v>
      </c>
      <c r="AH375" s="17" t="s">
        <v>373</v>
      </c>
      <c r="AI375" s="18">
        <v>45229</v>
      </c>
      <c r="AJ375" s="17">
        <v>45199</v>
      </c>
      <c r="AK375" s="30" t="s">
        <v>2119</v>
      </c>
    </row>
    <row r="376" spans="1:37" ht="54.5" customHeight="1" x14ac:dyDescent="0.35">
      <c r="A376" s="9">
        <v>2023</v>
      </c>
      <c r="B376" s="10">
        <v>45108</v>
      </c>
      <c r="C376" s="10">
        <v>45199</v>
      </c>
      <c r="D376" t="s">
        <v>100</v>
      </c>
      <c r="E376" t="s">
        <v>132</v>
      </c>
      <c r="F376" t="s">
        <v>142</v>
      </c>
      <c r="G376" t="s">
        <v>164</v>
      </c>
      <c r="H376" t="s">
        <v>172</v>
      </c>
      <c r="I376" t="s">
        <v>182</v>
      </c>
      <c r="J376" t="s">
        <v>294</v>
      </c>
      <c r="K376" t="s">
        <v>295</v>
      </c>
      <c r="L376" t="s">
        <v>108</v>
      </c>
      <c r="M376" s="26" t="s">
        <v>110</v>
      </c>
      <c r="N376" t="s">
        <v>533</v>
      </c>
      <c r="O376" s="14" t="s">
        <v>112</v>
      </c>
      <c r="P376" s="15">
        <v>0</v>
      </c>
      <c r="Q376" s="15">
        <v>0</v>
      </c>
      <c r="R376" s="15" t="s">
        <v>318</v>
      </c>
      <c r="S376" s="15" t="s">
        <v>319</v>
      </c>
      <c r="T376" s="15" t="s">
        <v>320</v>
      </c>
      <c r="U376" s="15" t="s">
        <v>318</v>
      </c>
      <c r="V376" s="15" t="s">
        <v>319</v>
      </c>
      <c r="W376" t="s">
        <v>341</v>
      </c>
      <c r="X376" s="20" t="str">
        <f t="shared" si="5"/>
        <v>Auxiliar en la verificacion de la red de alcantarillado sanitario</v>
      </c>
      <c r="Y376" s="29">
        <v>45162</v>
      </c>
      <c r="Z376" s="29">
        <v>45162</v>
      </c>
      <c r="AA376" s="22">
        <v>369</v>
      </c>
      <c r="AB376" s="37">
        <v>3426.96</v>
      </c>
      <c r="AC376" s="35">
        <v>102</v>
      </c>
      <c r="AD376" s="31">
        <v>45173</v>
      </c>
      <c r="AE376" s="23" t="s">
        <v>1007</v>
      </c>
      <c r="AF376" s="25">
        <v>369</v>
      </c>
      <c r="AG376" s="38" t="s">
        <v>659</v>
      </c>
      <c r="AH376" s="17" t="s">
        <v>373</v>
      </c>
      <c r="AI376" s="18">
        <v>45229</v>
      </c>
      <c r="AJ376" s="17">
        <v>45199</v>
      </c>
      <c r="AK376" s="30" t="s">
        <v>2120</v>
      </c>
    </row>
    <row r="377" spans="1:37" ht="54.5" customHeight="1" x14ac:dyDescent="0.35">
      <c r="A377" s="9">
        <v>2023</v>
      </c>
      <c r="B377" s="10">
        <v>45108</v>
      </c>
      <c r="C377" s="10">
        <v>45199</v>
      </c>
      <c r="D377" t="s">
        <v>100</v>
      </c>
      <c r="E377" t="s">
        <v>132</v>
      </c>
      <c r="F377" t="s">
        <v>142</v>
      </c>
      <c r="G377" t="s">
        <v>164</v>
      </c>
      <c r="H377" t="s">
        <v>172</v>
      </c>
      <c r="I377" t="s">
        <v>182</v>
      </c>
      <c r="J377" t="s">
        <v>294</v>
      </c>
      <c r="K377" t="s">
        <v>295</v>
      </c>
      <c r="L377" t="s">
        <v>108</v>
      </c>
      <c r="M377" s="26" t="s">
        <v>110</v>
      </c>
      <c r="N377" t="s">
        <v>534</v>
      </c>
      <c r="O377" s="14" t="s">
        <v>112</v>
      </c>
      <c r="P377" s="15">
        <v>0</v>
      </c>
      <c r="Q377" s="15">
        <v>0</v>
      </c>
      <c r="R377" s="15" t="s">
        <v>318</v>
      </c>
      <c r="S377" s="15" t="s">
        <v>319</v>
      </c>
      <c r="T377" s="15" t="s">
        <v>320</v>
      </c>
      <c r="U377" s="15" t="s">
        <v>318</v>
      </c>
      <c r="V377" s="15" t="s">
        <v>319</v>
      </c>
      <c r="W377" t="s">
        <v>325</v>
      </c>
      <c r="X377" s="20" t="str">
        <f t="shared" si="5"/>
        <v>Auxiliar en la verificacion del saistema de agua potable</v>
      </c>
      <c r="Y377" s="29">
        <v>45163</v>
      </c>
      <c r="Z377" s="29">
        <v>45163</v>
      </c>
      <c r="AA377" s="22">
        <v>370</v>
      </c>
      <c r="AB377" s="37">
        <v>2767.99</v>
      </c>
      <c r="AC377" s="35">
        <v>0</v>
      </c>
      <c r="AD377" s="31">
        <v>45166</v>
      </c>
      <c r="AE377" s="23" t="s">
        <v>1008</v>
      </c>
      <c r="AF377" s="25">
        <v>370</v>
      </c>
      <c r="AG377" s="38" t="s">
        <v>659</v>
      </c>
      <c r="AH377" s="17" t="s">
        <v>373</v>
      </c>
      <c r="AI377" s="18">
        <v>45229</v>
      </c>
      <c r="AJ377" s="17">
        <v>45199</v>
      </c>
      <c r="AK377" s="30" t="s">
        <v>2121</v>
      </c>
    </row>
    <row r="378" spans="1:37" ht="54.5" customHeight="1" x14ac:dyDescent="0.35">
      <c r="A378" s="9">
        <v>2023</v>
      </c>
      <c r="B378" s="10">
        <v>45108</v>
      </c>
      <c r="C378" s="10">
        <v>45199</v>
      </c>
      <c r="D378" t="s">
        <v>104</v>
      </c>
      <c r="E378" t="s">
        <v>130</v>
      </c>
      <c r="F378" t="s">
        <v>140</v>
      </c>
      <c r="G378" t="s">
        <v>150</v>
      </c>
      <c r="H378" t="s">
        <v>170</v>
      </c>
      <c r="I378" t="s">
        <v>187</v>
      </c>
      <c r="J378" t="s">
        <v>249</v>
      </c>
      <c r="K378" t="s">
        <v>250</v>
      </c>
      <c r="L378" t="s">
        <v>108</v>
      </c>
      <c r="M378" s="26" t="s">
        <v>110</v>
      </c>
      <c r="N378" t="s">
        <v>374</v>
      </c>
      <c r="O378" s="14" t="s">
        <v>112</v>
      </c>
      <c r="P378" s="15">
        <v>0</v>
      </c>
      <c r="Q378" s="15">
        <v>0</v>
      </c>
      <c r="R378" s="15" t="s">
        <v>318</v>
      </c>
      <c r="S378" s="15" t="s">
        <v>319</v>
      </c>
      <c r="T378" s="15" t="s">
        <v>320</v>
      </c>
      <c r="U378" s="15" t="s">
        <v>318</v>
      </c>
      <c r="V378" s="15" t="s">
        <v>319</v>
      </c>
      <c r="W378" t="s">
        <v>345</v>
      </c>
      <c r="X378" s="20" t="str">
        <f t="shared" si="5"/>
        <v>Verificacion de la construccion del sistema de agua potable</v>
      </c>
      <c r="Y378" s="29">
        <v>45163</v>
      </c>
      <c r="Z378" s="29">
        <v>45163</v>
      </c>
      <c r="AA378" s="22">
        <v>371</v>
      </c>
      <c r="AB378" s="37">
        <v>250</v>
      </c>
      <c r="AC378" s="35">
        <v>0</v>
      </c>
      <c r="AD378" s="31">
        <v>45169</v>
      </c>
      <c r="AE378" s="24" t="s">
        <v>1009</v>
      </c>
      <c r="AF378" s="25">
        <v>371</v>
      </c>
      <c r="AG378" s="38" t="s">
        <v>659</v>
      </c>
      <c r="AH378" s="17" t="s">
        <v>373</v>
      </c>
      <c r="AI378" s="18">
        <v>45229</v>
      </c>
      <c r="AJ378" s="17">
        <v>45199</v>
      </c>
      <c r="AK378" s="30" t="s">
        <v>2122</v>
      </c>
    </row>
    <row r="379" spans="1:37" ht="54.5" customHeight="1" x14ac:dyDescent="0.35">
      <c r="A379" s="9">
        <v>2023</v>
      </c>
      <c r="B379" s="10">
        <v>45108</v>
      </c>
      <c r="C379" s="10">
        <v>45199</v>
      </c>
      <c r="D379" t="s">
        <v>93</v>
      </c>
      <c r="E379" t="s">
        <v>129</v>
      </c>
      <c r="F379" t="s">
        <v>139</v>
      </c>
      <c r="G379" t="s">
        <v>151</v>
      </c>
      <c r="H379" t="s">
        <v>171</v>
      </c>
      <c r="I379" t="s">
        <v>177</v>
      </c>
      <c r="J379" t="s">
        <v>231</v>
      </c>
      <c r="K379" t="s">
        <v>232</v>
      </c>
      <c r="L379" t="s">
        <v>108</v>
      </c>
      <c r="M379" s="26" t="s">
        <v>110</v>
      </c>
      <c r="N379" t="s">
        <v>466</v>
      </c>
      <c r="O379" s="14" t="s">
        <v>112</v>
      </c>
      <c r="P379" s="15">
        <v>0</v>
      </c>
      <c r="Q379" s="15">
        <v>0</v>
      </c>
      <c r="R379" s="15" t="s">
        <v>318</v>
      </c>
      <c r="S379" s="15" t="s">
        <v>319</v>
      </c>
      <c r="T379" s="15" t="s">
        <v>320</v>
      </c>
      <c r="U379" s="15" t="s">
        <v>318</v>
      </c>
      <c r="V379" s="15" t="s">
        <v>319</v>
      </c>
      <c r="W379" t="s">
        <v>593</v>
      </c>
      <c r="X379" s="20" t="str">
        <f t="shared" si="5"/>
        <v>Seguimiento a los desazolces del sistema de alcantarillado sanitario en la cabecera municipal</v>
      </c>
      <c r="Y379" s="29">
        <v>45163</v>
      </c>
      <c r="Z379" s="29">
        <v>45163</v>
      </c>
      <c r="AA379" s="22">
        <v>372</v>
      </c>
      <c r="AB379" s="37">
        <v>3596.1</v>
      </c>
      <c r="AC379" s="35">
        <v>0</v>
      </c>
      <c r="AD379" s="31">
        <v>45173</v>
      </c>
      <c r="AE379" s="23" t="s">
        <v>1010</v>
      </c>
      <c r="AF379" s="25">
        <v>372</v>
      </c>
      <c r="AG379" s="38" t="s">
        <v>659</v>
      </c>
      <c r="AH379" s="17" t="s">
        <v>373</v>
      </c>
      <c r="AI379" s="18">
        <v>45229</v>
      </c>
      <c r="AJ379" s="17">
        <v>45199</v>
      </c>
      <c r="AK379" s="30" t="s">
        <v>2123</v>
      </c>
    </row>
    <row r="380" spans="1:37" ht="54.5" customHeight="1" x14ac:dyDescent="0.35">
      <c r="A380" s="9">
        <v>2023</v>
      </c>
      <c r="B380" s="10">
        <v>45108</v>
      </c>
      <c r="C380" s="10">
        <v>45199</v>
      </c>
      <c r="D380" t="s">
        <v>100</v>
      </c>
      <c r="E380" t="s">
        <v>132</v>
      </c>
      <c r="F380" t="s">
        <v>148</v>
      </c>
      <c r="G380" t="s">
        <v>167</v>
      </c>
      <c r="H380" t="s">
        <v>170</v>
      </c>
      <c r="I380" t="s">
        <v>216</v>
      </c>
      <c r="J380" t="s">
        <v>300</v>
      </c>
      <c r="K380" t="s">
        <v>301</v>
      </c>
      <c r="L380" t="s">
        <v>108</v>
      </c>
      <c r="M380" s="26" t="s">
        <v>110</v>
      </c>
      <c r="N380" t="s">
        <v>465</v>
      </c>
      <c r="O380" s="14" t="s">
        <v>112</v>
      </c>
      <c r="P380" s="15">
        <v>0</v>
      </c>
      <c r="Q380" s="15">
        <v>0</v>
      </c>
      <c r="R380" s="15" t="s">
        <v>318</v>
      </c>
      <c r="S380" s="15" t="s">
        <v>319</v>
      </c>
      <c r="T380" s="15" t="s">
        <v>320</v>
      </c>
      <c r="U380" s="15" t="s">
        <v>318</v>
      </c>
      <c r="V380" s="15" t="s">
        <v>319</v>
      </c>
      <c r="W380" t="s">
        <v>341</v>
      </c>
      <c r="X380" s="20" t="str">
        <f t="shared" si="5"/>
        <v>Supervision del sistema de alcantarillado sanitario</v>
      </c>
      <c r="Y380" s="29">
        <v>45163</v>
      </c>
      <c r="Z380" s="29">
        <v>45163</v>
      </c>
      <c r="AA380" s="22">
        <v>373</v>
      </c>
      <c r="AB380" s="37">
        <v>2053.6999999999998</v>
      </c>
      <c r="AC380" s="35">
        <v>0</v>
      </c>
      <c r="AD380" s="31">
        <v>45174</v>
      </c>
      <c r="AE380" s="23" t="s">
        <v>1011</v>
      </c>
      <c r="AF380" s="25">
        <v>373</v>
      </c>
      <c r="AG380" s="38" t="s">
        <v>659</v>
      </c>
      <c r="AH380" s="17" t="s">
        <v>373</v>
      </c>
      <c r="AI380" s="18">
        <v>45229</v>
      </c>
      <c r="AJ380" s="17">
        <v>45199</v>
      </c>
      <c r="AK380" s="30" t="s">
        <v>2124</v>
      </c>
    </row>
    <row r="381" spans="1:37" ht="54.5" customHeight="1" x14ac:dyDescent="0.35">
      <c r="A381" s="9">
        <v>2023</v>
      </c>
      <c r="B381" s="10">
        <v>45108</v>
      </c>
      <c r="C381" s="10">
        <v>45199</v>
      </c>
      <c r="D381" t="s">
        <v>100</v>
      </c>
      <c r="E381" t="s">
        <v>135</v>
      </c>
      <c r="F381" t="s">
        <v>145</v>
      </c>
      <c r="G381" t="s">
        <v>159</v>
      </c>
      <c r="H381" t="s">
        <v>170</v>
      </c>
      <c r="I381" t="s">
        <v>195</v>
      </c>
      <c r="J381" t="s">
        <v>262</v>
      </c>
      <c r="K381" t="s">
        <v>250</v>
      </c>
      <c r="L381" t="s">
        <v>108</v>
      </c>
      <c r="M381" s="26" t="s">
        <v>110</v>
      </c>
      <c r="N381" t="s">
        <v>492</v>
      </c>
      <c r="O381" s="14" t="s">
        <v>112</v>
      </c>
      <c r="P381" s="15">
        <v>0</v>
      </c>
      <c r="Q381" s="15">
        <v>0</v>
      </c>
      <c r="R381" s="15" t="s">
        <v>318</v>
      </c>
      <c r="S381" s="15" t="s">
        <v>319</v>
      </c>
      <c r="T381" s="15" t="s">
        <v>320</v>
      </c>
      <c r="U381" s="15" t="s">
        <v>318</v>
      </c>
      <c r="V381" s="15" t="s">
        <v>319</v>
      </c>
      <c r="W381" t="s">
        <v>325</v>
      </c>
      <c r="X381" s="20" t="str">
        <f t="shared" si="5"/>
        <v>Supervision del sistema de agua potable</v>
      </c>
      <c r="Y381" s="29">
        <v>45162</v>
      </c>
      <c r="Z381" s="29">
        <v>45163</v>
      </c>
      <c r="AA381" s="22">
        <v>374</v>
      </c>
      <c r="AB381" s="37">
        <v>4917.2</v>
      </c>
      <c r="AC381" s="35">
        <v>0</v>
      </c>
      <c r="AD381" s="31">
        <v>45168</v>
      </c>
      <c r="AE381" s="23" t="s">
        <v>1012</v>
      </c>
      <c r="AF381" s="25">
        <v>374</v>
      </c>
      <c r="AG381" s="38" t="s">
        <v>659</v>
      </c>
      <c r="AH381" s="17" t="s">
        <v>373</v>
      </c>
      <c r="AI381" s="18">
        <v>45229</v>
      </c>
      <c r="AJ381" s="17">
        <v>45199</v>
      </c>
      <c r="AK381" s="30" t="s">
        <v>2125</v>
      </c>
    </row>
    <row r="382" spans="1:37" ht="54.5" customHeight="1" x14ac:dyDescent="0.35">
      <c r="A382" s="9">
        <v>2023</v>
      </c>
      <c r="B382" s="10">
        <v>45108</v>
      </c>
      <c r="C382" s="10">
        <v>45199</v>
      </c>
      <c r="D382" t="s">
        <v>93</v>
      </c>
      <c r="E382" t="s">
        <v>129</v>
      </c>
      <c r="F382" t="s">
        <v>139</v>
      </c>
      <c r="G382" t="s">
        <v>150</v>
      </c>
      <c r="H382" t="s">
        <v>170</v>
      </c>
      <c r="I382" t="s">
        <v>189</v>
      </c>
      <c r="J382" t="s">
        <v>253</v>
      </c>
      <c r="K382" t="s">
        <v>254</v>
      </c>
      <c r="L382" t="s">
        <v>109</v>
      </c>
      <c r="M382" s="26" t="s">
        <v>110</v>
      </c>
      <c r="N382" t="s">
        <v>441</v>
      </c>
      <c r="O382" s="14" t="s">
        <v>112</v>
      </c>
      <c r="P382" s="15">
        <v>0</v>
      </c>
      <c r="Q382" s="15">
        <v>0</v>
      </c>
      <c r="R382" s="15" t="s">
        <v>318</v>
      </c>
      <c r="S382" s="15" t="s">
        <v>319</v>
      </c>
      <c r="T382" s="15" t="s">
        <v>320</v>
      </c>
      <c r="U382" s="15" t="s">
        <v>318</v>
      </c>
      <c r="V382" s="15" t="s">
        <v>319</v>
      </c>
      <c r="W382" t="s">
        <v>346</v>
      </c>
      <c r="X382" s="20" t="str">
        <f t="shared" si="5"/>
        <v>Verificacion a la obra denominada construccion de la segunda etapa y ultima del sistema de agua potable</v>
      </c>
      <c r="Y382" s="29">
        <v>45170</v>
      </c>
      <c r="Z382" s="29">
        <v>45170</v>
      </c>
      <c r="AA382" s="22">
        <v>375</v>
      </c>
      <c r="AB382" s="37">
        <v>2671.59</v>
      </c>
      <c r="AC382" s="35">
        <v>0</v>
      </c>
      <c r="AD382" s="31">
        <v>45188</v>
      </c>
      <c r="AE382" s="23" t="s">
        <v>1013</v>
      </c>
      <c r="AF382" s="25">
        <v>375</v>
      </c>
      <c r="AG382" s="38" t="s">
        <v>659</v>
      </c>
      <c r="AH382" s="17" t="s">
        <v>373</v>
      </c>
      <c r="AI382" s="18">
        <v>45229</v>
      </c>
      <c r="AJ382" s="17">
        <v>45199</v>
      </c>
      <c r="AK382" s="30" t="s">
        <v>2126</v>
      </c>
    </row>
    <row r="383" spans="1:37" ht="54.5" customHeight="1" x14ac:dyDescent="0.35">
      <c r="A383" s="9">
        <v>2023</v>
      </c>
      <c r="B383" s="10">
        <v>45108</v>
      </c>
      <c r="C383" s="10">
        <v>45199</v>
      </c>
      <c r="D383" t="s">
        <v>93</v>
      </c>
      <c r="E383" t="s">
        <v>136</v>
      </c>
      <c r="F383" t="s">
        <v>146</v>
      </c>
      <c r="G383" t="s">
        <v>149</v>
      </c>
      <c r="H383" t="s">
        <v>170</v>
      </c>
      <c r="I383" t="s">
        <v>199</v>
      </c>
      <c r="J383" t="s">
        <v>293</v>
      </c>
      <c r="K383" t="s">
        <v>275</v>
      </c>
      <c r="L383" t="s">
        <v>108</v>
      </c>
      <c r="M383" s="26" t="s">
        <v>110</v>
      </c>
      <c r="N383" t="s">
        <v>429</v>
      </c>
      <c r="O383" s="14" t="s">
        <v>112</v>
      </c>
      <c r="P383" s="15">
        <v>0</v>
      </c>
      <c r="Q383" s="15">
        <v>0</v>
      </c>
      <c r="R383" s="15" t="s">
        <v>318</v>
      </c>
      <c r="S383" s="15" t="s">
        <v>319</v>
      </c>
      <c r="T383" s="15" t="s">
        <v>320</v>
      </c>
      <c r="U383" s="15" t="s">
        <v>318</v>
      </c>
      <c r="V383" s="15" t="s">
        <v>319</v>
      </c>
      <c r="W383" t="s">
        <v>348</v>
      </c>
      <c r="X383" s="20" t="str">
        <f t="shared" si="5"/>
        <v>Supervision de la obra de construccion del sistema de agua potable</v>
      </c>
      <c r="Y383" s="29">
        <v>45162</v>
      </c>
      <c r="Z383" s="29">
        <v>45163</v>
      </c>
      <c r="AA383" s="22">
        <v>376</v>
      </c>
      <c r="AB383" s="37">
        <v>4518.38</v>
      </c>
      <c r="AC383" s="35">
        <v>0</v>
      </c>
      <c r="AD383" s="31">
        <v>45176</v>
      </c>
      <c r="AE383" s="23" t="s">
        <v>1014</v>
      </c>
      <c r="AF383" s="25">
        <v>376</v>
      </c>
      <c r="AG383" s="38" t="s">
        <v>659</v>
      </c>
      <c r="AH383" s="17" t="s">
        <v>373</v>
      </c>
      <c r="AI383" s="18">
        <v>45229</v>
      </c>
      <c r="AJ383" s="17">
        <v>45199</v>
      </c>
      <c r="AK383" s="30" t="s">
        <v>2127</v>
      </c>
    </row>
    <row r="384" spans="1:37" ht="54.5" customHeight="1" x14ac:dyDescent="0.35">
      <c r="A384" s="9">
        <v>2023</v>
      </c>
      <c r="B384" s="10">
        <v>45108</v>
      </c>
      <c r="C384" s="10">
        <v>45199</v>
      </c>
      <c r="D384" t="s">
        <v>100</v>
      </c>
      <c r="E384" t="s">
        <v>134</v>
      </c>
      <c r="F384" t="s">
        <v>144</v>
      </c>
      <c r="G384" t="s">
        <v>158</v>
      </c>
      <c r="H384" t="s">
        <v>173</v>
      </c>
      <c r="I384" t="s">
        <v>192</v>
      </c>
      <c r="J384" t="s">
        <v>258</v>
      </c>
      <c r="K384" t="s">
        <v>259</v>
      </c>
      <c r="L384" t="s">
        <v>108</v>
      </c>
      <c r="M384" s="26" t="s">
        <v>110</v>
      </c>
      <c r="N384" t="s">
        <v>522</v>
      </c>
      <c r="O384" s="14" t="s">
        <v>112</v>
      </c>
      <c r="P384" s="15">
        <v>0</v>
      </c>
      <c r="Q384" s="15">
        <v>0</v>
      </c>
      <c r="R384" s="15" t="s">
        <v>318</v>
      </c>
      <c r="S384" s="15" t="s">
        <v>319</v>
      </c>
      <c r="T384" s="15" t="s">
        <v>320</v>
      </c>
      <c r="U384" s="15" t="s">
        <v>318</v>
      </c>
      <c r="V384" s="15" t="s">
        <v>319</v>
      </c>
      <c r="W384" t="s">
        <v>625</v>
      </c>
      <c r="X384" s="20" t="str">
        <f t="shared" si="5"/>
        <v>Gira con la C. Gobernadora para la revision de diversas obras en la cuidad</v>
      </c>
      <c r="Y384" s="29">
        <v>45160</v>
      </c>
      <c r="Z384" s="29">
        <v>45161</v>
      </c>
      <c r="AA384" s="22">
        <v>377</v>
      </c>
      <c r="AB384" s="37">
        <v>1300</v>
      </c>
      <c r="AC384" s="35">
        <v>0</v>
      </c>
      <c r="AD384" s="31">
        <v>45162</v>
      </c>
      <c r="AE384" s="23" t="s">
        <v>1015</v>
      </c>
      <c r="AF384" s="25">
        <v>377</v>
      </c>
      <c r="AG384" s="38" t="s">
        <v>659</v>
      </c>
      <c r="AH384" s="17" t="s">
        <v>373</v>
      </c>
      <c r="AI384" s="18">
        <v>45229</v>
      </c>
      <c r="AJ384" s="17">
        <v>45199</v>
      </c>
      <c r="AK384" s="30" t="s">
        <v>2128</v>
      </c>
    </row>
    <row r="385" spans="1:37" ht="54.5" customHeight="1" x14ac:dyDescent="0.35">
      <c r="A385" s="9">
        <v>2023</v>
      </c>
      <c r="B385" s="10">
        <v>45108</v>
      </c>
      <c r="C385" s="10">
        <v>45199</v>
      </c>
      <c r="D385" t="s">
        <v>93</v>
      </c>
      <c r="E385" t="s">
        <v>131</v>
      </c>
      <c r="F385" t="s">
        <v>141</v>
      </c>
      <c r="G385" t="s">
        <v>158</v>
      </c>
      <c r="H385" t="s">
        <v>173</v>
      </c>
      <c r="I385" t="s">
        <v>193</v>
      </c>
      <c r="J385" t="s">
        <v>260</v>
      </c>
      <c r="K385" t="s">
        <v>236</v>
      </c>
      <c r="L385" t="s">
        <v>108</v>
      </c>
      <c r="M385" s="26" t="s">
        <v>110</v>
      </c>
      <c r="N385" t="s">
        <v>440</v>
      </c>
      <c r="O385" s="14" t="s">
        <v>112</v>
      </c>
      <c r="P385" s="15">
        <v>0</v>
      </c>
      <c r="Q385" s="15">
        <v>0</v>
      </c>
      <c r="R385" s="15" t="s">
        <v>318</v>
      </c>
      <c r="S385" s="15" t="s">
        <v>319</v>
      </c>
      <c r="T385" s="15" t="s">
        <v>320</v>
      </c>
      <c r="U385" s="15" t="s">
        <v>318</v>
      </c>
      <c r="V385" s="15" t="s">
        <v>319</v>
      </c>
      <c r="W385" t="s">
        <v>625</v>
      </c>
      <c r="X385" s="20" t="str">
        <f t="shared" si="5"/>
        <v>Traslado de personal para gira de trabajo con la C. Gobernadora</v>
      </c>
      <c r="Y385" s="29">
        <v>45160</v>
      </c>
      <c r="Z385" s="29">
        <v>45161</v>
      </c>
      <c r="AA385" s="22">
        <v>378</v>
      </c>
      <c r="AB385" s="37">
        <v>4929.32</v>
      </c>
      <c r="AC385" s="35">
        <v>0</v>
      </c>
      <c r="AD385" s="31">
        <v>45162</v>
      </c>
      <c r="AE385" s="23" t="s">
        <v>1016</v>
      </c>
      <c r="AF385" s="25">
        <v>378</v>
      </c>
      <c r="AG385" s="38" t="s">
        <v>659</v>
      </c>
      <c r="AH385" s="17" t="s">
        <v>373</v>
      </c>
      <c r="AI385" s="18">
        <v>45229</v>
      </c>
      <c r="AJ385" s="17">
        <v>45199</v>
      </c>
      <c r="AK385" s="30" t="s">
        <v>2129</v>
      </c>
    </row>
    <row r="386" spans="1:37" ht="54.5" customHeight="1" x14ac:dyDescent="0.35">
      <c r="A386" s="9">
        <v>2023</v>
      </c>
      <c r="B386" s="10">
        <v>45108</v>
      </c>
      <c r="C386" s="10">
        <v>45199</v>
      </c>
      <c r="D386" t="s">
        <v>93</v>
      </c>
      <c r="E386" t="s">
        <v>129</v>
      </c>
      <c r="F386" t="s">
        <v>139</v>
      </c>
      <c r="G386" t="s">
        <v>152</v>
      </c>
      <c r="H386" t="s">
        <v>170</v>
      </c>
      <c r="I386" t="s">
        <v>185</v>
      </c>
      <c r="J386" t="s">
        <v>246</v>
      </c>
      <c r="K386" t="s">
        <v>247</v>
      </c>
      <c r="L386" t="s">
        <v>108</v>
      </c>
      <c r="M386" s="26" t="s">
        <v>110</v>
      </c>
      <c r="N386" t="s">
        <v>389</v>
      </c>
      <c r="O386" s="14" t="s">
        <v>112</v>
      </c>
      <c r="P386" s="15">
        <v>0</v>
      </c>
      <c r="Q386" s="15">
        <v>0</v>
      </c>
      <c r="R386" s="15" t="s">
        <v>318</v>
      </c>
      <c r="S386" s="15" t="s">
        <v>319</v>
      </c>
      <c r="T386" s="15" t="s">
        <v>320</v>
      </c>
      <c r="U386" s="15" t="s">
        <v>318</v>
      </c>
      <c r="V386" s="15" t="s">
        <v>319</v>
      </c>
      <c r="W386" t="s">
        <v>325</v>
      </c>
      <c r="X386" s="20" t="str">
        <f t="shared" si="5"/>
        <v>Verificacion del sistema de agua potable</v>
      </c>
      <c r="Y386" s="29">
        <v>45166</v>
      </c>
      <c r="Z386" s="29">
        <v>45166</v>
      </c>
      <c r="AA386" s="22">
        <v>379</v>
      </c>
      <c r="AB386" s="37">
        <v>4625.2</v>
      </c>
      <c r="AC386" s="35">
        <v>0</v>
      </c>
      <c r="AD386" s="31">
        <v>45176</v>
      </c>
      <c r="AE386" s="23" t="s">
        <v>1017</v>
      </c>
      <c r="AF386" s="25">
        <v>379</v>
      </c>
      <c r="AG386" s="38" t="s">
        <v>659</v>
      </c>
      <c r="AH386" s="17" t="s">
        <v>373</v>
      </c>
      <c r="AI386" s="18">
        <v>45229</v>
      </c>
      <c r="AJ386" s="17">
        <v>45199</v>
      </c>
      <c r="AK386" s="30" t="s">
        <v>2130</v>
      </c>
    </row>
    <row r="387" spans="1:37" ht="54.5" customHeight="1" x14ac:dyDescent="0.35">
      <c r="A387" s="9">
        <v>2023</v>
      </c>
      <c r="B387" s="10">
        <v>45108</v>
      </c>
      <c r="C387" s="10">
        <v>45199</v>
      </c>
      <c r="D387" t="s">
        <v>104</v>
      </c>
      <c r="E387" t="s">
        <v>130</v>
      </c>
      <c r="F387" t="s">
        <v>140</v>
      </c>
      <c r="G387" t="s">
        <v>152</v>
      </c>
      <c r="H387" t="s">
        <v>170</v>
      </c>
      <c r="I387" t="s">
        <v>179</v>
      </c>
      <c r="J387" t="s">
        <v>235</v>
      </c>
      <c r="K387" t="s">
        <v>236</v>
      </c>
      <c r="L387" t="s">
        <v>109</v>
      </c>
      <c r="M387" s="26" t="s">
        <v>110</v>
      </c>
      <c r="N387" t="s">
        <v>535</v>
      </c>
      <c r="O387" s="14" t="s">
        <v>112</v>
      </c>
      <c r="P387" s="15">
        <v>0</v>
      </c>
      <c r="Q387" s="15">
        <v>0</v>
      </c>
      <c r="R387" s="15" t="s">
        <v>318</v>
      </c>
      <c r="S387" s="15" t="s">
        <v>319</v>
      </c>
      <c r="T387" s="15" t="s">
        <v>320</v>
      </c>
      <c r="U387" s="15" t="s">
        <v>318</v>
      </c>
      <c r="V387" s="15" t="s">
        <v>319</v>
      </c>
      <c r="W387" t="s">
        <v>346</v>
      </c>
      <c r="X387" s="20" t="str">
        <f t="shared" si="5"/>
        <v>Auxiliar en la verificacion de la segunda y ultima etapa del sistema de agua potable</v>
      </c>
      <c r="Y387" s="29">
        <v>45163</v>
      </c>
      <c r="Z387" s="29">
        <v>45163</v>
      </c>
      <c r="AA387" s="22">
        <v>380</v>
      </c>
      <c r="AB387" s="37">
        <v>1979.71</v>
      </c>
      <c r="AC387" s="35">
        <v>0</v>
      </c>
      <c r="AD387" s="31">
        <v>45173</v>
      </c>
      <c r="AE387" s="23" t="s">
        <v>1018</v>
      </c>
      <c r="AF387" s="25">
        <v>380</v>
      </c>
      <c r="AG387" s="38" t="s">
        <v>659</v>
      </c>
      <c r="AH387" s="17" t="s">
        <v>373</v>
      </c>
      <c r="AI387" s="18">
        <v>45229</v>
      </c>
      <c r="AJ387" s="17">
        <v>45199</v>
      </c>
      <c r="AK387" s="30" t="s">
        <v>2131</v>
      </c>
    </row>
    <row r="388" spans="1:37" ht="54.5" customHeight="1" x14ac:dyDescent="0.35">
      <c r="A388" s="9">
        <v>2023</v>
      </c>
      <c r="B388" s="10">
        <v>45108</v>
      </c>
      <c r="C388" s="10">
        <v>45199</v>
      </c>
      <c r="D388" t="s">
        <v>104</v>
      </c>
      <c r="E388" t="s">
        <v>128</v>
      </c>
      <c r="F388" t="s">
        <v>138</v>
      </c>
      <c r="G388" t="s">
        <v>149</v>
      </c>
      <c r="H388" t="s">
        <v>170</v>
      </c>
      <c r="I388" t="s">
        <v>175</v>
      </c>
      <c r="J388" t="s">
        <v>227</v>
      </c>
      <c r="K388" t="s">
        <v>228</v>
      </c>
      <c r="L388" t="s">
        <v>108</v>
      </c>
      <c r="M388" s="26" t="s">
        <v>110</v>
      </c>
      <c r="N388" t="s">
        <v>486</v>
      </c>
      <c r="O388" s="14" t="s">
        <v>112</v>
      </c>
      <c r="P388" s="15">
        <v>0</v>
      </c>
      <c r="Q388" s="15">
        <v>0</v>
      </c>
      <c r="R388" s="15" t="s">
        <v>318</v>
      </c>
      <c r="S388" s="15" t="s">
        <v>319</v>
      </c>
      <c r="T388" s="15" t="s">
        <v>320</v>
      </c>
      <c r="U388" s="15" t="s">
        <v>318</v>
      </c>
      <c r="V388" s="15" t="s">
        <v>319</v>
      </c>
      <c r="W388" t="s">
        <v>370</v>
      </c>
      <c r="X388" s="20" t="str">
        <f t="shared" si="5"/>
        <v>Verificacion en la construccion de la primera etapa del sistema de agua potable</v>
      </c>
      <c r="Y388" s="29">
        <v>45162</v>
      </c>
      <c r="Z388" s="29">
        <v>45163</v>
      </c>
      <c r="AA388" s="22">
        <v>381</v>
      </c>
      <c r="AB388" s="37">
        <v>2002.95</v>
      </c>
      <c r="AC388" s="35">
        <v>0</v>
      </c>
      <c r="AD388" s="31">
        <v>45176</v>
      </c>
      <c r="AE388" s="23" t="s">
        <v>1019</v>
      </c>
      <c r="AF388" s="25">
        <v>381</v>
      </c>
      <c r="AG388" s="38" t="s">
        <v>659</v>
      </c>
      <c r="AH388" s="17" t="s">
        <v>373</v>
      </c>
      <c r="AI388" s="18">
        <v>45229</v>
      </c>
      <c r="AJ388" s="17">
        <v>45199</v>
      </c>
      <c r="AK388" s="30" t="s">
        <v>2132</v>
      </c>
    </row>
    <row r="389" spans="1:37" ht="54.5" customHeight="1" x14ac:dyDescent="0.35">
      <c r="A389" s="9">
        <v>2023</v>
      </c>
      <c r="B389" s="10">
        <v>45108</v>
      </c>
      <c r="C389" s="10">
        <v>45199</v>
      </c>
      <c r="D389" t="s">
        <v>100</v>
      </c>
      <c r="E389" t="s">
        <v>132</v>
      </c>
      <c r="F389" t="s">
        <v>142</v>
      </c>
      <c r="G389" t="s">
        <v>156</v>
      </c>
      <c r="H389" t="s">
        <v>172</v>
      </c>
      <c r="I389" t="s">
        <v>224</v>
      </c>
      <c r="J389" t="s">
        <v>314</v>
      </c>
      <c r="K389" t="s">
        <v>251</v>
      </c>
      <c r="L389" t="s">
        <v>108</v>
      </c>
      <c r="M389" s="26" t="s">
        <v>110</v>
      </c>
      <c r="N389" t="s">
        <v>536</v>
      </c>
      <c r="O389" s="14" t="s">
        <v>112</v>
      </c>
      <c r="P389" s="15">
        <v>0</v>
      </c>
      <c r="Q389" s="15">
        <v>0</v>
      </c>
      <c r="R389" s="15" t="s">
        <v>318</v>
      </c>
      <c r="S389" s="15" t="s">
        <v>319</v>
      </c>
      <c r="T389" s="15" t="s">
        <v>320</v>
      </c>
      <c r="U389" s="15" t="s">
        <v>318</v>
      </c>
      <c r="V389" s="15" t="s">
        <v>319</v>
      </c>
      <c r="W389" t="s">
        <v>341</v>
      </c>
      <c r="X389" s="20" t="str">
        <f t="shared" si="5"/>
        <v>Auxiliar en la verificacion de la construccion de la tercera etapa y ultima del alcantarillado sanitario</v>
      </c>
      <c r="Y389" s="29">
        <v>45166</v>
      </c>
      <c r="Z389" s="29">
        <v>45166</v>
      </c>
      <c r="AA389" s="22">
        <v>382</v>
      </c>
      <c r="AB389" s="37">
        <v>1238</v>
      </c>
      <c r="AC389" s="35">
        <v>0</v>
      </c>
      <c r="AD389" s="31">
        <v>45166</v>
      </c>
      <c r="AE389" s="23" t="s">
        <v>1020</v>
      </c>
      <c r="AF389" s="25">
        <v>382</v>
      </c>
      <c r="AG389" s="38" t="s">
        <v>659</v>
      </c>
      <c r="AH389" s="17" t="s">
        <v>373</v>
      </c>
      <c r="AI389" s="18">
        <v>45229</v>
      </c>
      <c r="AJ389" s="17">
        <v>45199</v>
      </c>
      <c r="AK389" s="30" t="s">
        <v>2133</v>
      </c>
    </row>
    <row r="390" spans="1:37" ht="54.5" customHeight="1" x14ac:dyDescent="0.35">
      <c r="A390" s="9">
        <v>2023</v>
      </c>
      <c r="B390" s="10">
        <v>45108</v>
      </c>
      <c r="C390" s="10">
        <v>45199</v>
      </c>
      <c r="D390" t="s">
        <v>93</v>
      </c>
      <c r="E390" t="s">
        <v>129</v>
      </c>
      <c r="F390" t="s">
        <v>139</v>
      </c>
      <c r="G390" t="s">
        <v>152</v>
      </c>
      <c r="H390" t="s">
        <v>170</v>
      </c>
      <c r="I390" t="s">
        <v>178</v>
      </c>
      <c r="J390" t="s">
        <v>233</v>
      </c>
      <c r="K390" t="s">
        <v>234</v>
      </c>
      <c r="L390" t="s">
        <v>108</v>
      </c>
      <c r="M390" s="26" t="s">
        <v>110</v>
      </c>
      <c r="N390" t="s">
        <v>469</v>
      </c>
      <c r="O390" s="14" t="s">
        <v>112</v>
      </c>
      <c r="P390" s="15">
        <v>0</v>
      </c>
      <c r="Q390" s="15">
        <v>0</v>
      </c>
      <c r="R390" s="15" t="s">
        <v>318</v>
      </c>
      <c r="S390" s="15" t="s">
        <v>319</v>
      </c>
      <c r="T390" s="15" t="s">
        <v>320</v>
      </c>
      <c r="U390" s="15" t="s">
        <v>318</v>
      </c>
      <c r="V390" s="15" t="s">
        <v>319</v>
      </c>
      <c r="W390" t="s">
        <v>327</v>
      </c>
      <c r="X390" s="20" t="str">
        <f t="shared" si="5"/>
        <v>Verificacion del sistema de saneamiento</v>
      </c>
      <c r="Y390" s="29">
        <v>45163</v>
      </c>
      <c r="Z390" s="29">
        <v>45163</v>
      </c>
      <c r="AA390" s="22">
        <v>383</v>
      </c>
      <c r="AB390" s="37">
        <v>3081.77</v>
      </c>
      <c r="AC390" s="35">
        <v>0</v>
      </c>
      <c r="AD390" s="31">
        <v>45177</v>
      </c>
      <c r="AE390" s="23" t="s">
        <v>1021</v>
      </c>
      <c r="AF390" s="25">
        <v>383</v>
      </c>
      <c r="AG390" s="38" t="s">
        <v>659</v>
      </c>
      <c r="AH390" s="17" t="s">
        <v>373</v>
      </c>
      <c r="AI390" s="18">
        <v>45229</v>
      </c>
      <c r="AJ390" s="17">
        <v>45199</v>
      </c>
      <c r="AK390" s="30" t="s">
        <v>2134</v>
      </c>
    </row>
    <row r="391" spans="1:37" ht="54.5" customHeight="1" x14ac:dyDescent="0.35">
      <c r="A391" s="9">
        <v>2023</v>
      </c>
      <c r="B391" s="10">
        <v>45108</v>
      </c>
      <c r="C391" s="10">
        <v>45199</v>
      </c>
      <c r="D391" t="s">
        <v>104</v>
      </c>
      <c r="E391" t="s">
        <v>128</v>
      </c>
      <c r="F391" t="s">
        <v>138</v>
      </c>
      <c r="G391" t="s">
        <v>152</v>
      </c>
      <c r="H391" t="s">
        <v>170</v>
      </c>
      <c r="I391" t="s">
        <v>183</v>
      </c>
      <c r="J391" t="s">
        <v>243</v>
      </c>
      <c r="K391" t="s">
        <v>244</v>
      </c>
      <c r="L391" t="s">
        <v>108</v>
      </c>
      <c r="M391" s="26" t="s">
        <v>110</v>
      </c>
      <c r="N391" t="s">
        <v>451</v>
      </c>
      <c r="O391" s="14" t="s">
        <v>112</v>
      </c>
      <c r="P391" s="15">
        <v>0</v>
      </c>
      <c r="Q391" s="15">
        <v>0</v>
      </c>
      <c r="R391" s="15" t="s">
        <v>318</v>
      </c>
      <c r="S391" s="15" t="s">
        <v>319</v>
      </c>
      <c r="T391" s="15" t="s">
        <v>320</v>
      </c>
      <c r="U391" s="15" t="s">
        <v>318</v>
      </c>
      <c r="V391" s="15" t="s">
        <v>319</v>
      </c>
      <c r="W391" t="s">
        <v>342</v>
      </c>
      <c r="X391" s="20" t="str">
        <f t="shared" si="5"/>
        <v>Auxiliar en la verificacion del sistema de agua potable</v>
      </c>
      <c r="Y391" s="29">
        <v>45169</v>
      </c>
      <c r="Z391" s="29">
        <v>45169</v>
      </c>
      <c r="AA391" s="22">
        <v>384</v>
      </c>
      <c r="AB391" s="37">
        <v>2120.46</v>
      </c>
      <c r="AC391" s="35">
        <v>0</v>
      </c>
      <c r="AD391" s="31">
        <v>45176</v>
      </c>
      <c r="AE391" s="23" t="s">
        <v>1022</v>
      </c>
      <c r="AF391" s="25">
        <v>384</v>
      </c>
      <c r="AG391" s="38" t="s">
        <v>659</v>
      </c>
      <c r="AH391" s="17" t="s">
        <v>373</v>
      </c>
      <c r="AI391" s="18">
        <v>45229</v>
      </c>
      <c r="AJ391" s="17">
        <v>45199</v>
      </c>
      <c r="AK391" s="30" t="s">
        <v>2135</v>
      </c>
    </row>
    <row r="392" spans="1:37" ht="54.5" customHeight="1" x14ac:dyDescent="0.35">
      <c r="A392" s="9">
        <v>2023</v>
      </c>
      <c r="B392" s="10">
        <v>45108</v>
      </c>
      <c r="C392" s="10">
        <v>45199</v>
      </c>
      <c r="D392" t="s">
        <v>93</v>
      </c>
      <c r="E392" t="s">
        <v>129</v>
      </c>
      <c r="F392" t="s">
        <v>139</v>
      </c>
      <c r="G392" t="s">
        <v>152</v>
      </c>
      <c r="H392" t="s">
        <v>170</v>
      </c>
      <c r="I392" t="s">
        <v>185</v>
      </c>
      <c r="J392" t="s">
        <v>246</v>
      </c>
      <c r="K392" t="s">
        <v>247</v>
      </c>
      <c r="L392" t="s">
        <v>108</v>
      </c>
      <c r="M392" s="26" t="s">
        <v>110</v>
      </c>
      <c r="N392" t="s">
        <v>478</v>
      </c>
      <c r="O392" s="14" t="s">
        <v>112</v>
      </c>
      <c r="P392" s="15">
        <v>0</v>
      </c>
      <c r="Q392" s="15">
        <v>0</v>
      </c>
      <c r="R392" s="15" t="s">
        <v>318</v>
      </c>
      <c r="S392" s="15" t="s">
        <v>319</v>
      </c>
      <c r="T392" s="15" t="s">
        <v>320</v>
      </c>
      <c r="U392" s="15" t="s">
        <v>318</v>
      </c>
      <c r="V392" s="15" t="s">
        <v>319</v>
      </c>
      <c r="W392" t="s">
        <v>359</v>
      </c>
      <c r="X392" s="20" t="str">
        <f t="shared" si="5"/>
        <v xml:space="preserve">Verificacion en la rehabilitacion de la PTAR de 15 LPS </v>
      </c>
      <c r="Y392" s="29">
        <v>45169</v>
      </c>
      <c r="Z392" s="29">
        <v>45169</v>
      </c>
      <c r="AA392" s="22">
        <v>385</v>
      </c>
      <c r="AB392" s="37">
        <v>2848.76</v>
      </c>
      <c r="AC392" s="35">
        <v>250</v>
      </c>
      <c r="AD392" s="31">
        <v>45177</v>
      </c>
      <c r="AE392" s="23" t="s">
        <v>1023</v>
      </c>
      <c r="AF392" s="25">
        <v>385</v>
      </c>
      <c r="AG392" s="38" t="s">
        <v>659</v>
      </c>
      <c r="AH392" s="17" t="s">
        <v>373</v>
      </c>
      <c r="AI392" s="18">
        <v>45229</v>
      </c>
      <c r="AJ392" s="17">
        <v>45199</v>
      </c>
      <c r="AK392" s="30" t="s">
        <v>2136</v>
      </c>
    </row>
    <row r="393" spans="1:37" ht="54.5" customHeight="1" x14ac:dyDescent="0.35">
      <c r="A393" s="9">
        <v>2023</v>
      </c>
      <c r="B393" s="10">
        <v>45108</v>
      </c>
      <c r="C393" s="10">
        <v>45199</v>
      </c>
      <c r="D393" t="s">
        <v>93</v>
      </c>
      <c r="E393" t="s">
        <v>129</v>
      </c>
      <c r="F393" t="s">
        <v>139</v>
      </c>
      <c r="G393" t="s">
        <v>152</v>
      </c>
      <c r="H393" t="s">
        <v>170</v>
      </c>
      <c r="I393" t="s">
        <v>188</v>
      </c>
      <c r="J393" t="s">
        <v>251</v>
      </c>
      <c r="K393" t="s">
        <v>252</v>
      </c>
      <c r="L393" t="s">
        <v>108</v>
      </c>
      <c r="M393" s="26" t="s">
        <v>110</v>
      </c>
      <c r="N393" t="s">
        <v>469</v>
      </c>
      <c r="O393" s="14" t="s">
        <v>112</v>
      </c>
      <c r="P393" s="15">
        <v>0</v>
      </c>
      <c r="Q393" s="15">
        <v>0</v>
      </c>
      <c r="R393" s="15" t="s">
        <v>318</v>
      </c>
      <c r="S393" s="15" t="s">
        <v>319</v>
      </c>
      <c r="T393" s="15" t="s">
        <v>320</v>
      </c>
      <c r="U393" s="15" t="s">
        <v>318</v>
      </c>
      <c r="V393" s="15" t="s">
        <v>319</v>
      </c>
      <c r="W393" t="s">
        <v>327</v>
      </c>
      <c r="X393" s="20" t="str">
        <f t="shared" ref="X393:X456" si="6">N393</f>
        <v>Verificacion del sistema de saneamiento</v>
      </c>
      <c r="Y393" s="29">
        <v>45168</v>
      </c>
      <c r="Z393" s="29">
        <v>45168</v>
      </c>
      <c r="AA393" s="22">
        <v>386</v>
      </c>
      <c r="AB393" s="37">
        <v>3732.88</v>
      </c>
      <c r="AC393" s="35">
        <v>0</v>
      </c>
      <c r="AD393" s="31">
        <v>45174</v>
      </c>
      <c r="AE393" s="23" t="s">
        <v>1024</v>
      </c>
      <c r="AF393" s="25">
        <v>386</v>
      </c>
      <c r="AG393" s="38" t="s">
        <v>659</v>
      </c>
      <c r="AH393" s="17" t="s">
        <v>373</v>
      </c>
      <c r="AI393" s="18">
        <v>45229</v>
      </c>
      <c r="AJ393" s="17">
        <v>45199</v>
      </c>
      <c r="AK393" s="30" t="s">
        <v>2137</v>
      </c>
    </row>
    <row r="394" spans="1:37" ht="54.5" customHeight="1" x14ac:dyDescent="0.35">
      <c r="A394" s="9">
        <v>2023</v>
      </c>
      <c r="B394" s="10">
        <v>45108</v>
      </c>
      <c r="C394" s="10">
        <v>45199</v>
      </c>
      <c r="D394" t="s">
        <v>100</v>
      </c>
      <c r="E394" t="s">
        <v>132</v>
      </c>
      <c r="F394" t="s">
        <v>142</v>
      </c>
      <c r="G394" t="s">
        <v>152</v>
      </c>
      <c r="H394" t="s">
        <v>170</v>
      </c>
      <c r="I394" t="s">
        <v>191</v>
      </c>
      <c r="J394" t="s">
        <v>256</v>
      </c>
      <c r="K394" t="s">
        <v>257</v>
      </c>
      <c r="L394" t="s">
        <v>108</v>
      </c>
      <c r="M394" s="26" t="s">
        <v>110</v>
      </c>
      <c r="N394" t="s">
        <v>442</v>
      </c>
      <c r="O394" s="14" t="s">
        <v>112</v>
      </c>
      <c r="P394" s="15">
        <v>0</v>
      </c>
      <c r="Q394" s="15">
        <v>0</v>
      </c>
      <c r="R394" s="15" t="s">
        <v>318</v>
      </c>
      <c r="S394" s="15" t="s">
        <v>319</v>
      </c>
      <c r="T394" s="15" t="s">
        <v>320</v>
      </c>
      <c r="U394" s="15" t="s">
        <v>318</v>
      </c>
      <c r="V394" s="15" t="s">
        <v>319</v>
      </c>
      <c r="W394" t="s">
        <v>341</v>
      </c>
      <c r="X394" s="20" t="str">
        <f t="shared" si="6"/>
        <v>Verificacion del sistema de alcantarillado sanitario</v>
      </c>
      <c r="Y394" s="29">
        <v>45167</v>
      </c>
      <c r="Z394" s="29">
        <v>45168</v>
      </c>
      <c r="AA394" s="22">
        <v>387</v>
      </c>
      <c r="AB394" s="37">
        <v>3627.7</v>
      </c>
      <c r="AC394" s="35">
        <v>0</v>
      </c>
      <c r="AD394" s="31">
        <v>45180</v>
      </c>
      <c r="AE394" s="23" t="s">
        <v>1025</v>
      </c>
      <c r="AF394" s="25">
        <v>387</v>
      </c>
      <c r="AG394" s="38" t="s">
        <v>659</v>
      </c>
      <c r="AH394" s="17" t="s">
        <v>373</v>
      </c>
      <c r="AI394" s="18">
        <v>45229</v>
      </c>
      <c r="AJ394" s="17">
        <v>45199</v>
      </c>
      <c r="AK394" s="30" t="s">
        <v>2138</v>
      </c>
    </row>
    <row r="395" spans="1:37" ht="54.5" customHeight="1" x14ac:dyDescent="0.35">
      <c r="A395" s="9">
        <v>2023</v>
      </c>
      <c r="B395" s="10">
        <v>45108</v>
      </c>
      <c r="C395" s="10">
        <v>45199</v>
      </c>
      <c r="D395" t="s">
        <v>104</v>
      </c>
      <c r="E395" t="s">
        <v>128</v>
      </c>
      <c r="F395" t="s">
        <v>138</v>
      </c>
      <c r="G395" t="s">
        <v>149</v>
      </c>
      <c r="H395" t="s">
        <v>170</v>
      </c>
      <c r="I395" t="s">
        <v>175</v>
      </c>
      <c r="J395" t="s">
        <v>227</v>
      </c>
      <c r="K395" t="s">
        <v>228</v>
      </c>
      <c r="L395" t="s">
        <v>108</v>
      </c>
      <c r="M395" s="26" t="s">
        <v>110</v>
      </c>
      <c r="N395" t="s">
        <v>537</v>
      </c>
      <c r="O395" s="14" t="s">
        <v>112</v>
      </c>
      <c r="P395" s="15">
        <v>0</v>
      </c>
      <c r="Q395" s="15">
        <v>0</v>
      </c>
      <c r="R395" s="15" t="s">
        <v>318</v>
      </c>
      <c r="S395" s="15" t="s">
        <v>319</v>
      </c>
      <c r="T395" s="15" t="s">
        <v>320</v>
      </c>
      <c r="U395" s="15" t="s">
        <v>318</v>
      </c>
      <c r="V395" s="15" t="s">
        <v>319</v>
      </c>
      <c r="W395" t="s">
        <v>365</v>
      </c>
      <c r="X395" s="20" t="str">
        <f t="shared" si="6"/>
        <v>Licitacion No. LPNO-013-092-2023 de los trabajos Construccion de la tercera etapa de seis del sistema de drenaje sanitario</v>
      </c>
      <c r="Y395" s="29">
        <v>45177</v>
      </c>
      <c r="Z395" s="29">
        <v>45177</v>
      </c>
      <c r="AA395" s="22">
        <v>388</v>
      </c>
      <c r="AB395" s="37">
        <v>1608.41</v>
      </c>
      <c r="AC395" s="35">
        <v>0</v>
      </c>
      <c r="AD395" s="31">
        <v>45196</v>
      </c>
      <c r="AE395" s="23" t="s">
        <v>1026</v>
      </c>
      <c r="AF395" s="25">
        <v>388</v>
      </c>
      <c r="AG395" s="38" t="s">
        <v>659</v>
      </c>
      <c r="AH395" s="17" t="s">
        <v>373</v>
      </c>
      <c r="AI395" s="18">
        <v>45229</v>
      </c>
      <c r="AJ395" s="17">
        <v>45199</v>
      </c>
      <c r="AK395" s="30" t="s">
        <v>2139</v>
      </c>
    </row>
    <row r="396" spans="1:37" ht="54.5" customHeight="1" x14ac:dyDescent="0.35">
      <c r="A396" s="9">
        <v>2023</v>
      </c>
      <c r="B396" s="10">
        <v>45108</v>
      </c>
      <c r="C396" s="10">
        <v>45199</v>
      </c>
      <c r="D396" t="s">
        <v>100</v>
      </c>
      <c r="E396" t="s">
        <v>132</v>
      </c>
      <c r="F396" t="s">
        <v>142</v>
      </c>
      <c r="G396" t="s">
        <v>149</v>
      </c>
      <c r="H396" t="s">
        <v>170</v>
      </c>
      <c r="I396" t="s">
        <v>182</v>
      </c>
      <c r="J396" t="s">
        <v>241</v>
      </c>
      <c r="K396" t="s">
        <v>242</v>
      </c>
      <c r="L396" t="s">
        <v>108</v>
      </c>
      <c r="M396" s="26" t="s">
        <v>110</v>
      </c>
      <c r="N396" t="s">
        <v>538</v>
      </c>
      <c r="O396" s="14" t="s">
        <v>112</v>
      </c>
      <c r="P396" s="15">
        <v>0</v>
      </c>
      <c r="Q396" s="15">
        <v>0</v>
      </c>
      <c r="R396" s="15" t="s">
        <v>318</v>
      </c>
      <c r="S396" s="15" t="s">
        <v>319</v>
      </c>
      <c r="T396" s="15" t="s">
        <v>320</v>
      </c>
      <c r="U396" s="15" t="s">
        <v>318</v>
      </c>
      <c r="V396" s="15" t="s">
        <v>319</v>
      </c>
      <c r="W396" t="s">
        <v>321</v>
      </c>
      <c r="X396" s="20" t="str">
        <f t="shared" si="6"/>
        <v>Verificacion de la construccion de la tercera etapa de cinco de la PTAR</v>
      </c>
      <c r="Y396" s="29">
        <v>45177</v>
      </c>
      <c r="Z396" s="29">
        <v>45177</v>
      </c>
      <c r="AA396" s="22">
        <v>389</v>
      </c>
      <c r="AB396" s="37">
        <v>2262.86</v>
      </c>
      <c r="AC396" s="35">
        <v>0</v>
      </c>
      <c r="AD396" s="31">
        <v>45196</v>
      </c>
      <c r="AE396" s="23" t="s">
        <v>1027</v>
      </c>
      <c r="AF396" s="25">
        <v>389</v>
      </c>
      <c r="AG396" s="38" t="s">
        <v>659</v>
      </c>
      <c r="AH396" s="17" t="s">
        <v>373</v>
      </c>
      <c r="AI396" s="18">
        <v>45229</v>
      </c>
      <c r="AJ396" s="17">
        <v>45199</v>
      </c>
      <c r="AK396" s="30" t="s">
        <v>2140</v>
      </c>
    </row>
    <row r="397" spans="1:37" ht="54.5" customHeight="1" x14ac:dyDescent="0.35">
      <c r="A397" s="9">
        <v>2023</v>
      </c>
      <c r="B397" s="10">
        <v>45108</v>
      </c>
      <c r="C397" s="10">
        <v>45199</v>
      </c>
      <c r="D397" t="s">
        <v>93</v>
      </c>
      <c r="E397" t="s">
        <v>131</v>
      </c>
      <c r="F397" t="s">
        <v>141</v>
      </c>
      <c r="G397" t="s">
        <v>149</v>
      </c>
      <c r="H397" t="s">
        <v>170</v>
      </c>
      <c r="I397" t="s">
        <v>209</v>
      </c>
      <c r="J397" t="s">
        <v>286</v>
      </c>
      <c r="K397" t="s">
        <v>254</v>
      </c>
      <c r="L397" t="s">
        <v>108</v>
      </c>
      <c r="M397" s="26" t="s">
        <v>110</v>
      </c>
      <c r="N397" t="s">
        <v>539</v>
      </c>
      <c r="O397" s="14" t="s">
        <v>112</v>
      </c>
      <c r="P397" s="15">
        <v>0</v>
      </c>
      <c r="Q397" s="15">
        <v>0</v>
      </c>
      <c r="R397" s="15" t="s">
        <v>318</v>
      </c>
      <c r="S397" s="15" t="s">
        <v>319</v>
      </c>
      <c r="T397" s="15" t="s">
        <v>320</v>
      </c>
      <c r="U397" s="15" t="s">
        <v>318</v>
      </c>
      <c r="V397" s="15" t="s">
        <v>319</v>
      </c>
      <c r="W397" t="s">
        <v>321</v>
      </c>
      <c r="X397" s="20" t="str">
        <f t="shared" si="6"/>
        <v>Supervision de la obra: Rehabilitacion del colector Caleta</v>
      </c>
      <c r="Y397" s="29">
        <v>45177</v>
      </c>
      <c r="Z397" s="29">
        <v>45177</v>
      </c>
      <c r="AA397" s="22">
        <v>390</v>
      </c>
      <c r="AB397" s="37">
        <v>1932.86</v>
      </c>
      <c r="AC397" s="35">
        <v>0</v>
      </c>
      <c r="AD397" s="31">
        <v>45181</v>
      </c>
      <c r="AE397" s="23" t="s">
        <v>1028</v>
      </c>
      <c r="AF397" s="25">
        <v>390</v>
      </c>
      <c r="AG397" s="38" t="s">
        <v>659</v>
      </c>
      <c r="AH397" s="17" t="s">
        <v>373</v>
      </c>
      <c r="AI397" s="18">
        <v>45229</v>
      </c>
      <c r="AJ397" s="17">
        <v>45199</v>
      </c>
      <c r="AK397" s="30" t="s">
        <v>2141</v>
      </c>
    </row>
    <row r="398" spans="1:37" ht="54.5" customHeight="1" x14ac:dyDescent="0.35">
      <c r="A398" s="9">
        <v>2023</v>
      </c>
      <c r="B398" s="10">
        <v>45108</v>
      </c>
      <c r="C398" s="10">
        <v>45199</v>
      </c>
      <c r="D398" t="s">
        <v>100</v>
      </c>
      <c r="E398" t="s">
        <v>132</v>
      </c>
      <c r="F398" t="s">
        <v>142</v>
      </c>
      <c r="G398" t="s">
        <v>149</v>
      </c>
      <c r="H398" t="s">
        <v>170</v>
      </c>
      <c r="I398" t="s">
        <v>182</v>
      </c>
      <c r="J398" t="s">
        <v>241</v>
      </c>
      <c r="K398" t="s">
        <v>242</v>
      </c>
      <c r="L398" t="s">
        <v>108</v>
      </c>
      <c r="M398" s="26" t="s">
        <v>110</v>
      </c>
      <c r="N398" t="s">
        <v>443</v>
      </c>
      <c r="O398" s="14" t="s">
        <v>112</v>
      </c>
      <c r="P398" s="15">
        <v>0</v>
      </c>
      <c r="Q398" s="15">
        <v>0</v>
      </c>
      <c r="R398" s="15" t="s">
        <v>318</v>
      </c>
      <c r="S398" s="15" t="s">
        <v>319</v>
      </c>
      <c r="T398" s="15" t="s">
        <v>320</v>
      </c>
      <c r="U398" s="15" t="s">
        <v>318</v>
      </c>
      <c r="V398" s="15" t="s">
        <v>319</v>
      </c>
      <c r="W398" t="s">
        <v>321</v>
      </c>
      <c r="X398" s="20" t="str">
        <f t="shared" si="6"/>
        <v>Verificacion a la obra construccion de la tercera etapa de cinco de la PTAR zona diamante</v>
      </c>
      <c r="Y398" s="29">
        <v>45169</v>
      </c>
      <c r="Z398" s="29">
        <v>45169</v>
      </c>
      <c r="AA398" s="22">
        <v>391</v>
      </c>
      <c r="AB398" s="37">
        <v>2262.86</v>
      </c>
      <c r="AC398" s="35">
        <v>2</v>
      </c>
      <c r="AD398" s="31">
        <v>45175</v>
      </c>
      <c r="AE398" s="23" t="s">
        <v>1029</v>
      </c>
      <c r="AF398" s="25">
        <v>391</v>
      </c>
      <c r="AG398" s="38" t="s">
        <v>659</v>
      </c>
      <c r="AH398" s="17" t="s">
        <v>373</v>
      </c>
      <c r="AI398" s="18">
        <v>45229</v>
      </c>
      <c r="AJ398" s="17">
        <v>45199</v>
      </c>
      <c r="AK398" s="30" t="s">
        <v>2142</v>
      </c>
    </row>
    <row r="399" spans="1:37" ht="54.5" customHeight="1" x14ac:dyDescent="0.35">
      <c r="A399" s="9">
        <v>2023</v>
      </c>
      <c r="B399" s="10">
        <v>45108</v>
      </c>
      <c r="C399" s="10">
        <v>45199</v>
      </c>
      <c r="D399" t="s">
        <v>100</v>
      </c>
      <c r="E399" t="s">
        <v>135</v>
      </c>
      <c r="F399" t="s">
        <v>145</v>
      </c>
      <c r="G399" t="s">
        <v>159</v>
      </c>
      <c r="H399" t="s">
        <v>170</v>
      </c>
      <c r="I399" t="s">
        <v>195</v>
      </c>
      <c r="J399" t="s">
        <v>262</v>
      </c>
      <c r="K399" t="s">
        <v>250</v>
      </c>
      <c r="L399" t="s">
        <v>108</v>
      </c>
      <c r="M399" s="26" t="s">
        <v>110</v>
      </c>
      <c r="N399" t="s">
        <v>540</v>
      </c>
      <c r="O399" s="14" t="s">
        <v>112</v>
      </c>
      <c r="P399" s="15">
        <v>0</v>
      </c>
      <c r="Q399" s="15">
        <v>0</v>
      </c>
      <c r="R399" s="15" t="s">
        <v>318</v>
      </c>
      <c r="S399" s="15" t="s">
        <v>319</v>
      </c>
      <c r="T399" s="15" t="s">
        <v>320</v>
      </c>
      <c r="U399" s="15" t="s">
        <v>318</v>
      </c>
      <c r="V399" s="15" t="s">
        <v>319</v>
      </c>
      <c r="W399" t="s">
        <v>321</v>
      </c>
      <c r="X399" s="20" t="str">
        <f t="shared" si="6"/>
        <v>Supervision de obra Rehabilitacion del colector Caleta</v>
      </c>
      <c r="Y399" s="29">
        <v>45166</v>
      </c>
      <c r="Z399" s="29">
        <v>45166</v>
      </c>
      <c r="AA399" s="22">
        <v>392</v>
      </c>
      <c r="AB399" s="37">
        <v>2758.4</v>
      </c>
      <c r="AC399" s="35">
        <v>0</v>
      </c>
      <c r="AD399" s="31">
        <v>45174</v>
      </c>
      <c r="AE399" s="23" t="s">
        <v>1030</v>
      </c>
      <c r="AF399" s="25">
        <v>392</v>
      </c>
      <c r="AG399" s="38" t="s">
        <v>659</v>
      </c>
      <c r="AH399" s="17" t="s">
        <v>373</v>
      </c>
      <c r="AI399" s="18">
        <v>45229</v>
      </c>
      <c r="AJ399" s="17">
        <v>45199</v>
      </c>
      <c r="AK399" s="30" t="s">
        <v>2143</v>
      </c>
    </row>
    <row r="400" spans="1:37" ht="54.5" customHeight="1" x14ac:dyDescent="0.35">
      <c r="A400" s="9">
        <v>2023</v>
      </c>
      <c r="B400" s="10">
        <v>45108</v>
      </c>
      <c r="C400" s="10">
        <v>45199</v>
      </c>
      <c r="D400" t="s">
        <v>93</v>
      </c>
      <c r="E400" t="s">
        <v>131</v>
      </c>
      <c r="F400" t="s">
        <v>141</v>
      </c>
      <c r="G400" t="s">
        <v>149</v>
      </c>
      <c r="H400" t="s">
        <v>170</v>
      </c>
      <c r="I400" t="s">
        <v>209</v>
      </c>
      <c r="J400" t="s">
        <v>286</v>
      </c>
      <c r="K400" t="s">
        <v>254</v>
      </c>
      <c r="L400" t="s">
        <v>108</v>
      </c>
      <c r="M400" s="26" t="s">
        <v>110</v>
      </c>
      <c r="N400" t="s">
        <v>539</v>
      </c>
      <c r="O400" s="14" t="s">
        <v>112</v>
      </c>
      <c r="P400" s="15">
        <v>0</v>
      </c>
      <c r="Q400" s="15">
        <v>0</v>
      </c>
      <c r="R400" s="15" t="s">
        <v>318</v>
      </c>
      <c r="S400" s="15" t="s">
        <v>319</v>
      </c>
      <c r="T400" s="15" t="s">
        <v>320</v>
      </c>
      <c r="U400" s="15" t="s">
        <v>318</v>
      </c>
      <c r="V400" s="15" t="s">
        <v>319</v>
      </c>
      <c r="W400" t="s">
        <v>321</v>
      </c>
      <c r="X400" s="20" t="str">
        <f t="shared" si="6"/>
        <v>Supervision de la obra: Rehabilitacion del colector Caleta</v>
      </c>
      <c r="Y400" s="29">
        <v>45168</v>
      </c>
      <c r="Z400" s="29">
        <v>45168</v>
      </c>
      <c r="AA400" s="22">
        <v>393</v>
      </c>
      <c r="AB400" s="37">
        <v>1862.86</v>
      </c>
      <c r="AC400" s="35">
        <v>0</v>
      </c>
      <c r="AD400" s="31">
        <v>45176</v>
      </c>
      <c r="AE400" s="23" t="s">
        <v>1031</v>
      </c>
      <c r="AF400" s="25">
        <v>393</v>
      </c>
      <c r="AG400" s="38" t="s">
        <v>659</v>
      </c>
      <c r="AH400" s="17" t="s">
        <v>373</v>
      </c>
      <c r="AI400" s="18">
        <v>45229</v>
      </c>
      <c r="AJ400" s="17">
        <v>45199</v>
      </c>
      <c r="AK400" s="30" t="s">
        <v>2144</v>
      </c>
    </row>
    <row r="401" spans="1:37" ht="54.5" customHeight="1" x14ac:dyDescent="0.35">
      <c r="A401" s="9">
        <v>2023</v>
      </c>
      <c r="B401" s="10">
        <v>45108</v>
      </c>
      <c r="C401" s="10">
        <v>45199</v>
      </c>
      <c r="D401" t="s">
        <v>104</v>
      </c>
      <c r="E401" t="s">
        <v>133</v>
      </c>
      <c r="F401" t="s">
        <v>143</v>
      </c>
      <c r="G401" t="s">
        <v>154</v>
      </c>
      <c r="H401" t="s">
        <v>171</v>
      </c>
      <c r="I401" t="s">
        <v>184</v>
      </c>
      <c r="J401" t="s">
        <v>245</v>
      </c>
      <c r="K401" t="s">
        <v>236</v>
      </c>
      <c r="L401" t="s">
        <v>109</v>
      </c>
      <c r="M401" s="26" t="s">
        <v>110</v>
      </c>
      <c r="N401" t="s">
        <v>493</v>
      </c>
      <c r="O401" s="14" t="s">
        <v>112</v>
      </c>
      <c r="P401" s="15">
        <v>0</v>
      </c>
      <c r="Q401" s="15">
        <v>0</v>
      </c>
      <c r="R401" s="15" t="s">
        <v>318</v>
      </c>
      <c r="S401" s="15" t="s">
        <v>319</v>
      </c>
      <c r="T401" s="15" t="s">
        <v>320</v>
      </c>
      <c r="U401" s="15" t="s">
        <v>318</v>
      </c>
      <c r="V401" s="15" t="s">
        <v>319</v>
      </c>
      <c r="W401" t="s">
        <v>335</v>
      </c>
      <c r="X401" s="20" t="str">
        <f t="shared" si="6"/>
        <v>Traslado de personal para muestras de cloro libre (MCL)</v>
      </c>
      <c r="Y401" s="29">
        <v>45167</v>
      </c>
      <c r="Z401" s="29">
        <v>45169</v>
      </c>
      <c r="AA401" s="22">
        <v>394</v>
      </c>
      <c r="AB401" s="37">
        <v>3510.8</v>
      </c>
      <c r="AC401" s="35">
        <v>10.8</v>
      </c>
      <c r="AD401" s="31">
        <v>45174</v>
      </c>
      <c r="AE401" s="23" t="s">
        <v>1032</v>
      </c>
      <c r="AF401" s="25">
        <v>394</v>
      </c>
      <c r="AG401" s="38" t="s">
        <v>659</v>
      </c>
      <c r="AH401" s="17" t="s">
        <v>373</v>
      </c>
      <c r="AI401" s="18">
        <v>45229</v>
      </c>
      <c r="AJ401" s="17">
        <v>45199</v>
      </c>
      <c r="AK401" s="30" t="s">
        <v>2145</v>
      </c>
    </row>
    <row r="402" spans="1:37" ht="54.5" customHeight="1" x14ac:dyDescent="0.35">
      <c r="A402" s="9">
        <v>2023</v>
      </c>
      <c r="B402" s="10">
        <v>45108</v>
      </c>
      <c r="C402" s="10">
        <v>45199</v>
      </c>
      <c r="D402" t="s">
        <v>100</v>
      </c>
      <c r="E402" t="s">
        <v>132</v>
      </c>
      <c r="F402" t="s">
        <v>142</v>
      </c>
      <c r="G402" t="s">
        <v>154</v>
      </c>
      <c r="H402" t="s">
        <v>171</v>
      </c>
      <c r="I402" t="s">
        <v>217</v>
      </c>
      <c r="J402" t="s">
        <v>302</v>
      </c>
      <c r="K402" t="s">
        <v>303</v>
      </c>
      <c r="L402" t="s">
        <v>108</v>
      </c>
      <c r="M402" s="26" t="s">
        <v>110</v>
      </c>
      <c r="N402" t="s">
        <v>493</v>
      </c>
      <c r="O402" s="14" t="s">
        <v>112</v>
      </c>
      <c r="P402" s="15">
        <v>0</v>
      </c>
      <c r="Q402" s="15">
        <v>0</v>
      </c>
      <c r="R402" s="15" t="s">
        <v>318</v>
      </c>
      <c r="S402" s="15" t="s">
        <v>319</v>
      </c>
      <c r="T402" s="15" t="s">
        <v>320</v>
      </c>
      <c r="U402" s="15" t="s">
        <v>318</v>
      </c>
      <c r="V402" s="15" t="s">
        <v>319</v>
      </c>
      <c r="W402" t="s">
        <v>626</v>
      </c>
      <c r="X402" s="20" t="str">
        <f t="shared" si="6"/>
        <v>Traslado de personal para muestras de cloro libre (MCL)</v>
      </c>
      <c r="Y402" s="29">
        <v>45166</v>
      </c>
      <c r="Z402" s="29">
        <v>45169</v>
      </c>
      <c r="AA402" s="22">
        <v>395</v>
      </c>
      <c r="AB402" s="37">
        <v>5653.14</v>
      </c>
      <c r="AC402" s="35">
        <v>0</v>
      </c>
      <c r="AD402" s="31">
        <v>45176</v>
      </c>
      <c r="AE402" s="23" t="s">
        <v>1033</v>
      </c>
      <c r="AF402" s="25">
        <v>395</v>
      </c>
      <c r="AG402" s="38" t="s">
        <v>659</v>
      </c>
      <c r="AH402" s="17" t="s">
        <v>373</v>
      </c>
      <c r="AI402" s="18">
        <v>45229</v>
      </c>
      <c r="AJ402" s="17">
        <v>45199</v>
      </c>
      <c r="AK402" s="30" t="s">
        <v>2146</v>
      </c>
    </row>
    <row r="403" spans="1:37" ht="54.5" customHeight="1" x14ac:dyDescent="0.35">
      <c r="A403" s="9">
        <v>2023</v>
      </c>
      <c r="B403" s="10">
        <v>45108</v>
      </c>
      <c r="C403" s="10">
        <v>45199</v>
      </c>
      <c r="D403" t="s">
        <v>93</v>
      </c>
      <c r="E403" t="s">
        <v>136</v>
      </c>
      <c r="F403" t="s">
        <v>146</v>
      </c>
      <c r="G403" t="s">
        <v>154</v>
      </c>
      <c r="H403" t="s">
        <v>171</v>
      </c>
      <c r="I403" t="s">
        <v>211</v>
      </c>
      <c r="J403" t="s">
        <v>289</v>
      </c>
      <c r="K403" t="s">
        <v>290</v>
      </c>
      <c r="L403" t="s">
        <v>108</v>
      </c>
      <c r="M403" s="26" t="s">
        <v>110</v>
      </c>
      <c r="N403" t="s">
        <v>494</v>
      </c>
      <c r="O403" s="14" t="s">
        <v>112</v>
      </c>
      <c r="P403" s="15">
        <v>0</v>
      </c>
      <c r="Q403" s="15">
        <v>0</v>
      </c>
      <c r="R403" s="15" t="s">
        <v>318</v>
      </c>
      <c r="S403" s="15" t="s">
        <v>319</v>
      </c>
      <c r="T403" s="15" t="s">
        <v>320</v>
      </c>
      <c r="U403" s="15" t="s">
        <v>318</v>
      </c>
      <c r="V403" s="15" t="s">
        <v>319</v>
      </c>
      <c r="W403" t="s">
        <v>626</v>
      </c>
      <c r="X403" s="20" t="str">
        <f t="shared" si="6"/>
        <v>Muestras de cloro libre (MCL)</v>
      </c>
      <c r="Y403" s="29">
        <v>45166</v>
      </c>
      <c r="Z403" s="29">
        <v>45169</v>
      </c>
      <c r="AA403" s="22">
        <v>396</v>
      </c>
      <c r="AB403" s="37">
        <v>2200</v>
      </c>
      <c r="AC403" s="35">
        <v>0</v>
      </c>
      <c r="AD403" s="31">
        <v>45175</v>
      </c>
      <c r="AE403" s="23" t="s">
        <v>1034</v>
      </c>
      <c r="AF403" s="25">
        <v>396</v>
      </c>
      <c r="AG403" s="38" t="s">
        <v>659</v>
      </c>
      <c r="AH403" s="17" t="s">
        <v>373</v>
      </c>
      <c r="AI403" s="18">
        <v>45229</v>
      </c>
      <c r="AJ403" s="17">
        <v>45199</v>
      </c>
      <c r="AK403" s="30" t="s">
        <v>2147</v>
      </c>
    </row>
    <row r="404" spans="1:37" ht="54.5" customHeight="1" x14ac:dyDescent="0.35">
      <c r="A404" s="9">
        <v>2023</v>
      </c>
      <c r="B404" s="10">
        <v>45108</v>
      </c>
      <c r="C404" s="10">
        <v>45199</v>
      </c>
      <c r="D404" t="s">
        <v>93</v>
      </c>
      <c r="E404" t="s">
        <v>136</v>
      </c>
      <c r="F404" t="s">
        <v>146</v>
      </c>
      <c r="G404" t="s">
        <v>154</v>
      </c>
      <c r="H404" t="s">
        <v>171</v>
      </c>
      <c r="I404" t="s">
        <v>201</v>
      </c>
      <c r="J404" t="s">
        <v>271</v>
      </c>
      <c r="K404" t="s">
        <v>272</v>
      </c>
      <c r="L404" t="s">
        <v>109</v>
      </c>
      <c r="M404" s="26" t="s">
        <v>110</v>
      </c>
      <c r="N404" t="s">
        <v>493</v>
      </c>
      <c r="O404" s="14" t="s">
        <v>112</v>
      </c>
      <c r="P404" s="15">
        <v>0</v>
      </c>
      <c r="Q404" s="15">
        <v>0</v>
      </c>
      <c r="R404" s="15" t="s">
        <v>318</v>
      </c>
      <c r="S404" s="15" t="s">
        <v>319</v>
      </c>
      <c r="T404" s="15" t="s">
        <v>320</v>
      </c>
      <c r="U404" s="15" t="s">
        <v>318</v>
      </c>
      <c r="V404" s="15" t="s">
        <v>319</v>
      </c>
      <c r="W404" t="s">
        <v>588</v>
      </c>
      <c r="X404" s="20" t="str">
        <f t="shared" si="6"/>
        <v>Traslado de personal para muestras de cloro libre (MCL)</v>
      </c>
      <c r="Y404" s="29">
        <v>45166</v>
      </c>
      <c r="Z404" s="29">
        <v>45169</v>
      </c>
      <c r="AA404" s="22">
        <v>397</v>
      </c>
      <c r="AB404" s="37">
        <v>5141.2</v>
      </c>
      <c r="AC404" s="35">
        <v>0</v>
      </c>
      <c r="AD404" s="31">
        <v>45175</v>
      </c>
      <c r="AE404" s="23" t="s">
        <v>1035</v>
      </c>
      <c r="AF404" s="25">
        <v>397</v>
      </c>
      <c r="AG404" s="38" t="s">
        <v>659</v>
      </c>
      <c r="AH404" s="17" t="s">
        <v>373</v>
      </c>
      <c r="AI404" s="18">
        <v>45229</v>
      </c>
      <c r="AJ404" s="17">
        <v>45199</v>
      </c>
      <c r="AK404" s="30" t="s">
        <v>2148</v>
      </c>
    </row>
    <row r="405" spans="1:37" ht="54.5" customHeight="1" x14ac:dyDescent="0.35">
      <c r="A405" s="9">
        <v>2023</v>
      </c>
      <c r="B405" s="10">
        <v>45108</v>
      </c>
      <c r="C405" s="10">
        <v>45199</v>
      </c>
      <c r="D405" t="s">
        <v>93</v>
      </c>
      <c r="E405" t="s">
        <v>129</v>
      </c>
      <c r="F405" t="s">
        <v>139</v>
      </c>
      <c r="G405" t="s">
        <v>150</v>
      </c>
      <c r="H405" t="s">
        <v>170</v>
      </c>
      <c r="I405" t="s">
        <v>176</v>
      </c>
      <c r="J405" t="s">
        <v>229</v>
      </c>
      <c r="K405" t="s">
        <v>230</v>
      </c>
      <c r="L405" t="s">
        <v>109</v>
      </c>
      <c r="M405" s="26" t="s">
        <v>110</v>
      </c>
      <c r="N405" t="s">
        <v>526</v>
      </c>
      <c r="O405" s="14" t="s">
        <v>112</v>
      </c>
      <c r="P405" s="15">
        <v>0</v>
      </c>
      <c r="Q405" s="15">
        <v>0</v>
      </c>
      <c r="R405" s="15" t="s">
        <v>318</v>
      </c>
      <c r="S405" s="15" t="s">
        <v>319</v>
      </c>
      <c r="T405" s="15" t="s">
        <v>320</v>
      </c>
      <c r="U405" s="15" t="s">
        <v>318</v>
      </c>
      <c r="V405" s="15" t="s">
        <v>319</v>
      </c>
      <c r="W405" t="s">
        <v>348</v>
      </c>
      <c r="X405" s="20" t="str">
        <f t="shared" si="6"/>
        <v>verificacion de la obra de construccion del sistema de agua potable</v>
      </c>
      <c r="Y405" s="29">
        <v>45169</v>
      </c>
      <c r="Z405" s="29">
        <v>45169</v>
      </c>
      <c r="AA405" s="22">
        <v>398</v>
      </c>
      <c r="AB405" s="37">
        <v>2942.84</v>
      </c>
      <c r="AC405" s="35">
        <v>0</v>
      </c>
      <c r="AD405" s="31">
        <v>45181</v>
      </c>
      <c r="AE405" s="23" t="s">
        <v>1036</v>
      </c>
      <c r="AF405" s="25">
        <v>398</v>
      </c>
      <c r="AG405" s="38" t="s">
        <v>659</v>
      </c>
      <c r="AH405" s="17" t="s">
        <v>373</v>
      </c>
      <c r="AI405" s="18">
        <v>45229</v>
      </c>
      <c r="AJ405" s="17">
        <v>45199</v>
      </c>
      <c r="AK405" s="30" t="s">
        <v>2149</v>
      </c>
    </row>
    <row r="406" spans="1:37" ht="54.5" customHeight="1" x14ac:dyDescent="0.35">
      <c r="A406" s="9">
        <v>2023</v>
      </c>
      <c r="B406" s="10">
        <v>45108</v>
      </c>
      <c r="C406" s="10">
        <v>45199</v>
      </c>
      <c r="D406" t="s">
        <v>100</v>
      </c>
      <c r="E406" t="s">
        <v>132</v>
      </c>
      <c r="F406" t="s">
        <v>142</v>
      </c>
      <c r="G406" t="s">
        <v>157</v>
      </c>
      <c r="H406" t="s">
        <v>170</v>
      </c>
      <c r="I406" t="s">
        <v>190</v>
      </c>
      <c r="J406" t="s">
        <v>255</v>
      </c>
      <c r="K406" t="s">
        <v>236</v>
      </c>
      <c r="L406" t="s">
        <v>108</v>
      </c>
      <c r="M406" s="26" t="s">
        <v>110</v>
      </c>
      <c r="N406" t="s">
        <v>490</v>
      </c>
      <c r="O406" s="14" t="s">
        <v>112</v>
      </c>
      <c r="P406" s="15">
        <v>0</v>
      </c>
      <c r="Q406" s="15">
        <v>0</v>
      </c>
      <c r="R406" s="15" t="s">
        <v>318</v>
      </c>
      <c r="S406" s="15" t="s">
        <v>319</v>
      </c>
      <c r="T406" s="15" t="s">
        <v>320</v>
      </c>
      <c r="U406" s="15" t="s">
        <v>318</v>
      </c>
      <c r="V406" s="15" t="s">
        <v>319</v>
      </c>
      <c r="W406" t="s">
        <v>321</v>
      </c>
      <c r="X406" s="20" t="str">
        <f t="shared" si="6"/>
        <v>Verificacion de la obra denominada construccion de la PTAR</v>
      </c>
      <c r="Y406" s="29">
        <v>45170</v>
      </c>
      <c r="Z406" s="29">
        <v>45170</v>
      </c>
      <c r="AA406" s="22">
        <v>399</v>
      </c>
      <c r="AB406" s="37">
        <v>2614.4</v>
      </c>
      <c r="AC406" s="35">
        <v>0</v>
      </c>
      <c r="AD406" s="31">
        <v>45189</v>
      </c>
      <c r="AE406" s="23" t="s">
        <v>1037</v>
      </c>
      <c r="AF406" s="25">
        <v>399</v>
      </c>
      <c r="AG406" s="38" t="s">
        <v>659</v>
      </c>
      <c r="AH406" s="17" t="s">
        <v>373</v>
      </c>
      <c r="AI406" s="18">
        <v>45229</v>
      </c>
      <c r="AJ406" s="17">
        <v>45199</v>
      </c>
      <c r="AK406" s="30" t="s">
        <v>2150</v>
      </c>
    </row>
    <row r="407" spans="1:37" ht="54.5" customHeight="1" x14ac:dyDescent="0.35">
      <c r="A407" s="9">
        <v>2023</v>
      </c>
      <c r="B407" s="10">
        <v>45108</v>
      </c>
      <c r="C407" s="10">
        <v>45199</v>
      </c>
      <c r="D407" t="s">
        <v>100</v>
      </c>
      <c r="E407" t="s">
        <v>132</v>
      </c>
      <c r="F407" t="s">
        <v>142</v>
      </c>
      <c r="G407" t="s">
        <v>157</v>
      </c>
      <c r="H407" t="s">
        <v>170</v>
      </c>
      <c r="I407" t="s">
        <v>190</v>
      </c>
      <c r="J407" t="s">
        <v>255</v>
      </c>
      <c r="K407" t="s">
        <v>236</v>
      </c>
      <c r="L407" t="s">
        <v>108</v>
      </c>
      <c r="M407" s="26" t="s">
        <v>110</v>
      </c>
      <c r="N407" t="s">
        <v>526</v>
      </c>
      <c r="O407" s="14" t="s">
        <v>112</v>
      </c>
      <c r="P407" s="15">
        <v>0</v>
      </c>
      <c r="Q407" s="15">
        <v>0</v>
      </c>
      <c r="R407" s="15" t="s">
        <v>318</v>
      </c>
      <c r="S407" s="15" t="s">
        <v>319</v>
      </c>
      <c r="T407" s="15" t="s">
        <v>320</v>
      </c>
      <c r="U407" s="15" t="s">
        <v>318</v>
      </c>
      <c r="V407" s="15" t="s">
        <v>319</v>
      </c>
      <c r="W407" t="s">
        <v>348</v>
      </c>
      <c r="X407" s="20" t="str">
        <f t="shared" si="6"/>
        <v>verificacion de la obra de construccion del sistema de agua potable</v>
      </c>
      <c r="Y407" s="29">
        <v>45167</v>
      </c>
      <c r="Z407" s="29">
        <v>45167</v>
      </c>
      <c r="AA407" s="22">
        <v>400</v>
      </c>
      <c r="AB407" s="37">
        <v>3854.38</v>
      </c>
      <c r="AC407" s="35">
        <v>0</v>
      </c>
      <c r="AD407" s="31">
        <v>45175</v>
      </c>
      <c r="AE407" s="23" t="s">
        <v>1038</v>
      </c>
      <c r="AF407" s="25">
        <v>400</v>
      </c>
      <c r="AG407" s="38" t="s">
        <v>659</v>
      </c>
      <c r="AH407" s="17" t="s">
        <v>373</v>
      </c>
      <c r="AI407" s="18">
        <v>45229</v>
      </c>
      <c r="AJ407" s="17">
        <v>45199</v>
      </c>
      <c r="AK407" s="30" t="s">
        <v>2151</v>
      </c>
    </row>
    <row r="408" spans="1:37" ht="54.5" customHeight="1" x14ac:dyDescent="0.35">
      <c r="A408" s="9">
        <v>2023</v>
      </c>
      <c r="B408" s="10">
        <v>45108</v>
      </c>
      <c r="C408" s="10">
        <v>45199</v>
      </c>
      <c r="D408" t="s">
        <v>93</v>
      </c>
      <c r="E408" t="s">
        <v>129</v>
      </c>
      <c r="F408" t="s">
        <v>139</v>
      </c>
      <c r="G408" t="s">
        <v>151</v>
      </c>
      <c r="H408" t="s">
        <v>171</v>
      </c>
      <c r="I408" t="s">
        <v>395</v>
      </c>
      <c r="J408" t="s">
        <v>233</v>
      </c>
      <c r="K408" t="s">
        <v>228</v>
      </c>
      <c r="L408" t="s">
        <v>108</v>
      </c>
      <c r="M408" s="26" t="s">
        <v>110</v>
      </c>
      <c r="N408" t="s">
        <v>466</v>
      </c>
      <c r="O408" s="14" t="s">
        <v>112</v>
      </c>
      <c r="P408" s="15">
        <v>0</v>
      </c>
      <c r="Q408" s="15">
        <v>0</v>
      </c>
      <c r="R408" s="15" t="s">
        <v>318</v>
      </c>
      <c r="S408" s="15" t="s">
        <v>319</v>
      </c>
      <c r="T408" s="15" t="s">
        <v>320</v>
      </c>
      <c r="U408" s="15" t="s">
        <v>318</v>
      </c>
      <c r="V408" s="15" t="s">
        <v>319</v>
      </c>
      <c r="W408" t="s">
        <v>353</v>
      </c>
      <c r="X408" s="20" t="str">
        <f t="shared" si="6"/>
        <v>Seguimiento a los desazolces del sistema de alcantarillado sanitario en la cabecera municipal</v>
      </c>
      <c r="Y408" s="29">
        <v>45168</v>
      </c>
      <c r="Z408" s="29">
        <v>45169</v>
      </c>
      <c r="AA408" s="22">
        <v>401</v>
      </c>
      <c r="AB408" s="37">
        <v>2721.44</v>
      </c>
      <c r="AC408" s="35">
        <v>0</v>
      </c>
      <c r="AD408" s="31">
        <v>45176</v>
      </c>
      <c r="AE408" s="23" t="s">
        <v>1039</v>
      </c>
      <c r="AF408" s="25">
        <v>401</v>
      </c>
      <c r="AG408" s="38" t="s">
        <v>659</v>
      </c>
      <c r="AH408" s="17" t="s">
        <v>373</v>
      </c>
      <c r="AI408" s="18">
        <v>45229</v>
      </c>
      <c r="AJ408" s="17">
        <v>45199</v>
      </c>
      <c r="AK408" s="30" t="s">
        <v>2152</v>
      </c>
    </row>
    <row r="409" spans="1:37" ht="54.5" customHeight="1" x14ac:dyDescent="0.35">
      <c r="A409" s="9">
        <v>2023</v>
      </c>
      <c r="B409" s="10">
        <v>45108</v>
      </c>
      <c r="C409" s="10">
        <v>45199</v>
      </c>
      <c r="D409" t="s">
        <v>93</v>
      </c>
      <c r="E409" t="s">
        <v>129</v>
      </c>
      <c r="F409" t="s">
        <v>139</v>
      </c>
      <c r="G409" t="s">
        <v>151</v>
      </c>
      <c r="H409" t="s">
        <v>171</v>
      </c>
      <c r="I409" t="s">
        <v>177</v>
      </c>
      <c r="J409" t="s">
        <v>231</v>
      </c>
      <c r="K409" t="s">
        <v>232</v>
      </c>
      <c r="L409" t="s">
        <v>108</v>
      </c>
      <c r="M409" s="26" t="s">
        <v>110</v>
      </c>
      <c r="N409" t="s">
        <v>466</v>
      </c>
      <c r="O409" s="14" t="s">
        <v>112</v>
      </c>
      <c r="P409" s="15">
        <v>0</v>
      </c>
      <c r="Q409" s="15">
        <v>0</v>
      </c>
      <c r="R409" s="15" t="s">
        <v>318</v>
      </c>
      <c r="S409" s="15" t="s">
        <v>319</v>
      </c>
      <c r="T409" s="15" t="s">
        <v>320</v>
      </c>
      <c r="U409" s="15" t="s">
        <v>318</v>
      </c>
      <c r="V409" s="15" t="s">
        <v>319</v>
      </c>
      <c r="W409" t="s">
        <v>323</v>
      </c>
      <c r="X409" s="20" t="str">
        <f t="shared" si="6"/>
        <v>Seguimiento a los desazolces del sistema de alcantarillado sanitario en la cabecera municipal</v>
      </c>
      <c r="Y409" s="29">
        <v>45167</v>
      </c>
      <c r="Z409" s="29">
        <v>45169</v>
      </c>
      <c r="AA409" s="22">
        <v>402</v>
      </c>
      <c r="AB409" s="37">
        <v>3657.86</v>
      </c>
      <c r="AC409" s="35">
        <v>0</v>
      </c>
      <c r="AD409" s="31">
        <v>45173</v>
      </c>
      <c r="AE409" s="23" t="s">
        <v>1040</v>
      </c>
      <c r="AF409" s="25">
        <v>402</v>
      </c>
      <c r="AG409" s="38" t="s">
        <v>659</v>
      </c>
      <c r="AH409" s="17" t="s">
        <v>373</v>
      </c>
      <c r="AI409" s="18">
        <v>45229</v>
      </c>
      <c r="AJ409" s="17">
        <v>45199</v>
      </c>
      <c r="AK409" s="30" t="s">
        <v>2153</v>
      </c>
    </row>
    <row r="410" spans="1:37" ht="54.5" customHeight="1" x14ac:dyDescent="0.35">
      <c r="A410" s="9">
        <v>2023</v>
      </c>
      <c r="B410" s="10">
        <v>45108</v>
      </c>
      <c r="C410" s="10">
        <v>45199</v>
      </c>
      <c r="D410" t="s">
        <v>93</v>
      </c>
      <c r="E410" t="s">
        <v>129</v>
      </c>
      <c r="F410" t="s">
        <v>139</v>
      </c>
      <c r="G410" t="s">
        <v>152</v>
      </c>
      <c r="H410" t="s">
        <v>170</v>
      </c>
      <c r="I410" t="s">
        <v>185</v>
      </c>
      <c r="J410" t="s">
        <v>246</v>
      </c>
      <c r="K410" t="s">
        <v>247</v>
      </c>
      <c r="L410" t="s">
        <v>108</v>
      </c>
      <c r="M410" s="26" t="s">
        <v>110</v>
      </c>
      <c r="N410" t="s">
        <v>540</v>
      </c>
      <c r="O410" s="14" t="s">
        <v>112</v>
      </c>
      <c r="P410" s="15">
        <v>0</v>
      </c>
      <c r="Q410" s="15">
        <v>0</v>
      </c>
      <c r="R410" s="15" t="s">
        <v>318</v>
      </c>
      <c r="S410" s="15" t="s">
        <v>319</v>
      </c>
      <c r="T410" s="15" t="s">
        <v>320</v>
      </c>
      <c r="U410" s="15" t="s">
        <v>318</v>
      </c>
      <c r="V410" s="15" t="s">
        <v>319</v>
      </c>
      <c r="W410" t="s">
        <v>321</v>
      </c>
      <c r="X410" s="20" t="str">
        <f t="shared" si="6"/>
        <v>Supervision de obra Rehabilitacion del colector Caleta</v>
      </c>
      <c r="Y410" s="29">
        <v>45168</v>
      </c>
      <c r="Z410" s="29">
        <v>45168</v>
      </c>
      <c r="AA410" s="22">
        <v>403</v>
      </c>
      <c r="AB410" s="37">
        <v>2558.4</v>
      </c>
      <c r="AC410" s="35">
        <v>493</v>
      </c>
      <c r="AD410" s="31">
        <v>45177</v>
      </c>
      <c r="AE410" s="23" t="s">
        <v>1041</v>
      </c>
      <c r="AF410" s="25">
        <v>403</v>
      </c>
      <c r="AG410" s="38" t="s">
        <v>659</v>
      </c>
      <c r="AH410" s="17" t="s">
        <v>373</v>
      </c>
      <c r="AI410" s="18">
        <v>45229</v>
      </c>
      <c r="AJ410" s="17">
        <v>45199</v>
      </c>
      <c r="AK410" s="30" t="s">
        <v>2154</v>
      </c>
    </row>
    <row r="411" spans="1:37" ht="54.5" customHeight="1" x14ac:dyDescent="0.35">
      <c r="A411" s="9">
        <v>2023</v>
      </c>
      <c r="B411" s="10">
        <v>45108</v>
      </c>
      <c r="C411" s="10">
        <v>45199</v>
      </c>
      <c r="D411" t="s">
        <v>93</v>
      </c>
      <c r="E411" t="s">
        <v>136</v>
      </c>
      <c r="F411" t="s">
        <v>146</v>
      </c>
      <c r="G411" t="s">
        <v>149</v>
      </c>
      <c r="H411" t="s">
        <v>170</v>
      </c>
      <c r="I411" t="s">
        <v>199</v>
      </c>
      <c r="J411" t="s">
        <v>293</v>
      </c>
      <c r="K411" t="s">
        <v>275</v>
      </c>
      <c r="L411" t="s">
        <v>108</v>
      </c>
      <c r="M411" s="26" t="s">
        <v>110</v>
      </c>
      <c r="N411" t="s">
        <v>429</v>
      </c>
      <c r="O411" s="14" t="s">
        <v>112</v>
      </c>
      <c r="P411" s="15">
        <v>0</v>
      </c>
      <c r="Q411" s="15">
        <v>0</v>
      </c>
      <c r="R411" s="15" t="s">
        <v>318</v>
      </c>
      <c r="S411" s="15" t="s">
        <v>319</v>
      </c>
      <c r="T411" s="15" t="s">
        <v>320</v>
      </c>
      <c r="U411" s="15" t="s">
        <v>318</v>
      </c>
      <c r="V411" s="15" t="s">
        <v>319</v>
      </c>
      <c r="W411" t="s">
        <v>347</v>
      </c>
      <c r="X411" s="20" t="str">
        <f t="shared" si="6"/>
        <v>Supervision de la obra de construccion del sistema de agua potable</v>
      </c>
      <c r="Y411" s="29">
        <v>45168</v>
      </c>
      <c r="Z411" s="29">
        <v>45169</v>
      </c>
      <c r="AA411" s="22">
        <v>404</v>
      </c>
      <c r="AB411" s="37">
        <v>4420.34</v>
      </c>
      <c r="AC411" s="35">
        <v>0</v>
      </c>
      <c r="AD411" s="31">
        <v>45176</v>
      </c>
      <c r="AE411" s="23" t="s">
        <v>1042</v>
      </c>
      <c r="AF411" s="25">
        <v>404</v>
      </c>
      <c r="AG411" s="38" t="s">
        <v>659</v>
      </c>
      <c r="AH411" s="17" t="s">
        <v>373</v>
      </c>
      <c r="AI411" s="18">
        <v>45229</v>
      </c>
      <c r="AJ411" s="17">
        <v>45199</v>
      </c>
      <c r="AK411" s="30" t="s">
        <v>2155</v>
      </c>
    </row>
    <row r="412" spans="1:37" ht="54.5" customHeight="1" x14ac:dyDescent="0.35">
      <c r="A412" s="9">
        <v>2023</v>
      </c>
      <c r="B412" s="10">
        <v>45108</v>
      </c>
      <c r="C412" s="10">
        <v>45199</v>
      </c>
      <c r="D412" t="s">
        <v>104</v>
      </c>
      <c r="E412" t="s">
        <v>130</v>
      </c>
      <c r="F412" t="s">
        <v>140</v>
      </c>
      <c r="G412" t="s">
        <v>150</v>
      </c>
      <c r="H412" t="s">
        <v>170</v>
      </c>
      <c r="I412" t="s">
        <v>187</v>
      </c>
      <c r="J412" t="s">
        <v>249</v>
      </c>
      <c r="K412" t="s">
        <v>250</v>
      </c>
      <c r="L412" t="s">
        <v>108</v>
      </c>
      <c r="M412" s="26" t="s">
        <v>110</v>
      </c>
      <c r="N412" t="s">
        <v>374</v>
      </c>
      <c r="O412" s="14" t="s">
        <v>112</v>
      </c>
      <c r="P412" s="15">
        <v>0</v>
      </c>
      <c r="Q412" s="15">
        <v>0</v>
      </c>
      <c r="R412" s="15" t="s">
        <v>318</v>
      </c>
      <c r="S412" s="15" t="s">
        <v>319</v>
      </c>
      <c r="T412" s="15" t="s">
        <v>320</v>
      </c>
      <c r="U412" s="15" t="s">
        <v>318</v>
      </c>
      <c r="V412" s="15" t="s">
        <v>319</v>
      </c>
      <c r="W412" t="s">
        <v>345</v>
      </c>
      <c r="X412" s="20" t="str">
        <f t="shared" si="6"/>
        <v>Verificacion de la construccion del sistema de agua potable</v>
      </c>
      <c r="Y412" s="29">
        <v>45174</v>
      </c>
      <c r="Z412" s="29">
        <v>45174</v>
      </c>
      <c r="AA412" s="22">
        <v>405</v>
      </c>
      <c r="AB412" s="37">
        <v>3142.18</v>
      </c>
      <c r="AC412" s="35">
        <v>0</v>
      </c>
      <c r="AD412" s="31">
        <v>45182</v>
      </c>
      <c r="AE412" s="23" t="s">
        <v>1043</v>
      </c>
      <c r="AF412" s="25">
        <v>405</v>
      </c>
      <c r="AG412" s="38" t="s">
        <v>659</v>
      </c>
      <c r="AH412" s="17" t="s">
        <v>373</v>
      </c>
      <c r="AI412" s="18">
        <v>45229</v>
      </c>
      <c r="AJ412" s="17">
        <v>45199</v>
      </c>
      <c r="AK412" s="30" t="s">
        <v>2156</v>
      </c>
    </row>
    <row r="413" spans="1:37" ht="54.5" customHeight="1" x14ac:dyDescent="0.35">
      <c r="A413" s="9">
        <v>2023</v>
      </c>
      <c r="B413" s="10">
        <v>45108</v>
      </c>
      <c r="C413" s="10">
        <v>45199</v>
      </c>
      <c r="D413" t="s">
        <v>93</v>
      </c>
      <c r="E413" t="s">
        <v>129</v>
      </c>
      <c r="F413" t="s">
        <v>139</v>
      </c>
      <c r="G413" t="s">
        <v>150</v>
      </c>
      <c r="H413" t="s">
        <v>170</v>
      </c>
      <c r="I413" t="s">
        <v>180</v>
      </c>
      <c r="J413" t="s">
        <v>237</v>
      </c>
      <c r="K413" t="s">
        <v>238</v>
      </c>
      <c r="L413" t="s">
        <v>109</v>
      </c>
      <c r="M413" s="26" t="s">
        <v>110</v>
      </c>
      <c r="N413" t="s">
        <v>449</v>
      </c>
      <c r="O413" s="14" t="s">
        <v>112</v>
      </c>
      <c r="P413" s="15">
        <v>0</v>
      </c>
      <c r="Q413" s="15">
        <v>0</v>
      </c>
      <c r="R413" s="15" t="s">
        <v>318</v>
      </c>
      <c r="S413" s="15" t="s">
        <v>319</v>
      </c>
      <c r="T413" s="15" t="s">
        <v>320</v>
      </c>
      <c r="U413" s="15" t="s">
        <v>318</v>
      </c>
      <c r="V413" s="15" t="s">
        <v>319</v>
      </c>
      <c r="W413" t="s">
        <v>328</v>
      </c>
      <c r="X413" s="20" t="str">
        <f t="shared" si="6"/>
        <v>Verificacion de obra de la rehabilitacion del sistema de agua potable</v>
      </c>
      <c r="Y413" s="29">
        <v>45173</v>
      </c>
      <c r="Z413" s="29">
        <v>45173</v>
      </c>
      <c r="AA413" s="22">
        <v>406</v>
      </c>
      <c r="AB413" s="37">
        <v>1153.3699999999999</v>
      </c>
      <c r="AC413" s="35">
        <v>0</v>
      </c>
      <c r="AD413" s="31">
        <v>45190</v>
      </c>
      <c r="AE413" s="23" t="s">
        <v>1044</v>
      </c>
      <c r="AF413" s="25">
        <v>406</v>
      </c>
      <c r="AG413" s="38" t="s">
        <v>659</v>
      </c>
      <c r="AH413" s="17" t="s">
        <v>373</v>
      </c>
      <c r="AI413" s="18">
        <v>45229</v>
      </c>
      <c r="AJ413" s="17">
        <v>45199</v>
      </c>
      <c r="AK413" s="30" t="s">
        <v>2157</v>
      </c>
    </row>
    <row r="414" spans="1:37" ht="54.5" customHeight="1" x14ac:dyDescent="0.35">
      <c r="A414" s="9">
        <v>2023</v>
      </c>
      <c r="B414" s="10">
        <v>45108</v>
      </c>
      <c r="C414" s="10">
        <v>45199</v>
      </c>
      <c r="D414" t="s">
        <v>93</v>
      </c>
      <c r="E414" t="s">
        <v>129</v>
      </c>
      <c r="F414" t="s">
        <v>139</v>
      </c>
      <c r="G414" t="s">
        <v>154</v>
      </c>
      <c r="H414" t="s">
        <v>171</v>
      </c>
      <c r="I414" t="s">
        <v>639</v>
      </c>
      <c r="J414" t="s">
        <v>269</v>
      </c>
      <c r="K414" t="s">
        <v>240</v>
      </c>
      <c r="L414" t="s">
        <v>108</v>
      </c>
      <c r="M414" s="26" t="s">
        <v>110</v>
      </c>
      <c r="N414" t="s">
        <v>493</v>
      </c>
      <c r="O414" s="14" t="s">
        <v>112</v>
      </c>
      <c r="P414" s="15">
        <v>0</v>
      </c>
      <c r="Q414" s="15">
        <v>0</v>
      </c>
      <c r="R414" s="15" t="s">
        <v>318</v>
      </c>
      <c r="S414" s="15" t="s">
        <v>319</v>
      </c>
      <c r="T414" s="15" t="s">
        <v>320</v>
      </c>
      <c r="U414" s="15" t="s">
        <v>318</v>
      </c>
      <c r="V414" s="15" t="s">
        <v>319</v>
      </c>
      <c r="W414" t="s">
        <v>327</v>
      </c>
      <c r="X414" s="20" t="str">
        <f t="shared" si="6"/>
        <v>Traslado de personal para muestras de cloro libre (MCL)</v>
      </c>
      <c r="Y414" s="29">
        <v>45173</v>
      </c>
      <c r="Z414" s="29">
        <v>45174</v>
      </c>
      <c r="AA414" s="22">
        <v>407</v>
      </c>
      <c r="AB414" s="37">
        <v>4576.5</v>
      </c>
      <c r="AC414" s="35">
        <v>0</v>
      </c>
      <c r="AD414" s="31">
        <v>45176</v>
      </c>
      <c r="AE414" s="23" t="s">
        <v>1045</v>
      </c>
      <c r="AF414" s="25">
        <v>407</v>
      </c>
      <c r="AG414" s="38" t="s">
        <v>659</v>
      </c>
      <c r="AH414" s="17" t="s">
        <v>373</v>
      </c>
      <c r="AI414" s="18">
        <v>45229</v>
      </c>
      <c r="AJ414" s="17">
        <v>45199</v>
      </c>
      <c r="AK414" s="30" t="s">
        <v>2158</v>
      </c>
    </row>
    <row r="415" spans="1:37" ht="54.5" customHeight="1" x14ac:dyDescent="0.35">
      <c r="A415" s="9">
        <v>2023</v>
      </c>
      <c r="B415" s="10">
        <v>45108</v>
      </c>
      <c r="C415" s="10">
        <v>45199</v>
      </c>
      <c r="D415" t="s">
        <v>93</v>
      </c>
      <c r="E415" t="s">
        <v>129</v>
      </c>
      <c r="F415" t="s">
        <v>139</v>
      </c>
      <c r="G415" t="s">
        <v>154</v>
      </c>
      <c r="H415" t="s">
        <v>171</v>
      </c>
      <c r="I415" t="s">
        <v>207</v>
      </c>
      <c r="J415" t="s">
        <v>282</v>
      </c>
      <c r="K415" t="s">
        <v>283</v>
      </c>
      <c r="L415" t="s">
        <v>108</v>
      </c>
      <c r="M415" s="26" t="s">
        <v>110</v>
      </c>
      <c r="N415" t="s">
        <v>375</v>
      </c>
      <c r="O415" s="14" t="s">
        <v>112</v>
      </c>
      <c r="P415" s="15">
        <v>0</v>
      </c>
      <c r="Q415" s="15">
        <v>0</v>
      </c>
      <c r="R415" s="15" t="s">
        <v>318</v>
      </c>
      <c r="S415" s="15" t="s">
        <v>319</v>
      </c>
      <c r="T415" s="15" t="s">
        <v>320</v>
      </c>
      <c r="U415" s="15" t="s">
        <v>318</v>
      </c>
      <c r="V415" s="15" t="s">
        <v>319</v>
      </c>
      <c r="W415" t="s">
        <v>287</v>
      </c>
      <c r="X415" s="20" t="str">
        <f t="shared" si="6"/>
        <v>Capacitacion y adiestramiento en la desinfeccion del agua (CAO)</v>
      </c>
      <c r="Y415" s="29">
        <v>45173</v>
      </c>
      <c r="Z415" s="29">
        <v>45174</v>
      </c>
      <c r="AA415" s="22">
        <v>408</v>
      </c>
      <c r="AB415" s="37">
        <v>1941.68</v>
      </c>
      <c r="AC415" s="35">
        <v>0</v>
      </c>
      <c r="AD415" s="31">
        <v>45175</v>
      </c>
      <c r="AE415" s="23" t="s">
        <v>1046</v>
      </c>
      <c r="AF415" s="25">
        <v>408</v>
      </c>
      <c r="AG415" s="38" t="s">
        <v>659</v>
      </c>
      <c r="AH415" s="17" t="s">
        <v>373</v>
      </c>
      <c r="AI415" s="18">
        <v>45229</v>
      </c>
      <c r="AJ415" s="17">
        <v>45199</v>
      </c>
      <c r="AK415" s="30" t="s">
        <v>2159</v>
      </c>
    </row>
    <row r="416" spans="1:37" ht="54.5" customHeight="1" x14ac:dyDescent="0.35">
      <c r="A416" s="9">
        <v>2023</v>
      </c>
      <c r="B416" s="10">
        <v>45108</v>
      </c>
      <c r="C416" s="10">
        <v>45199</v>
      </c>
      <c r="D416" t="s">
        <v>93</v>
      </c>
      <c r="E416" t="s">
        <v>129</v>
      </c>
      <c r="F416" t="s">
        <v>139</v>
      </c>
      <c r="G416" t="s">
        <v>154</v>
      </c>
      <c r="H416" t="s">
        <v>171</v>
      </c>
      <c r="I416" t="s">
        <v>199</v>
      </c>
      <c r="J416" t="s">
        <v>269</v>
      </c>
      <c r="K416" t="s">
        <v>240</v>
      </c>
      <c r="L416" t="s">
        <v>108</v>
      </c>
      <c r="M416" s="26" t="s">
        <v>110</v>
      </c>
      <c r="N416" t="s">
        <v>382</v>
      </c>
      <c r="O416" s="14" t="s">
        <v>112</v>
      </c>
      <c r="P416" s="15">
        <v>0</v>
      </c>
      <c r="Q416" s="15">
        <v>0</v>
      </c>
      <c r="R416" s="15" t="s">
        <v>318</v>
      </c>
      <c r="S416" s="15" t="s">
        <v>319</v>
      </c>
      <c r="T416" s="15" t="s">
        <v>320</v>
      </c>
      <c r="U416" s="15" t="s">
        <v>318</v>
      </c>
      <c r="V416" s="15" t="s">
        <v>319</v>
      </c>
      <c r="W416" t="s">
        <v>338</v>
      </c>
      <c r="X416" s="20" t="str">
        <f t="shared" si="6"/>
        <v>Traslado de personal para la capacitacion y adiestramiento en la desinfeccion del agua (CAO)</v>
      </c>
      <c r="Y416" s="29">
        <v>45175</v>
      </c>
      <c r="Z416" s="29">
        <v>45177</v>
      </c>
      <c r="AA416" s="22">
        <v>409</v>
      </c>
      <c r="AB416" s="37">
        <v>3300.71</v>
      </c>
      <c r="AC416" s="35">
        <v>0</v>
      </c>
      <c r="AD416" s="31">
        <v>45181</v>
      </c>
      <c r="AE416" s="23" t="s">
        <v>1047</v>
      </c>
      <c r="AF416" s="25">
        <v>409</v>
      </c>
      <c r="AG416" s="38" t="s">
        <v>659</v>
      </c>
      <c r="AH416" s="17" t="s">
        <v>373</v>
      </c>
      <c r="AI416" s="18">
        <v>45229</v>
      </c>
      <c r="AJ416" s="17">
        <v>45199</v>
      </c>
      <c r="AK416" s="30" t="s">
        <v>2160</v>
      </c>
    </row>
    <row r="417" spans="1:37" ht="54.5" customHeight="1" x14ac:dyDescent="0.35">
      <c r="A417" s="9">
        <v>2023</v>
      </c>
      <c r="B417" s="10">
        <v>45108</v>
      </c>
      <c r="C417" s="10">
        <v>45199</v>
      </c>
      <c r="D417" t="s">
        <v>93</v>
      </c>
      <c r="E417" t="s">
        <v>136</v>
      </c>
      <c r="F417" t="s">
        <v>146</v>
      </c>
      <c r="G417" t="s">
        <v>154</v>
      </c>
      <c r="H417" t="s">
        <v>171</v>
      </c>
      <c r="I417" t="s">
        <v>201</v>
      </c>
      <c r="J417" t="s">
        <v>271</v>
      </c>
      <c r="K417" t="s">
        <v>272</v>
      </c>
      <c r="L417" t="s">
        <v>109</v>
      </c>
      <c r="M417" s="26" t="s">
        <v>110</v>
      </c>
      <c r="N417" t="s">
        <v>375</v>
      </c>
      <c r="O417" s="14" t="s">
        <v>112</v>
      </c>
      <c r="P417" s="15">
        <v>0</v>
      </c>
      <c r="Q417" s="15">
        <v>0</v>
      </c>
      <c r="R417" s="15" t="s">
        <v>318</v>
      </c>
      <c r="S417" s="15" t="s">
        <v>319</v>
      </c>
      <c r="T417" s="15" t="s">
        <v>320</v>
      </c>
      <c r="U417" s="15" t="s">
        <v>318</v>
      </c>
      <c r="V417" s="15" t="s">
        <v>319</v>
      </c>
      <c r="W417" t="s">
        <v>335</v>
      </c>
      <c r="X417" s="20" t="str">
        <f t="shared" si="6"/>
        <v>Capacitacion y adiestramiento en la desinfeccion del agua (CAO)</v>
      </c>
      <c r="Y417" s="29">
        <v>45175</v>
      </c>
      <c r="Z417" s="29">
        <v>45177</v>
      </c>
      <c r="AA417" s="22">
        <v>410</v>
      </c>
      <c r="AB417" s="37">
        <v>1550</v>
      </c>
      <c r="AC417" s="35">
        <v>0</v>
      </c>
      <c r="AD417" s="31">
        <v>45187</v>
      </c>
      <c r="AE417" s="23" t="s">
        <v>1048</v>
      </c>
      <c r="AF417" s="25">
        <v>410</v>
      </c>
      <c r="AG417" s="38" t="s">
        <v>659</v>
      </c>
      <c r="AH417" s="17" t="s">
        <v>373</v>
      </c>
      <c r="AI417" s="18">
        <v>45229</v>
      </c>
      <c r="AJ417" s="17">
        <v>45199</v>
      </c>
      <c r="AK417" s="30" t="s">
        <v>2161</v>
      </c>
    </row>
    <row r="418" spans="1:37" ht="54.5" customHeight="1" x14ac:dyDescent="0.35">
      <c r="A418" s="9">
        <v>2023</v>
      </c>
      <c r="B418" s="10">
        <v>45108</v>
      </c>
      <c r="C418" s="10">
        <v>45199</v>
      </c>
      <c r="D418" t="s">
        <v>93</v>
      </c>
      <c r="E418" t="s">
        <v>136</v>
      </c>
      <c r="F418" t="s">
        <v>146</v>
      </c>
      <c r="G418" t="s">
        <v>154</v>
      </c>
      <c r="H418" t="s">
        <v>171</v>
      </c>
      <c r="I418" t="s">
        <v>211</v>
      </c>
      <c r="J418" t="s">
        <v>289</v>
      </c>
      <c r="K418" t="s">
        <v>290</v>
      </c>
      <c r="L418" t="s">
        <v>108</v>
      </c>
      <c r="M418" s="26" t="s">
        <v>110</v>
      </c>
      <c r="N418" t="s">
        <v>375</v>
      </c>
      <c r="O418" s="14" t="s">
        <v>112</v>
      </c>
      <c r="P418" s="15">
        <v>0</v>
      </c>
      <c r="Q418" s="15">
        <v>0</v>
      </c>
      <c r="R418" s="15" t="s">
        <v>318</v>
      </c>
      <c r="S418" s="15" t="s">
        <v>319</v>
      </c>
      <c r="T418" s="15" t="s">
        <v>320</v>
      </c>
      <c r="U418" s="15" t="s">
        <v>318</v>
      </c>
      <c r="V418" s="15" t="s">
        <v>319</v>
      </c>
      <c r="W418" t="s">
        <v>620</v>
      </c>
      <c r="X418" s="20" t="str">
        <f t="shared" si="6"/>
        <v>Capacitacion y adiestramiento en la desinfeccion del agua (CAO)</v>
      </c>
      <c r="Y418" s="29">
        <v>45173</v>
      </c>
      <c r="Z418" s="29">
        <v>45175</v>
      </c>
      <c r="AA418" s="22">
        <v>411</v>
      </c>
      <c r="AB418" s="37">
        <v>1550</v>
      </c>
      <c r="AC418" s="35">
        <v>0</v>
      </c>
      <c r="AD418" s="31">
        <v>45176</v>
      </c>
      <c r="AE418" s="23" t="s">
        <v>1049</v>
      </c>
      <c r="AF418" s="25">
        <v>411</v>
      </c>
      <c r="AG418" s="38" t="s">
        <v>659</v>
      </c>
      <c r="AH418" s="17" t="s">
        <v>373</v>
      </c>
      <c r="AI418" s="18">
        <v>45229</v>
      </c>
      <c r="AJ418" s="17">
        <v>45199</v>
      </c>
      <c r="AK418" s="30" t="s">
        <v>2162</v>
      </c>
    </row>
    <row r="419" spans="1:37" ht="54.5" customHeight="1" x14ac:dyDescent="0.35">
      <c r="A419" s="9">
        <v>2023</v>
      </c>
      <c r="B419" s="10">
        <v>45108</v>
      </c>
      <c r="C419" s="10">
        <v>45199</v>
      </c>
      <c r="D419" t="s">
        <v>93</v>
      </c>
      <c r="E419" t="s">
        <v>131</v>
      </c>
      <c r="F419" t="s">
        <v>141</v>
      </c>
      <c r="G419" t="s">
        <v>154</v>
      </c>
      <c r="H419" t="s">
        <v>171</v>
      </c>
      <c r="I419" t="s">
        <v>210</v>
      </c>
      <c r="J419" t="s">
        <v>287</v>
      </c>
      <c r="K419" t="s">
        <v>288</v>
      </c>
      <c r="L419" t="s">
        <v>108</v>
      </c>
      <c r="M419" s="26" t="s">
        <v>110</v>
      </c>
      <c r="N419" t="s">
        <v>382</v>
      </c>
      <c r="O419" s="14" t="s">
        <v>112</v>
      </c>
      <c r="P419" s="15">
        <v>0</v>
      </c>
      <c r="Q419" s="15">
        <v>0</v>
      </c>
      <c r="R419" s="15" t="s">
        <v>318</v>
      </c>
      <c r="S419" s="15" t="s">
        <v>319</v>
      </c>
      <c r="T419" s="15" t="s">
        <v>320</v>
      </c>
      <c r="U419" s="15" t="s">
        <v>318</v>
      </c>
      <c r="V419" s="15" t="s">
        <v>319</v>
      </c>
      <c r="W419" t="s">
        <v>331</v>
      </c>
      <c r="X419" s="20" t="str">
        <f t="shared" si="6"/>
        <v>Traslado de personal para la capacitacion y adiestramiento en la desinfeccion del agua (CAO)</v>
      </c>
      <c r="Y419" s="29">
        <v>45175</v>
      </c>
      <c r="Z419" s="29">
        <v>45177</v>
      </c>
      <c r="AA419" s="22">
        <v>412</v>
      </c>
      <c r="AB419" s="37">
        <v>4295.12</v>
      </c>
      <c r="AC419" s="35">
        <v>0</v>
      </c>
      <c r="AD419" s="31">
        <v>45181</v>
      </c>
      <c r="AE419" s="23" t="s">
        <v>1050</v>
      </c>
      <c r="AF419" s="25">
        <v>412</v>
      </c>
      <c r="AG419" s="38" t="s">
        <v>659</v>
      </c>
      <c r="AH419" s="17" t="s">
        <v>373</v>
      </c>
      <c r="AI419" s="18">
        <v>45229</v>
      </c>
      <c r="AJ419" s="17">
        <v>45199</v>
      </c>
      <c r="AK419" s="30" t="s">
        <v>2163</v>
      </c>
    </row>
    <row r="420" spans="1:37" ht="54.5" customHeight="1" x14ac:dyDescent="0.35">
      <c r="A420" s="9">
        <v>2023</v>
      </c>
      <c r="B420" s="10">
        <v>45108</v>
      </c>
      <c r="C420" s="10">
        <v>45199</v>
      </c>
      <c r="D420" t="s">
        <v>104</v>
      </c>
      <c r="E420" t="s">
        <v>133</v>
      </c>
      <c r="F420" t="s">
        <v>143</v>
      </c>
      <c r="G420" t="s">
        <v>154</v>
      </c>
      <c r="H420" t="s">
        <v>171</v>
      </c>
      <c r="I420" t="s">
        <v>184</v>
      </c>
      <c r="J420" t="s">
        <v>245</v>
      </c>
      <c r="K420" t="s">
        <v>236</v>
      </c>
      <c r="L420" t="s">
        <v>109</v>
      </c>
      <c r="M420" s="26" t="s">
        <v>110</v>
      </c>
      <c r="N420" t="s">
        <v>375</v>
      </c>
      <c r="O420" s="14" t="s">
        <v>112</v>
      </c>
      <c r="P420" s="15">
        <v>0</v>
      </c>
      <c r="Q420" s="15">
        <v>0</v>
      </c>
      <c r="R420" s="15" t="s">
        <v>318</v>
      </c>
      <c r="S420" s="15" t="s">
        <v>319</v>
      </c>
      <c r="T420" s="15" t="s">
        <v>320</v>
      </c>
      <c r="U420" s="15" t="s">
        <v>318</v>
      </c>
      <c r="V420" s="15" t="s">
        <v>319</v>
      </c>
      <c r="W420" t="s">
        <v>331</v>
      </c>
      <c r="X420" s="20" t="str">
        <f t="shared" si="6"/>
        <v>Capacitacion y adiestramiento en la desinfeccion del agua (CAO)</v>
      </c>
      <c r="Y420" s="29">
        <v>45175</v>
      </c>
      <c r="Z420" s="29">
        <v>45177</v>
      </c>
      <c r="AA420" s="22">
        <v>413</v>
      </c>
      <c r="AB420" s="37">
        <v>1550</v>
      </c>
      <c r="AC420" s="35">
        <v>0</v>
      </c>
      <c r="AD420" s="31">
        <v>45181</v>
      </c>
      <c r="AE420" s="23" t="s">
        <v>1051</v>
      </c>
      <c r="AF420" s="25">
        <v>413</v>
      </c>
      <c r="AG420" s="38" t="s">
        <v>659</v>
      </c>
      <c r="AH420" s="17" t="s">
        <v>373</v>
      </c>
      <c r="AI420" s="18">
        <v>45229</v>
      </c>
      <c r="AJ420" s="17">
        <v>45199</v>
      </c>
      <c r="AK420" s="30" t="s">
        <v>2164</v>
      </c>
    </row>
    <row r="421" spans="1:37" ht="54.5" customHeight="1" x14ac:dyDescent="0.35">
      <c r="A421" s="9">
        <v>2023</v>
      </c>
      <c r="B421" s="10">
        <v>45108</v>
      </c>
      <c r="C421" s="10">
        <v>45199</v>
      </c>
      <c r="D421" t="s">
        <v>100</v>
      </c>
      <c r="E421" t="s">
        <v>132</v>
      </c>
      <c r="F421" t="s">
        <v>142</v>
      </c>
      <c r="G421" t="s">
        <v>154</v>
      </c>
      <c r="H421" t="s">
        <v>171</v>
      </c>
      <c r="I421" t="s">
        <v>217</v>
      </c>
      <c r="J421" t="s">
        <v>302</v>
      </c>
      <c r="K421" t="s">
        <v>303</v>
      </c>
      <c r="L421" t="s">
        <v>108</v>
      </c>
      <c r="M421" s="26" t="s">
        <v>110</v>
      </c>
      <c r="N421" t="s">
        <v>382</v>
      </c>
      <c r="O421" s="14" t="s">
        <v>112</v>
      </c>
      <c r="P421" s="15">
        <v>0</v>
      </c>
      <c r="Q421" s="15">
        <v>0</v>
      </c>
      <c r="R421" s="15" t="s">
        <v>318</v>
      </c>
      <c r="S421" s="15" t="s">
        <v>319</v>
      </c>
      <c r="T421" s="15" t="s">
        <v>320</v>
      </c>
      <c r="U421" s="15" t="s">
        <v>318</v>
      </c>
      <c r="V421" s="15" t="s">
        <v>319</v>
      </c>
      <c r="W421" t="s">
        <v>361</v>
      </c>
      <c r="X421" s="20" t="str">
        <f t="shared" si="6"/>
        <v>Traslado de personal para la capacitacion y adiestramiento en la desinfeccion del agua (CAO)</v>
      </c>
      <c r="Y421" s="29">
        <v>45181</v>
      </c>
      <c r="Z421" s="29">
        <v>45183</v>
      </c>
      <c r="AA421" s="22">
        <v>414</v>
      </c>
      <c r="AB421" s="37">
        <v>2889.36</v>
      </c>
      <c r="AC421" s="35">
        <v>0</v>
      </c>
      <c r="AD421" s="31">
        <v>45202</v>
      </c>
      <c r="AE421" s="23" t="s">
        <v>1052</v>
      </c>
      <c r="AF421" s="25">
        <v>414</v>
      </c>
      <c r="AG421" s="38" t="s">
        <v>659</v>
      </c>
      <c r="AH421" s="17" t="s">
        <v>373</v>
      </c>
      <c r="AI421" s="18">
        <v>45229</v>
      </c>
      <c r="AJ421" s="17">
        <v>45199</v>
      </c>
      <c r="AK421" s="30" t="s">
        <v>2165</v>
      </c>
    </row>
    <row r="422" spans="1:37" ht="54.5" customHeight="1" x14ac:dyDescent="0.35">
      <c r="A422" s="9">
        <v>2023</v>
      </c>
      <c r="B422" s="10">
        <v>45108</v>
      </c>
      <c r="C422" s="10">
        <v>45199</v>
      </c>
      <c r="D422" t="s">
        <v>93</v>
      </c>
      <c r="E422" t="s">
        <v>136</v>
      </c>
      <c r="F422" t="s">
        <v>146</v>
      </c>
      <c r="G422" t="s">
        <v>154</v>
      </c>
      <c r="H422" t="s">
        <v>171</v>
      </c>
      <c r="I422" t="s">
        <v>211</v>
      </c>
      <c r="J422" t="s">
        <v>289</v>
      </c>
      <c r="K422" t="s">
        <v>290</v>
      </c>
      <c r="L422" t="s">
        <v>108</v>
      </c>
      <c r="M422" s="26" t="s">
        <v>110</v>
      </c>
      <c r="N422" t="s">
        <v>375</v>
      </c>
      <c r="O422" s="14" t="s">
        <v>112</v>
      </c>
      <c r="P422" s="15">
        <v>0</v>
      </c>
      <c r="Q422" s="15">
        <v>0</v>
      </c>
      <c r="R422" s="15" t="s">
        <v>318</v>
      </c>
      <c r="S422" s="15" t="s">
        <v>319</v>
      </c>
      <c r="T422" s="15" t="s">
        <v>320</v>
      </c>
      <c r="U422" s="15" t="s">
        <v>318</v>
      </c>
      <c r="V422" s="15" t="s">
        <v>319</v>
      </c>
      <c r="W422" t="s">
        <v>361</v>
      </c>
      <c r="X422" s="20" t="str">
        <f t="shared" si="6"/>
        <v>Capacitacion y adiestramiento en la desinfeccion del agua (CAO)</v>
      </c>
      <c r="Y422" s="29">
        <v>45181</v>
      </c>
      <c r="Z422" s="29">
        <v>45183</v>
      </c>
      <c r="AA422" s="22">
        <v>415</v>
      </c>
      <c r="AB422" s="37">
        <v>1550</v>
      </c>
      <c r="AC422" s="35">
        <v>0</v>
      </c>
      <c r="AD422" s="31">
        <v>45191</v>
      </c>
      <c r="AE422" s="23" t="s">
        <v>1053</v>
      </c>
      <c r="AF422" s="25">
        <v>415</v>
      </c>
      <c r="AG422" s="38" t="s">
        <v>659</v>
      </c>
      <c r="AH422" s="17" t="s">
        <v>373</v>
      </c>
      <c r="AI422" s="18">
        <v>45229</v>
      </c>
      <c r="AJ422" s="17">
        <v>45199</v>
      </c>
      <c r="AK422" s="30" t="s">
        <v>2166</v>
      </c>
    </row>
    <row r="423" spans="1:37" ht="54.5" customHeight="1" x14ac:dyDescent="0.35">
      <c r="A423" s="9">
        <v>2023</v>
      </c>
      <c r="B423" s="10">
        <v>45108</v>
      </c>
      <c r="C423" s="10">
        <v>45199</v>
      </c>
      <c r="D423" s="32" t="s">
        <v>104</v>
      </c>
      <c r="E423" s="32" t="s">
        <v>137</v>
      </c>
      <c r="F423" s="32" t="s">
        <v>147</v>
      </c>
      <c r="G423" s="32" t="s">
        <v>392</v>
      </c>
      <c r="H423" s="32" t="s">
        <v>174</v>
      </c>
      <c r="I423" s="32" t="s">
        <v>401</v>
      </c>
      <c r="J423" s="32" t="s">
        <v>412</v>
      </c>
      <c r="K423" s="32" t="s">
        <v>272</v>
      </c>
      <c r="L423" s="32" t="s">
        <v>108</v>
      </c>
      <c r="M423" s="26" t="s">
        <v>110</v>
      </c>
      <c r="N423" t="s">
        <v>382</v>
      </c>
      <c r="O423" s="14" t="s">
        <v>112</v>
      </c>
      <c r="P423" s="15">
        <v>0</v>
      </c>
      <c r="Q423" s="15">
        <v>0</v>
      </c>
      <c r="R423" s="15" t="s">
        <v>318</v>
      </c>
      <c r="S423" s="15" t="s">
        <v>319</v>
      </c>
      <c r="T423" s="15" t="s">
        <v>320</v>
      </c>
      <c r="U423" s="15" t="s">
        <v>318</v>
      </c>
      <c r="V423" s="15" t="s">
        <v>319</v>
      </c>
      <c r="W423" t="s">
        <v>335</v>
      </c>
      <c r="X423" s="20" t="str">
        <f t="shared" si="6"/>
        <v>Traslado de personal para la capacitacion y adiestramiento en la desinfeccion del agua (CAO)</v>
      </c>
      <c r="Y423" s="29">
        <v>45175</v>
      </c>
      <c r="Z423" s="29">
        <v>45177</v>
      </c>
      <c r="AA423" s="22">
        <v>416</v>
      </c>
      <c r="AB423" s="37">
        <v>4001</v>
      </c>
      <c r="AC423" s="35">
        <v>0</v>
      </c>
      <c r="AD423" s="31">
        <v>45188</v>
      </c>
      <c r="AE423" s="23" t="s">
        <v>1054</v>
      </c>
      <c r="AF423" s="25">
        <v>416</v>
      </c>
      <c r="AG423" s="38" t="s">
        <v>659</v>
      </c>
      <c r="AH423" s="17" t="s">
        <v>373</v>
      </c>
      <c r="AI423" s="18">
        <v>45229</v>
      </c>
      <c r="AJ423" s="17">
        <v>45199</v>
      </c>
      <c r="AK423" s="30" t="s">
        <v>2167</v>
      </c>
    </row>
    <row r="424" spans="1:37" ht="54.5" customHeight="1" x14ac:dyDescent="0.35">
      <c r="A424" s="9">
        <v>2023</v>
      </c>
      <c r="B424" s="10">
        <v>45108</v>
      </c>
      <c r="C424" s="10">
        <v>45199</v>
      </c>
      <c r="D424" t="s">
        <v>93</v>
      </c>
      <c r="E424" t="s">
        <v>129</v>
      </c>
      <c r="F424" t="s">
        <v>139</v>
      </c>
      <c r="G424" t="s">
        <v>154</v>
      </c>
      <c r="H424" t="s">
        <v>171</v>
      </c>
      <c r="I424" t="s">
        <v>197</v>
      </c>
      <c r="J424" t="s">
        <v>266</v>
      </c>
      <c r="K424" t="s">
        <v>267</v>
      </c>
      <c r="L424" t="s">
        <v>109</v>
      </c>
      <c r="M424" s="26" t="s">
        <v>110</v>
      </c>
      <c r="N424" t="s">
        <v>382</v>
      </c>
      <c r="O424" s="14" t="s">
        <v>112</v>
      </c>
      <c r="P424" s="15">
        <v>0</v>
      </c>
      <c r="Q424" s="15">
        <v>0</v>
      </c>
      <c r="R424" s="15" t="s">
        <v>318</v>
      </c>
      <c r="S424" s="15" t="s">
        <v>319</v>
      </c>
      <c r="T424" s="15" t="s">
        <v>320</v>
      </c>
      <c r="U424" s="15" t="s">
        <v>318</v>
      </c>
      <c r="V424" s="15" t="s">
        <v>319</v>
      </c>
      <c r="W424" t="s">
        <v>600</v>
      </c>
      <c r="X424" s="20" t="str">
        <f t="shared" si="6"/>
        <v>Traslado de personal para la capacitacion y adiestramiento en la desinfeccion del agua (CAO)</v>
      </c>
      <c r="Y424" s="29">
        <v>45180</v>
      </c>
      <c r="Z424" s="29">
        <v>45182</v>
      </c>
      <c r="AA424" s="22">
        <v>417</v>
      </c>
      <c r="AB424" s="37">
        <v>3976.49</v>
      </c>
      <c r="AC424" s="35">
        <v>0</v>
      </c>
      <c r="AD424" s="31">
        <v>45190</v>
      </c>
      <c r="AE424" s="23" t="s">
        <v>1055</v>
      </c>
      <c r="AF424" s="25">
        <v>417</v>
      </c>
      <c r="AG424" s="38" t="s">
        <v>659</v>
      </c>
      <c r="AH424" s="17" t="s">
        <v>373</v>
      </c>
      <c r="AI424" s="18">
        <v>45229</v>
      </c>
      <c r="AJ424" s="17">
        <v>45199</v>
      </c>
      <c r="AK424" s="30" t="s">
        <v>2168</v>
      </c>
    </row>
    <row r="425" spans="1:37" ht="54.5" customHeight="1" x14ac:dyDescent="0.35">
      <c r="A425" s="9">
        <v>2023</v>
      </c>
      <c r="B425" s="10">
        <v>45108</v>
      </c>
      <c r="C425" s="10">
        <v>45199</v>
      </c>
      <c r="D425" t="s">
        <v>100</v>
      </c>
      <c r="E425" t="s">
        <v>135</v>
      </c>
      <c r="F425" t="s">
        <v>145</v>
      </c>
      <c r="G425" t="s">
        <v>159</v>
      </c>
      <c r="H425" t="s">
        <v>170</v>
      </c>
      <c r="I425" t="s">
        <v>195</v>
      </c>
      <c r="J425" t="s">
        <v>262</v>
      </c>
      <c r="K425" t="s">
        <v>250</v>
      </c>
      <c r="L425" t="s">
        <v>108</v>
      </c>
      <c r="M425" s="26" t="s">
        <v>110</v>
      </c>
      <c r="N425" t="s">
        <v>465</v>
      </c>
      <c r="O425" s="14" t="s">
        <v>112</v>
      </c>
      <c r="P425" s="15">
        <v>0</v>
      </c>
      <c r="Q425" s="15">
        <v>0</v>
      </c>
      <c r="R425" s="15" t="s">
        <v>318</v>
      </c>
      <c r="S425" s="15" t="s">
        <v>319</v>
      </c>
      <c r="T425" s="15" t="s">
        <v>320</v>
      </c>
      <c r="U425" s="15" t="s">
        <v>318</v>
      </c>
      <c r="V425" s="15" t="s">
        <v>319</v>
      </c>
      <c r="W425" t="s">
        <v>366</v>
      </c>
      <c r="X425" s="20" t="str">
        <f t="shared" si="6"/>
        <v>Supervision del sistema de alcantarillado sanitario</v>
      </c>
      <c r="Y425" s="29">
        <v>45168</v>
      </c>
      <c r="Z425" s="29">
        <v>45169</v>
      </c>
      <c r="AA425" s="22">
        <v>418</v>
      </c>
      <c r="AB425" s="37">
        <v>3397.58</v>
      </c>
      <c r="AC425" s="35">
        <v>0</v>
      </c>
      <c r="AD425" s="31">
        <v>45175</v>
      </c>
      <c r="AE425" s="23" t="s">
        <v>1056</v>
      </c>
      <c r="AF425" s="25">
        <v>418</v>
      </c>
      <c r="AG425" s="38" t="s">
        <v>659</v>
      </c>
      <c r="AH425" s="17" t="s">
        <v>373</v>
      </c>
      <c r="AI425" s="18">
        <v>45229</v>
      </c>
      <c r="AJ425" s="17">
        <v>45199</v>
      </c>
      <c r="AK425" s="30" t="s">
        <v>2169</v>
      </c>
    </row>
    <row r="426" spans="1:37" ht="54.5" customHeight="1" x14ac:dyDescent="0.35">
      <c r="A426" s="9">
        <v>2023</v>
      </c>
      <c r="B426" s="10">
        <v>45108</v>
      </c>
      <c r="C426" s="10">
        <v>45199</v>
      </c>
      <c r="D426" t="s">
        <v>100</v>
      </c>
      <c r="E426" t="s">
        <v>132</v>
      </c>
      <c r="F426" t="s">
        <v>142</v>
      </c>
      <c r="G426" t="s">
        <v>156</v>
      </c>
      <c r="H426" t="s">
        <v>172</v>
      </c>
      <c r="I426" t="s">
        <v>224</v>
      </c>
      <c r="J426" t="s">
        <v>314</v>
      </c>
      <c r="K426" t="s">
        <v>251</v>
      </c>
      <c r="L426" t="s">
        <v>108</v>
      </c>
      <c r="M426" s="26" t="s">
        <v>110</v>
      </c>
      <c r="N426" t="s">
        <v>522</v>
      </c>
      <c r="O426" s="14" t="s">
        <v>112</v>
      </c>
      <c r="P426" s="15">
        <v>0</v>
      </c>
      <c r="Q426" s="15">
        <v>0</v>
      </c>
      <c r="R426" s="15" t="s">
        <v>318</v>
      </c>
      <c r="S426" s="15" t="s">
        <v>319</v>
      </c>
      <c r="T426" s="15" t="s">
        <v>320</v>
      </c>
      <c r="U426" s="15" t="s">
        <v>318</v>
      </c>
      <c r="V426" s="15" t="s">
        <v>319</v>
      </c>
      <c r="W426" t="s">
        <v>321</v>
      </c>
      <c r="X426" s="20" t="str">
        <f t="shared" si="6"/>
        <v>Gira con la C. Gobernadora para la revision de diversas obras en la cuidad</v>
      </c>
      <c r="Y426" s="29">
        <v>45163</v>
      </c>
      <c r="Z426" s="29">
        <v>45164</v>
      </c>
      <c r="AA426" s="22">
        <v>419</v>
      </c>
      <c r="AB426" s="37">
        <v>1650</v>
      </c>
      <c r="AC426" s="35">
        <v>0</v>
      </c>
      <c r="AD426" s="31">
        <v>45170</v>
      </c>
      <c r="AE426" s="23" t="s">
        <v>1057</v>
      </c>
      <c r="AF426" s="25">
        <v>419</v>
      </c>
      <c r="AG426" s="38" t="s">
        <v>659</v>
      </c>
      <c r="AH426" s="17" t="s">
        <v>373</v>
      </c>
      <c r="AI426" s="18">
        <v>45229</v>
      </c>
      <c r="AJ426" s="17">
        <v>45199</v>
      </c>
      <c r="AK426" s="30" t="s">
        <v>2170</v>
      </c>
    </row>
    <row r="427" spans="1:37" ht="54.5" customHeight="1" x14ac:dyDescent="0.35">
      <c r="A427" s="9">
        <v>2023</v>
      </c>
      <c r="B427" s="10">
        <v>45108</v>
      </c>
      <c r="C427" s="10">
        <v>45199</v>
      </c>
      <c r="D427" t="s">
        <v>93</v>
      </c>
      <c r="E427" t="s">
        <v>131</v>
      </c>
      <c r="F427" t="s">
        <v>141</v>
      </c>
      <c r="G427" t="s">
        <v>158</v>
      </c>
      <c r="H427" t="s">
        <v>173</v>
      </c>
      <c r="I427" t="s">
        <v>193</v>
      </c>
      <c r="J427" t="s">
        <v>260</v>
      </c>
      <c r="K427" t="s">
        <v>236</v>
      </c>
      <c r="L427" t="s">
        <v>108</v>
      </c>
      <c r="M427" s="26" t="s">
        <v>110</v>
      </c>
      <c r="N427" t="s">
        <v>440</v>
      </c>
      <c r="O427" s="14" t="s">
        <v>112</v>
      </c>
      <c r="P427" s="15">
        <v>0</v>
      </c>
      <c r="Q427" s="15">
        <v>0</v>
      </c>
      <c r="R427" s="15" t="s">
        <v>318</v>
      </c>
      <c r="S427" s="15" t="s">
        <v>319</v>
      </c>
      <c r="T427" s="15" t="s">
        <v>320</v>
      </c>
      <c r="U427" s="15" t="s">
        <v>318</v>
      </c>
      <c r="V427" s="15" t="s">
        <v>319</v>
      </c>
      <c r="W427" t="s">
        <v>321</v>
      </c>
      <c r="X427" s="20" t="str">
        <f t="shared" si="6"/>
        <v>Traslado de personal para gira de trabajo con la C. Gobernadora</v>
      </c>
      <c r="Y427" s="29">
        <v>45163</v>
      </c>
      <c r="Z427" s="29">
        <v>45164</v>
      </c>
      <c r="AA427" s="22">
        <v>420</v>
      </c>
      <c r="AB427" s="37">
        <v>5600.29</v>
      </c>
      <c r="AC427" s="35">
        <v>0</v>
      </c>
      <c r="AD427" s="31">
        <v>45170</v>
      </c>
      <c r="AE427" s="23" t="s">
        <v>1058</v>
      </c>
      <c r="AF427" s="25">
        <v>420</v>
      </c>
      <c r="AG427" s="38" t="s">
        <v>659</v>
      </c>
      <c r="AH427" s="17" t="s">
        <v>373</v>
      </c>
      <c r="AI427" s="18">
        <v>45229</v>
      </c>
      <c r="AJ427" s="17">
        <v>45199</v>
      </c>
      <c r="AK427" s="30" t="s">
        <v>2171</v>
      </c>
    </row>
    <row r="428" spans="1:37" ht="54.5" customHeight="1" x14ac:dyDescent="0.35">
      <c r="A428" s="9">
        <v>2023</v>
      </c>
      <c r="B428" s="10">
        <v>45108</v>
      </c>
      <c r="C428" s="10">
        <v>45199</v>
      </c>
      <c r="D428" t="s">
        <v>100</v>
      </c>
      <c r="E428" t="s">
        <v>132</v>
      </c>
      <c r="F428" t="s">
        <v>142</v>
      </c>
      <c r="G428" t="s">
        <v>152</v>
      </c>
      <c r="H428" t="s">
        <v>170</v>
      </c>
      <c r="I428" t="s">
        <v>191</v>
      </c>
      <c r="J428" t="s">
        <v>256</v>
      </c>
      <c r="K428" t="s">
        <v>257</v>
      </c>
      <c r="L428" t="s">
        <v>108</v>
      </c>
      <c r="M428" s="26" t="s">
        <v>110</v>
      </c>
      <c r="N428" t="s">
        <v>383</v>
      </c>
      <c r="O428" s="14" t="s">
        <v>112</v>
      </c>
      <c r="P428" s="15">
        <v>0</v>
      </c>
      <c r="Q428" s="15">
        <v>0</v>
      </c>
      <c r="R428" s="15" t="s">
        <v>318</v>
      </c>
      <c r="S428" s="15" t="s">
        <v>319</v>
      </c>
      <c r="T428" s="15" t="s">
        <v>320</v>
      </c>
      <c r="U428" s="15" t="s">
        <v>318</v>
      </c>
      <c r="V428" s="15" t="s">
        <v>319</v>
      </c>
      <c r="W428" t="s">
        <v>359</v>
      </c>
      <c r="X428" s="20" t="str">
        <f t="shared" si="6"/>
        <v>Verificacion de la rehabilitacion de la PTAR</v>
      </c>
      <c r="Y428" s="29">
        <v>45173</v>
      </c>
      <c r="Z428" s="29">
        <v>45173</v>
      </c>
      <c r="AA428" s="22">
        <v>421</v>
      </c>
      <c r="AB428" s="37">
        <v>2404.54</v>
      </c>
      <c r="AC428" s="35">
        <v>0</v>
      </c>
      <c r="AD428" s="31">
        <v>45187</v>
      </c>
      <c r="AE428" s="23" t="s">
        <v>1059</v>
      </c>
      <c r="AF428" s="25">
        <v>421</v>
      </c>
      <c r="AG428" s="38" t="s">
        <v>659</v>
      </c>
      <c r="AH428" s="17" t="s">
        <v>373</v>
      </c>
      <c r="AI428" s="18">
        <v>45229</v>
      </c>
      <c r="AJ428" s="17">
        <v>45199</v>
      </c>
      <c r="AK428" s="30" t="s">
        <v>2172</v>
      </c>
    </row>
    <row r="429" spans="1:37" ht="54.5" customHeight="1" x14ac:dyDescent="0.35">
      <c r="A429" s="9">
        <v>2023</v>
      </c>
      <c r="B429" s="10">
        <v>45108</v>
      </c>
      <c r="C429" s="10">
        <v>45199</v>
      </c>
      <c r="D429" t="s">
        <v>93</v>
      </c>
      <c r="E429" t="s">
        <v>129</v>
      </c>
      <c r="F429" t="s">
        <v>139</v>
      </c>
      <c r="G429" t="s">
        <v>150</v>
      </c>
      <c r="H429" t="s">
        <v>170</v>
      </c>
      <c r="I429" t="s">
        <v>176</v>
      </c>
      <c r="J429" t="s">
        <v>229</v>
      </c>
      <c r="K429" t="s">
        <v>230</v>
      </c>
      <c r="L429" t="s">
        <v>109</v>
      </c>
      <c r="M429" s="26" t="s">
        <v>110</v>
      </c>
      <c r="N429" t="s">
        <v>526</v>
      </c>
      <c r="O429" s="14" t="s">
        <v>112</v>
      </c>
      <c r="P429" s="15">
        <v>0</v>
      </c>
      <c r="Q429" s="15">
        <v>0</v>
      </c>
      <c r="R429" s="15" t="s">
        <v>318</v>
      </c>
      <c r="S429" s="15" t="s">
        <v>319</v>
      </c>
      <c r="T429" s="15" t="s">
        <v>320</v>
      </c>
      <c r="U429" s="15" t="s">
        <v>318</v>
      </c>
      <c r="V429" s="15" t="s">
        <v>319</v>
      </c>
      <c r="W429" t="s">
        <v>348</v>
      </c>
      <c r="X429" s="20" t="str">
        <f t="shared" si="6"/>
        <v>verificacion de la obra de construccion del sistema de agua potable</v>
      </c>
      <c r="Y429" s="29">
        <v>45170</v>
      </c>
      <c r="Z429" s="29">
        <v>45170</v>
      </c>
      <c r="AA429" s="22">
        <v>422</v>
      </c>
      <c r="AB429" s="37">
        <v>650</v>
      </c>
      <c r="AC429" s="35">
        <v>0</v>
      </c>
      <c r="AD429" s="31">
        <v>45187</v>
      </c>
      <c r="AE429" s="23" t="s">
        <v>1060</v>
      </c>
      <c r="AF429" s="25">
        <v>422</v>
      </c>
      <c r="AG429" s="38" t="s">
        <v>659</v>
      </c>
      <c r="AH429" s="17" t="s">
        <v>373</v>
      </c>
      <c r="AI429" s="18">
        <v>45229</v>
      </c>
      <c r="AJ429" s="17">
        <v>45199</v>
      </c>
      <c r="AK429" s="30" t="s">
        <v>2173</v>
      </c>
    </row>
    <row r="430" spans="1:37" ht="54.5" customHeight="1" x14ac:dyDescent="0.35">
      <c r="A430" s="9">
        <v>2023</v>
      </c>
      <c r="B430" s="10">
        <v>45108</v>
      </c>
      <c r="C430" s="10">
        <v>45199</v>
      </c>
      <c r="D430" t="s">
        <v>93</v>
      </c>
      <c r="E430" t="s">
        <v>129</v>
      </c>
      <c r="F430" t="s">
        <v>139</v>
      </c>
      <c r="G430" t="s">
        <v>155</v>
      </c>
      <c r="H430" t="s">
        <v>172</v>
      </c>
      <c r="I430" t="s">
        <v>194</v>
      </c>
      <c r="J430" t="s">
        <v>261</v>
      </c>
      <c r="K430" t="s">
        <v>250</v>
      </c>
      <c r="L430" t="s">
        <v>108</v>
      </c>
      <c r="M430" s="26" t="s">
        <v>110</v>
      </c>
      <c r="N430" t="s">
        <v>541</v>
      </c>
      <c r="O430" s="14" t="s">
        <v>112</v>
      </c>
      <c r="P430" s="15">
        <v>0</v>
      </c>
      <c r="Q430" s="15">
        <v>0</v>
      </c>
      <c r="R430" s="15" t="s">
        <v>318</v>
      </c>
      <c r="S430" s="15" t="s">
        <v>319</v>
      </c>
      <c r="T430" s="15" t="s">
        <v>320</v>
      </c>
      <c r="U430" s="15" t="s">
        <v>318</v>
      </c>
      <c r="V430" s="15" t="s">
        <v>319</v>
      </c>
      <c r="W430" t="s">
        <v>366</v>
      </c>
      <c r="X430" s="20" t="str">
        <f t="shared" si="6"/>
        <v>Auxiliar en la verificacion de la construccion de alcantarillado sanitario</v>
      </c>
      <c r="Y430" s="29">
        <v>45173</v>
      </c>
      <c r="Z430" s="29">
        <v>45173</v>
      </c>
      <c r="AA430" s="22">
        <v>423</v>
      </c>
      <c r="AB430" s="37">
        <v>3387.98</v>
      </c>
      <c r="AC430" s="35">
        <v>102</v>
      </c>
      <c r="AD430" s="31">
        <v>45174</v>
      </c>
      <c r="AE430" s="23" t="s">
        <v>1061</v>
      </c>
      <c r="AF430" s="25">
        <v>423</v>
      </c>
      <c r="AG430" s="38" t="s">
        <v>659</v>
      </c>
      <c r="AH430" s="17" t="s">
        <v>373</v>
      </c>
      <c r="AI430" s="18">
        <v>45229</v>
      </c>
      <c r="AJ430" s="17">
        <v>45199</v>
      </c>
      <c r="AK430" s="30" t="s">
        <v>2174</v>
      </c>
    </row>
    <row r="431" spans="1:37" ht="54.5" customHeight="1" x14ac:dyDescent="0.35">
      <c r="A431" s="9">
        <v>2023</v>
      </c>
      <c r="B431" s="10">
        <v>45108</v>
      </c>
      <c r="C431" s="10">
        <v>45199</v>
      </c>
      <c r="D431" t="s">
        <v>104</v>
      </c>
      <c r="E431" t="s">
        <v>128</v>
      </c>
      <c r="F431" t="s">
        <v>138</v>
      </c>
      <c r="G431" t="s">
        <v>149</v>
      </c>
      <c r="H431" t="s">
        <v>170</v>
      </c>
      <c r="I431" t="s">
        <v>175</v>
      </c>
      <c r="J431" t="s">
        <v>227</v>
      </c>
      <c r="K431" t="s">
        <v>228</v>
      </c>
      <c r="L431" t="s">
        <v>108</v>
      </c>
      <c r="M431" s="26" t="s">
        <v>110</v>
      </c>
      <c r="N431" t="s">
        <v>542</v>
      </c>
      <c r="O431" s="14" t="s">
        <v>112</v>
      </c>
      <c r="P431" s="15">
        <v>0</v>
      </c>
      <c r="Q431" s="15">
        <v>0</v>
      </c>
      <c r="R431" s="15" t="s">
        <v>318</v>
      </c>
      <c r="S431" s="15" t="s">
        <v>319</v>
      </c>
      <c r="T431" s="15" t="s">
        <v>320</v>
      </c>
      <c r="U431" s="15" t="s">
        <v>318</v>
      </c>
      <c r="V431" s="15" t="s">
        <v>319</v>
      </c>
      <c r="W431" t="s">
        <v>370</v>
      </c>
      <c r="X431" s="20" t="str">
        <f t="shared" si="6"/>
        <v>Verificacion de la construccion de la primera etapa del sistema de agua potable</v>
      </c>
      <c r="Y431" s="29">
        <v>45173</v>
      </c>
      <c r="Z431" s="29">
        <v>45173</v>
      </c>
      <c r="AA431" s="22">
        <v>424</v>
      </c>
      <c r="AB431" s="37">
        <v>1352.95</v>
      </c>
      <c r="AC431" s="35">
        <v>0</v>
      </c>
      <c r="AD431" s="31">
        <v>45181</v>
      </c>
      <c r="AE431" s="23" t="s">
        <v>1062</v>
      </c>
      <c r="AF431" s="25">
        <v>424</v>
      </c>
      <c r="AG431" s="38" t="s">
        <v>659</v>
      </c>
      <c r="AH431" s="17" t="s">
        <v>373</v>
      </c>
      <c r="AI431" s="18">
        <v>45229</v>
      </c>
      <c r="AJ431" s="17">
        <v>45199</v>
      </c>
      <c r="AK431" s="30" t="s">
        <v>2175</v>
      </c>
    </row>
    <row r="432" spans="1:37" ht="54.5" customHeight="1" x14ac:dyDescent="0.35">
      <c r="A432" s="9">
        <v>2023</v>
      </c>
      <c r="B432" s="10">
        <v>45108</v>
      </c>
      <c r="C432" s="10">
        <v>45199</v>
      </c>
      <c r="D432" t="s">
        <v>100</v>
      </c>
      <c r="E432" t="s">
        <v>132</v>
      </c>
      <c r="F432" t="s">
        <v>142</v>
      </c>
      <c r="G432" t="s">
        <v>149</v>
      </c>
      <c r="H432" t="s">
        <v>170</v>
      </c>
      <c r="I432" t="s">
        <v>182</v>
      </c>
      <c r="J432" t="s">
        <v>241</v>
      </c>
      <c r="K432" t="s">
        <v>242</v>
      </c>
      <c r="L432" t="s">
        <v>108</v>
      </c>
      <c r="M432" s="26" t="s">
        <v>110</v>
      </c>
      <c r="N432" t="s">
        <v>543</v>
      </c>
      <c r="O432" s="14" t="s">
        <v>112</v>
      </c>
      <c r="P432" s="15">
        <v>0</v>
      </c>
      <c r="Q432" s="15">
        <v>0</v>
      </c>
      <c r="R432" s="15" t="s">
        <v>318</v>
      </c>
      <c r="S432" s="15" t="s">
        <v>319</v>
      </c>
      <c r="T432" s="15" t="s">
        <v>320</v>
      </c>
      <c r="U432" s="15" t="s">
        <v>318</v>
      </c>
      <c r="V432" s="15" t="s">
        <v>319</v>
      </c>
      <c r="W432" t="s">
        <v>321</v>
      </c>
      <c r="X432" s="20" t="str">
        <f t="shared" si="6"/>
        <v>verificacion de la obra de construccion del cuarto modulo de 60 LPS</v>
      </c>
      <c r="Y432" s="29">
        <v>45173</v>
      </c>
      <c r="Z432" s="29">
        <v>45173</v>
      </c>
      <c r="AA432" s="22">
        <v>425</v>
      </c>
      <c r="AB432" s="37">
        <v>2262.86</v>
      </c>
      <c r="AC432" s="35">
        <v>0</v>
      </c>
      <c r="AD432" s="31">
        <v>45176</v>
      </c>
      <c r="AE432" s="23" t="s">
        <v>1063</v>
      </c>
      <c r="AF432" s="25">
        <v>425</v>
      </c>
      <c r="AG432" s="38" t="s">
        <v>659</v>
      </c>
      <c r="AH432" s="17" t="s">
        <v>373</v>
      </c>
      <c r="AI432" s="18">
        <v>45229</v>
      </c>
      <c r="AJ432" s="17">
        <v>45199</v>
      </c>
      <c r="AK432" s="30" t="s">
        <v>2176</v>
      </c>
    </row>
    <row r="433" spans="1:37" ht="54.5" customHeight="1" x14ac:dyDescent="0.35">
      <c r="A433" s="9">
        <v>2023</v>
      </c>
      <c r="B433" s="10">
        <v>45108</v>
      </c>
      <c r="C433" s="10">
        <v>45199</v>
      </c>
      <c r="D433" t="s">
        <v>93</v>
      </c>
      <c r="E433" t="s">
        <v>131</v>
      </c>
      <c r="F433" t="s">
        <v>141</v>
      </c>
      <c r="G433" t="s">
        <v>158</v>
      </c>
      <c r="H433" t="s">
        <v>173</v>
      </c>
      <c r="I433" t="s">
        <v>193</v>
      </c>
      <c r="J433" t="s">
        <v>260</v>
      </c>
      <c r="K433" t="s">
        <v>236</v>
      </c>
      <c r="L433" t="s">
        <v>108</v>
      </c>
      <c r="M433" s="26" t="s">
        <v>110</v>
      </c>
      <c r="N433" t="s">
        <v>435</v>
      </c>
      <c r="O433" s="14" t="s">
        <v>112</v>
      </c>
      <c r="P433" s="15">
        <v>0</v>
      </c>
      <c r="Q433" s="15">
        <v>0</v>
      </c>
      <c r="R433" s="15" t="s">
        <v>318</v>
      </c>
      <c r="S433" s="15" t="s">
        <v>319</v>
      </c>
      <c r="T433" s="15" t="s">
        <v>320</v>
      </c>
      <c r="U433" s="15" t="s">
        <v>318</v>
      </c>
      <c r="V433" s="15" t="s">
        <v>319</v>
      </c>
      <c r="W433" t="s">
        <v>321</v>
      </c>
      <c r="X433" s="20" t="str">
        <f t="shared" si="6"/>
        <v>Traslado de personal para la verificacion de diversas obras en la localidad</v>
      </c>
      <c r="Y433" s="29">
        <v>45168</v>
      </c>
      <c r="Z433" s="29">
        <v>45169</v>
      </c>
      <c r="AA433" s="22">
        <v>426</v>
      </c>
      <c r="AB433" s="37">
        <v>3183.97</v>
      </c>
      <c r="AC433" s="35">
        <v>0</v>
      </c>
      <c r="AD433" s="31">
        <v>45170</v>
      </c>
      <c r="AE433" s="23" t="s">
        <v>1064</v>
      </c>
      <c r="AF433" s="25">
        <v>426</v>
      </c>
      <c r="AG433" s="38" t="s">
        <v>659</v>
      </c>
      <c r="AH433" s="17" t="s">
        <v>373</v>
      </c>
      <c r="AI433" s="18">
        <v>45229</v>
      </c>
      <c r="AJ433" s="17">
        <v>45199</v>
      </c>
      <c r="AK433" s="30" t="s">
        <v>2177</v>
      </c>
    </row>
    <row r="434" spans="1:37" ht="54.5" customHeight="1" x14ac:dyDescent="0.35">
      <c r="A434" s="9">
        <v>2023</v>
      </c>
      <c r="B434" s="10">
        <v>45108</v>
      </c>
      <c r="C434" s="10">
        <v>45199</v>
      </c>
      <c r="D434" t="s">
        <v>104</v>
      </c>
      <c r="E434" t="s">
        <v>130</v>
      </c>
      <c r="F434" t="s">
        <v>140</v>
      </c>
      <c r="G434" t="s">
        <v>150</v>
      </c>
      <c r="H434" t="s">
        <v>170</v>
      </c>
      <c r="I434" t="s">
        <v>187</v>
      </c>
      <c r="J434" t="s">
        <v>249</v>
      </c>
      <c r="K434" t="s">
        <v>250</v>
      </c>
      <c r="L434" t="s">
        <v>108</v>
      </c>
      <c r="M434" s="26" t="s">
        <v>110</v>
      </c>
      <c r="N434" t="s">
        <v>414</v>
      </c>
      <c r="O434" s="14" t="s">
        <v>112</v>
      </c>
      <c r="P434" s="15">
        <v>0</v>
      </c>
      <c r="Q434" s="15">
        <v>0</v>
      </c>
      <c r="R434" s="15" t="s">
        <v>318</v>
      </c>
      <c r="S434" s="15" t="s">
        <v>319</v>
      </c>
      <c r="T434" s="15" t="s">
        <v>320</v>
      </c>
      <c r="U434" s="15" t="s">
        <v>318</v>
      </c>
      <c r="V434" s="15" t="s">
        <v>319</v>
      </c>
      <c r="W434" t="s">
        <v>346</v>
      </c>
      <c r="X434" s="20" t="str">
        <f t="shared" si="6"/>
        <v>Auxiliar en la construccion der la tercera y ultima etapa del sistema de agua potable</v>
      </c>
      <c r="Y434" s="29">
        <v>45175</v>
      </c>
      <c r="Z434" s="29">
        <v>45175</v>
      </c>
      <c r="AA434" s="22">
        <v>427</v>
      </c>
      <c r="AB434" s="37">
        <v>2671.59</v>
      </c>
      <c r="AC434" s="35">
        <v>0</v>
      </c>
      <c r="AD434" s="31">
        <v>45182</v>
      </c>
      <c r="AE434" s="23" t="s">
        <v>1065</v>
      </c>
      <c r="AF434" s="25">
        <v>427</v>
      </c>
      <c r="AG434" s="38" t="s">
        <v>659</v>
      </c>
      <c r="AH434" s="17" t="s">
        <v>373</v>
      </c>
      <c r="AI434" s="18">
        <v>45229</v>
      </c>
      <c r="AJ434" s="17">
        <v>45199</v>
      </c>
      <c r="AK434" s="30" t="s">
        <v>2178</v>
      </c>
    </row>
    <row r="435" spans="1:37" ht="54.5" customHeight="1" x14ac:dyDescent="0.35">
      <c r="A435" s="9">
        <v>2023</v>
      </c>
      <c r="B435" s="10">
        <v>45108</v>
      </c>
      <c r="C435" s="10">
        <v>45199</v>
      </c>
      <c r="D435" t="s">
        <v>104</v>
      </c>
      <c r="E435" t="s">
        <v>130</v>
      </c>
      <c r="F435" t="s">
        <v>140</v>
      </c>
      <c r="G435" t="s">
        <v>150</v>
      </c>
      <c r="H435" t="s">
        <v>170</v>
      </c>
      <c r="I435" t="s">
        <v>187</v>
      </c>
      <c r="J435" t="s">
        <v>249</v>
      </c>
      <c r="K435" t="s">
        <v>250</v>
      </c>
      <c r="L435" t="s">
        <v>108</v>
      </c>
      <c r="M435" s="26" t="s">
        <v>110</v>
      </c>
      <c r="N435" t="s">
        <v>374</v>
      </c>
      <c r="O435" s="14" t="s">
        <v>112</v>
      </c>
      <c r="P435" s="15">
        <v>0</v>
      </c>
      <c r="Q435" s="15">
        <v>0</v>
      </c>
      <c r="R435" s="15" t="s">
        <v>318</v>
      </c>
      <c r="S435" s="15" t="s">
        <v>319</v>
      </c>
      <c r="T435" s="15" t="s">
        <v>320</v>
      </c>
      <c r="U435" s="15" t="s">
        <v>318</v>
      </c>
      <c r="V435" s="15" t="s">
        <v>319</v>
      </c>
      <c r="W435" t="s">
        <v>345</v>
      </c>
      <c r="X435" s="20" t="str">
        <f t="shared" si="6"/>
        <v>Verificacion de la construccion del sistema de agua potable</v>
      </c>
      <c r="Y435" s="29">
        <v>45176</v>
      </c>
      <c r="Z435" s="29">
        <v>45177</v>
      </c>
      <c r="AA435" s="22">
        <v>428</v>
      </c>
      <c r="AB435" s="37">
        <v>3792.18</v>
      </c>
      <c r="AC435" s="35">
        <v>0</v>
      </c>
      <c r="AD435" s="31">
        <v>45182</v>
      </c>
      <c r="AE435" s="23" t="s">
        <v>1066</v>
      </c>
      <c r="AF435" s="25">
        <v>428</v>
      </c>
      <c r="AG435" s="38" t="s">
        <v>659</v>
      </c>
      <c r="AH435" s="17" t="s">
        <v>373</v>
      </c>
      <c r="AI435" s="18">
        <v>45229</v>
      </c>
      <c r="AJ435" s="17">
        <v>45199</v>
      </c>
      <c r="AK435" s="30" t="s">
        <v>2179</v>
      </c>
    </row>
    <row r="436" spans="1:37" ht="54.5" customHeight="1" x14ac:dyDescent="0.35">
      <c r="A436" s="9">
        <v>2023</v>
      </c>
      <c r="B436" s="10">
        <v>45108</v>
      </c>
      <c r="C436" s="10">
        <v>45199</v>
      </c>
      <c r="D436" t="s">
        <v>93</v>
      </c>
      <c r="E436" t="s">
        <v>129</v>
      </c>
      <c r="F436" t="s">
        <v>139</v>
      </c>
      <c r="G436" t="s">
        <v>150</v>
      </c>
      <c r="H436" t="s">
        <v>170</v>
      </c>
      <c r="I436" t="s">
        <v>180</v>
      </c>
      <c r="J436" t="s">
        <v>237</v>
      </c>
      <c r="K436" t="s">
        <v>238</v>
      </c>
      <c r="L436" t="s">
        <v>109</v>
      </c>
      <c r="M436" s="26" t="s">
        <v>110</v>
      </c>
      <c r="N436" t="s">
        <v>449</v>
      </c>
      <c r="O436" s="14" t="s">
        <v>112</v>
      </c>
      <c r="P436" s="15">
        <v>0</v>
      </c>
      <c r="Q436" s="15">
        <v>0</v>
      </c>
      <c r="R436" s="15" t="s">
        <v>318</v>
      </c>
      <c r="S436" s="15" t="s">
        <v>319</v>
      </c>
      <c r="T436" s="15" t="s">
        <v>320</v>
      </c>
      <c r="U436" s="15" t="s">
        <v>318</v>
      </c>
      <c r="V436" s="15" t="s">
        <v>319</v>
      </c>
      <c r="W436" t="s">
        <v>328</v>
      </c>
      <c r="X436" s="20" t="str">
        <f t="shared" si="6"/>
        <v>Verificacion de obra de la rehabilitacion del sistema de agua potable</v>
      </c>
      <c r="Y436" s="29">
        <v>45171</v>
      </c>
      <c r="Z436" s="29">
        <v>45171</v>
      </c>
      <c r="AA436" s="22">
        <v>429</v>
      </c>
      <c r="AB436" s="37">
        <v>1153.3699999999999</v>
      </c>
      <c r="AC436" s="35">
        <v>0</v>
      </c>
      <c r="AD436" s="31">
        <v>45190</v>
      </c>
      <c r="AE436" s="23" t="s">
        <v>1067</v>
      </c>
      <c r="AF436" s="25">
        <v>429</v>
      </c>
      <c r="AG436" s="38" t="s">
        <v>659</v>
      </c>
      <c r="AH436" s="17" t="s">
        <v>373</v>
      </c>
      <c r="AI436" s="18">
        <v>45229</v>
      </c>
      <c r="AJ436" s="17">
        <v>45199</v>
      </c>
      <c r="AK436" s="30" t="s">
        <v>2180</v>
      </c>
    </row>
    <row r="437" spans="1:37" ht="54.5" customHeight="1" x14ac:dyDescent="0.35">
      <c r="A437" s="9">
        <v>2023</v>
      </c>
      <c r="B437" s="10">
        <v>45108</v>
      </c>
      <c r="C437" s="10">
        <v>45199</v>
      </c>
      <c r="D437" t="s">
        <v>93</v>
      </c>
      <c r="E437" t="s">
        <v>131</v>
      </c>
      <c r="F437" t="s">
        <v>141</v>
      </c>
      <c r="G437" t="s">
        <v>158</v>
      </c>
      <c r="H437" t="s">
        <v>173</v>
      </c>
      <c r="I437" t="s">
        <v>193</v>
      </c>
      <c r="J437" t="s">
        <v>260</v>
      </c>
      <c r="K437" t="s">
        <v>236</v>
      </c>
      <c r="L437" t="s">
        <v>108</v>
      </c>
      <c r="M437" s="26" t="s">
        <v>110</v>
      </c>
      <c r="N437" t="s">
        <v>435</v>
      </c>
      <c r="O437" s="14" t="s">
        <v>112</v>
      </c>
      <c r="P437" s="15">
        <v>0</v>
      </c>
      <c r="Q437" s="15">
        <v>0</v>
      </c>
      <c r="R437" s="15" t="s">
        <v>318</v>
      </c>
      <c r="S437" s="15" t="s">
        <v>319</v>
      </c>
      <c r="T437" s="15" t="s">
        <v>320</v>
      </c>
      <c r="U437" s="15" t="s">
        <v>318</v>
      </c>
      <c r="V437" s="15" t="s">
        <v>319</v>
      </c>
      <c r="W437" t="s">
        <v>321</v>
      </c>
      <c r="X437" s="20" t="str">
        <f t="shared" si="6"/>
        <v>Traslado de personal para la verificacion de diversas obras en la localidad</v>
      </c>
      <c r="Y437" s="29">
        <v>45170</v>
      </c>
      <c r="Z437" s="29">
        <v>45170</v>
      </c>
      <c r="AA437" s="22">
        <v>430</v>
      </c>
      <c r="AB437" s="37">
        <v>1949</v>
      </c>
      <c r="AC437" s="35">
        <v>0</v>
      </c>
      <c r="AD437" s="31">
        <v>45175</v>
      </c>
      <c r="AE437" s="23" t="s">
        <v>1068</v>
      </c>
      <c r="AF437" s="25">
        <v>430</v>
      </c>
      <c r="AG437" s="38" t="s">
        <v>659</v>
      </c>
      <c r="AH437" s="17" t="s">
        <v>373</v>
      </c>
      <c r="AI437" s="18">
        <v>45229</v>
      </c>
      <c r="AJ437" s="17">
        <v>45199</v>
      </c>
      <c r="AK437" s="30" t="s">
        <v>2181</v>
      </c>
    </row>
    <row r="438" spans="1:37" ht="54.5" customHeight="1" x14ac:dyDescent="0.35">
      <c r="A438" s="9">
        <v>2023</v>
      </c>
      <c r="B438" s="10">
        <v>45108</v>
      </c>
      <c r="C438" s="10">
        <v>45199</v>
      </c>
      <c r="D438" t="s">
        <v>93</v>
      </c>
      <c r="E438" t="s">
        <v>129</v>
      </c>
      <c r="F438" t="s">
        <v>139</v>
      </c>
      <c r="G438" t="s">
        <v>150</v>
      </c>
      <c r="H438" t="s">
        <v>170</v>
      </c>
      <c r="I438" t="s">
        <v>176</v>
      </c>
      <c r="J438" t="s">
        <v>229</v>
      </c>
      <c r="K438" t="s">
        <v>230</v>
      </c>
      <c r="L438" t="s">
        <v>109</v>
      </c>
      <c r="M438" s="26" t="s">
        <v>110</v>
      </c>
      <c r="N438" t="s">
        <v>544</v>
      </c>
      <c r="O438" s="14" t="s">
        <v>112</v>
      </c>
      <c r="P438" s="15">
        <v>0</v>
      </c>
      <c r="Q438" s="15">
        <v>0</v>
      </c>
      <c r="R438" s="15" t="s">
        <v>318</v>
      </c>
      <c r="S438" s="15" t="s">
        <v>319</v>
      </c>
      <c r="T438" s="15" t="s">
        <v>320</v>
      </c>
      <c r="U438" s="15" t="s">
        <v>318</v>
      </c>
      <c r="V438" s="15" t="s">
        <v>319</v>
      </c>
      <c r="W438" t="s">
        <v>322</v>
      </c>
      <c r="X438" s="20" t="str">
        <f t="shared" si="6"/>
        <v>Visita con empresas participantes de la convocatoria publica estatal No. 008</v>
      </c>
      <c r="Y438" s="29">
        <v>45176</v>
      </c>
      <c r="Z438" s="29">
        <v>45176</v>
      </c>
      <c r="AA438" s="22">
        <v>431</v>
      </c>
      <c r="AB438" s="37">
        <v>2315.84</v>
      </c>
      <c r="AC438" s="35">
        <v>250</v>
      </c>
      <c r="AD438" s="31">
        <v>45201</v>
      </c>
      <c r="AE438" s="23" t="s">
        <v>1069</v>
      </c>
      <c r="AF438" s="25">
        <v>431</v>
      </c>
      <c r="AG438" s="38" t="s">
        <v>659</v>
      </c>
      <c r="AH438" s="17" t="s">
        <v>373</v>
      </c>
      <c r="AI438" s="18">
        <v>45229</v>
      </c>
      <c r="AJ438" s="17">
        <v>45199</v>
      </c>
      <c r="AK438" s="30" t="s">
        <v>2182</v>
      </c>
    </row>
    <row r="439" spans="1:37" ht="54.5" customHeight="1" x14ac:dyDescent="0.35">
      <c r="A439" s="9">
        <v>2023</v>
      </c>
      <c r="B439" s="10">
        <v>45108</v>
      </c>
      <c r="C439" s="10">
        <v>45199</v>
      </c>
      <c r="D439" t="s">
        <v>100</v>
      </c>
      <c r="E439" t="s">
        <v>132</v>
      </c>
      <c r="F439" t="s">
        <v>148</v>
      </c>
      <c r="G439" t="s">
        <v>163</v>
      </c>
      <c r="H439" t="s">
        <v>171</v>
      </c>
      <c r="I439" t="s">
        <v>206</v>
      </c>
      <c r="J439" t="s">
        <v>281</v>
      </c>
      <c r="K439" t="s">
        <v>264</v>
      </c>
      <c r="L439" t="s">
        <v>108</v>
      </c>
      <c r="M439" s="26" t="s">
        <v>110</v>
      </c>
      <c r="N439" t="s">
        <v>466</v>
      </c>
      <c r="O439" s="14" t="s">
        <v>112</v>
      </c>
      <c r="P439" s="15">
        <v>0</v>
      </c>
      <c r="Q439" s="15">
        <v>0</v>
      </c>
      <c r="R439" s="15" t="s">
        <v>318</v>
      </c>
      <c r="S439" s="15" t="s">
        <v>319</v>
      </c>
      <c r="T439" s="15" t="s">
        <v>320</v>
      </c>
      <c r="U439" s="15" t="s">
        <v>318</v>
      </c>
      <c r="V439" s="15" t="s">
        <v>319</v>
      </c>
      <c r="W439" t="s">
        <v>627</v>
      </c>
      <c r="X439" s="20" t="str">
        <f t="shared" si="6"/>
        <v>Seguimiento a los desazolces del sistema de alcantarillado sanitario en la cabecera municipal</v>
      </c>
      <c r="Y439" s="29">
        <v>45173</v>
      </c>
      <c r="Z439" s="29">
        <v>45175</v>
      </c>
      <c r="AA439" s="22">
        <v>432</v>
      </c>
      <c r="AB439" s="37">
        <v>4710.1000000000004</v>
      </c>
      <c r="AC439" s="35">
        <v>0</v>
      </c>
      <c r="AD439" s="31">
        <v>45190</v>
      </c>
      <c r="AE439" s="23" t="s">
        <v>1070</v>
      </c>
      <c r="AF439" s="25">
        <v>432</v>
      </c>
      <c r="AG439" s="38" t="s">
        <v>659</v>
      </c>
      <c r="AH439" s="17" t="s">
        <v>373</v>
      </c>
      <c r="AI439" s="18">
        <v>45229</v>
      </c>
      <c r="AJ439" s="17">
        <v>45199</v>
      </c>
      <c r="AK439" s="30" t="s">
        <v>2183</v>
      </c>
    </row>
    <row r="440" spans="1:37" ht="54.5" customHeight="1" x14ac:dyDescent="0.35">
      <c r="A440" s="9">
        <v>2023</v>
      </c>
      <c r="B440" s="10">
        <v>45108</v>
      </c>
      <c r="C440" s="10">
        <v>45199</v>
      </c>
      <c r="D440" t="s">
        <v>100</v>
      </c>
      <c r="E440" t="s">
        <v>132</v>
      </c>
      <c r="F440" t="s">
        <v>142</v>
      </c>
      <c r="G440" t="s">
        <v>156</v>
      </c>
      <c r="H440" t="s">
        <v>172</v>
      </c>
      <c r="I440" t="s">
        <v>224</v>
      </c>
      <c r="J440" t="s">
        <v>314</v>
      </c>
      <c r="K440" t="s">
        <v>251</v>
      </c>
      <c r="L440" t="s">
        <v>108</v>
      </c>
      <c r="M440" s="26" t="s">
        <v>110</v>
      </c>
      <c r="N440" t="s">
        <v>536</v>
      </c>
      <c r="O440" s="14" t="s">
        <v>112</v>
      </c>
      <c r="P440" s="15">
        <v>0</v>
      </c>
      <c r="Q440" s="15">
        <v>0</v>
      </c>
      <c r="R440" s="15" t="s">
        <v>318</v>
      </c>
      <c r="S440" s="15" t="s">
        <v>319</v>
      </c>
      <c r="T440" s="15" t="s">
        <v>320</v>
      </c>
      <c r="U440" s="15" t="s">
        <v>318</v>
      </c>
      <c r="V440" s="15" t="s">
        <v>319</v>
      </c>
      <c r="W440" t="s">
        <v>341</v>
      </c>
      <c r="X440" s="20" t="str">
        <f t="shared" si="6"/>
        <v>Auxiliar en la verificacion de la construccion de la tercera etapa y ultima del alcantarillado sanitario</v>
      </c>
      <c r="Y440" s="29">
        <v>45177</v>
      </c>
      <c r="Z440" s="29">
        <v>45177</v>
      </c>
      <c r="AA440" s="22">
        <v>433</v>
      </c>
      <c r="AB440" s="37">
        <v>2018.69</v>
      </c>
      <c r="AC440" s="35">
        <v>0</v>
      </c>
      <c r="AD440" s="31">
        <v>45180</v>
      </c>
      <c r="AE440" s="23" t="s">
        <v>1071</v>
      </c>
      <c r="AF440" s="25">
        <v>433</v>
      </c>
      <c r="AG440" s="38" t="s">
        <v>659</v>
      </c>
      <c r="AH440" s="17" t="s">
        <v>373</v>
      </c>
      <c r="AI440" s="18">
        <v>45229</v>
      </c>
      <c r="AJ440" s="17">
        <v>45199</v>
      </c>
      <c r="AK440" s="30" t="s">
        <v>2184</v>
      </c>
    </row>
    <row r="441" spans="1:37" ht="54.5" customHeight="1" x14ac:dyDescent="0.35">
      <c r="A441" s="9">
        <v>2023</v>
      </c>
      <c r="B441" s="10">
        <v>45108</v>
      </c>
      <c r="C441" s="10">
        <v>45199</v>
      </c>
      <c r="D441" t="s">
        <v>104</v>
      </c>
      <c r="E441" t="s">
        <v>137</v>
      </c>
      <c r="F441" t="s">
        <v>147</v>
      </c>
      <c r="G441" t="s">
        <v>161</v>
      </c>
      <c r="H441" t="s">
        <v>173</v>
      </c>
      <c r="I441" t="s">
        <v>203</v>
      </c>
      <c r="J441" t="s">
        <v>275</v>
      </c>
      <c r="K441" t="s">
        <v>276</v>
      </c>
      <c r="L441" t="s">
        <v>108</v>
      </c>
      <c r="M441" s="26" t="s">
        <v>110</v>
      </c>
      <c r="N441" t="s">
        <v>436</v>
      </c>
      <c r="O441" s="14" t="s">
        <v>112</v>
      </c>
      <c r="P441" s="15">
        <v>0</v>
      </c>
      <c r="Q441" s="15">
        <v>0</v>
      </c>
      <c r="R441" s="15" t="s">
        <v>318</v>
      </c>
      <c r="S441" s="15" t="s">
        <v>319</v>
      </c>
      <c r="T441" s="15" t="s">
        <v>320</v>
      </c>
      <c r="U441" s="15" t="s">
        <v>318</v>
      </c>
      <c r="V441" s="15" t="s">
        <v>319</v>
      </c>
      <c r="W441" t="s">
        <v>332</v>
      </c>
      <c r="X441" s="20" t="str">
        <f t="shared" si="6"/>
        <v>Entrega de documentacion en el diario oficial de la federacion</v>
      </c>
      <c r="Y441" s="29">
        <v>45175</v>
      </c>
      <c r="Z441" s="29">
        <v>45175</v>
      </c>
      <c r="AA441" s="22">
        <v>434</v>
      </c>
      <c r="AB441" s="37">
        <v>3193.81</v>
      </c>
      <c r="AC441" s="35">
        <v>307.94</v>
      </c>
      <c r="AD441" s="31">
        <v>45183</v>
      </c>
      <c r="AE441" s="23" t="s">
        <v>1072</v>
      </c>
      <c r="AF441" s="25">
        <v>434</v>
      </c>
      <c r="AG441" s="38" t="s">
        <v>659</v>
      </c>
      <c r="AH441" s="17" t="s">
        <v>373</v>
      </c>
      <c r="AI441" s="18">
        <v>45229</v>
      </c>
      <c r="AJ441" s="17">
        <v>45199</v>
      </c>
      <c r="AK441" s="30" t="s">
        <v>2185</v>
      </c>
    </row>
    <row r="442" spans="1:37" ht="54.5" customHeight="1" x14ac:dyDescent="0.35">
      <c r="A442" s="9">
        <v>2023</v>
      </c>
      <c r="B442" s="10">
        <v>45108</v>
      </c>
      <c r="C442" s="10">
        <v>45199</v>
      </c>
      <c r="D442" t="s">
        <v>93</v>
      </c>
      <c r="E442" t="s">
        <v>131</v>
      </c>
      <c r="F442" t="s">
        <v>141</v>
      </c>
      <c r="G442" t="s">
        <v>168</v>
      </c>
      <c r="H442" t="s">
        <v>173</v>
      </c>
      <c r="I442" t="s">
        <v>400</v>
      </c>
      <c r="J442" t="s">
        <v>410</v>
      </c>
      <c r="K442" t="s">
        <v>411</v>
      </c>
      <c r="L442" t="s">
        <v>109</v>
      </c>
      <c r="M442" s="26" t="s">
        <v>110</v>
      </c>
      <c r="N442" t="s">
        <v>545</v>
      </c>
      <c r="O442" s="14" t="s">
        <v>112</v>
      </c>
      <c r="P442" s="15">
        <v>0</v>
      </c>
      <c r="Q442" s="15">
        <v>0</v>
      </c>
      <c r="R442" s="15" t="s">
        <v>318</v>
      </c>
      <c r="S442" s="15" t="s">
        <v>319</v>
      </c>
      <c r="T442" s="15" t="s">
        <v>320</v>
      </c>
      <c r="U442" s="15" t="s">
        <v>318</v>
      </c>
      <c r="V442" s="15" t="s">
        <v>319</v>
      </c>
      <c r="W442" t="s">
        <v>332</v>
      </c>
      <c r="X442" s="20" t="str">
        <f t="shared" si="6"/>
        <v>Reunion de trabajo en la secretaría de la función publica y en la auditoria superior de la federacion</v>
      </c>
      <c r="Y442" s="29">
        <v>45175</v>
      </c>
      <c r="Z442" s="29">
        <v>45175</v>
      </c>
      <c r="AA442" s="22">
        <v>435</v>
      </c>
      <c r="AB442" s="37">
        <v>350</v>
      </c>
      <c r="AC442" s="35">
        <v>6</v>
      </c>
      <c r="AD442" s="31">
        <v>45190</v>
      </c>
      <c r="AE442" s="23" t="s">
        <v>1073</v>
      </c>
      <c r="AF442" s="25">
        <v>435</v>
      </c>
      <c r="AG442" s="38" t="s">
        <v>659</v>
      </c>
      <c r="AH442" s="17" t="s">
        <v>373</v>
      </c>
      <c r="AI442" s="18">
        <v>45229</v>
      </c>
      <c r="AJ442" s="17">
        <v>45199</v>
      </c>
      <c r="AK442" s="30" t="s">
        <v>2186</v>
      </c>
    </row>
    <row r="443" spans="1:37" ht="54.5" customHeight="1" x14ac:dyDescent="0.35">
      <c r="A443" s="9">
        <v>2023</v>
      </c>
      <c r="B443" s="10">
        <v>45108</v>
      </c>
      <c r="C443" s="10">
        <v>45199</v>
      </c>
      <c r="D443" t="s">
        <v>100</v>
      </c>
      <c r="E443" t="s">
        <v>132</v>
      </c>
      <c r="F443" t="s">
        <v>142</v>
      </c>
      <c r="G443" t="s">
        <v>168</v>
      </c>
      <c r="H443" t="s">
        <v>173</v>
      </c>
      <c r="I443" t="s">
        <v>218</v>
      </c>
      <c r="J443" t="s">
        <v>304</v>
      </c>
      <c r="K443" t="s">
        <v>305</v>
      </c>
      <c r="L443" t="s">
        <v>109</v>
      </c>
      <c r="M443" s="26" t="s">
        <v>110</v>
      </c>
      <c r="N443" t="s">
        <v>545</v>
      </c>
      <c r="O443" s="14" t="s">
        <v>112</v>
      </c>
      <c r="P443" s="15">
        <v>0</v>
      </c>
      <c r="Q443" s="15">
        <v>0</v>
      </c>
      <c r="R443" s="15" t="s">
        <v>318</v>
      </c>
      <c r="S443" s="15" t="s">
        <v>319</v>
      </c>
      <c r="T443" s="15" t="s">
        <v>320</v>
      </c>
      <c r="U443" s="15" t="s">
        <v>318</v>
      </c>
      <c r="V443" s="15" t="s">
        <v>319</v>
      </c>
      <c r="W443" t="s">
        <v>332</v>
      </c>
      <c r="X443" s="20" t="str">
        <f t="shared" si="6"/>
        <v>Reunion de trabajo en la secretaría de la función publica y en la auditoria superior de la federacion</v>
      </c>
      <c r="Y443" s="29">
        <v>45175</v>
      </c>
      <c r="Z443" s="29">
        <v>45175</v>
      </c>
      <c r="AA443" s="22">
        <v>436</v>
      </c>
      <c r="AB443" s="37">
        <v>450</v>
      </c>
      <c r="AC443" s="35">
        <v>94</v>
      </c>
      <c r="AD443" s="31">
        <v>45190</v>
      </c>
      <c r="AE443" s="23" t="s">
        <v>1074</v>
      </c>
      <c r="AF443" s="25">
        <v>436</v>
      </c>
      <c r="AG443" s="38" t="s">
        <v>659</v>
      </c>
      <c r="AH443" s="17" t="s">
        <v>373</v>
      </c>
      <c r="AI443" s="18">
        <v>45229</v>
      </c>
      <c r="AJ443" s="17">
        <v>45199</v>
      </c>
      <c r="AK443" s="30" t="s">
        <v>2187</v>
      </c>
    </row>
    <row r="444" spans="1:37" ht="54.5" customHeight="1" x14ac:dyDescent="0.35">
      <c r="A444" s="9">
        <v>2023</v>
      </c>
      <c r="B444" s="10">
        <v>45108</v>
      </c>
      <c r="C444" s="10">
        <v>45199</v>
      </c>
      <c r="D444" t="s">
        <v>100</v>
      </c>
      <c r="E444" t="s">
        <v>132</v>
      </c>
      <c r="F444" t="s">
        <v>148</v>
      </c>
      <c r="G444" t="s">
        <v>169</v>
      </c>
      <c r="H444" t="s">
        <v>170</v>
      </c>
      <c r="I444" t="s">
        <v>220</v>
      </c>
      <c r="J444" t="s">
        <v>308</v>
      </c>
      <c r="K444" t="s">
        <v>309</v>
      </c>
      <c r="L444" t="s">
        <v>109</v>
      </c>
      <c r="M444" s="26" t="s">
        <v>110</v>
      </c>
      <c r="N444" t="s">
        <v>477</v>
      </c>
      <c r="O444" s="14" t="s">
        <v>112</v>
      </c>
      <c r="P444" s="15">
        <v>0</v>
      </c>
      <c r="Q444" s="15">
        <v>0</v>
      </c>
      <c r="R444" s="15" t="s">
        <v>318</v>
      </c>
      <c r="S444" s="15" t="s">
        <v>319</v>
      </c>
      <c r="T444" s="15" t="s">
        <v>320</v>
      </c>
      <c r="U444" s="15" t="s">
        <v>318</v>
      </c>
      <c r="V444" s="15" t="s">
        <v>319</v>
      </c>
      <c r="W444" t="s">
        <v>327</v>
      </c>
      <c r="X444" s="20" t="str">
        <f t="shared" si="6"/>
        <v>Verificacion de la construccion del segundo modulo de 7 LPS de capacidad de la PTAR</v>
      </c>
      <c r="Y444" s="29">
        <v>45176</v>
      </c>
      <c r="Z444" s="29">
        <v>45177</v>
      </c>
      <c r="AA444" s="22">
        <v>437</v>
      </c>
      <c r="AB444" s="37">
        <v>3073.77</v>
      </c>
      <c r="AC444" s="35">
        <v>0</v>
      </c>
      <c r="AD444" s="31">
        <v>45180</v>
      </c>
      <c r="AE444" s="23" t="s">
        <v>1075</v>
      </c>
      <c r="AF444" s="25">
        <v>437</v>
      </c>
      <c r="AG444" s="38" t="s">
        <v>659</v>
      </c>
      <c r="AH444" s="17" t="s">
        <v>373</v>
      </c>
      <c r="AI444" s="18">
        <v>45229</v>
      </c>
      <c r="AJ444" s="17">
        <v>45199</v>
      </c>
      <c r="AK444" s="30" t="s">
        <v>2188</v>
      </c>
    </row>
    <row r="445" spans="1:37" ht="54.5" customHeight="1" x14ac:dyDescent="0.35">
      <c r="A445" s="9">
        <v>2023</v>
      </c>
      <c r="B445" s="10">
        <v>45108</v>
      </c>
      <c r="C445" s="10">
        <v>45199</v>
      </c>
      <c r="D445" t="s">
        <v>104</v>
      </c>
      <c r="E445" t="s">
        <v>130</v>
      </c>
      <c r="F445" t="s">
        <v>140</v>
      </c>
      <c r="G445" t="s">
        <v>152</v>
      </c>
      <c r="H445" t="s">
        <v>170</v>
      </c>
      <c r="I445" t="s">
        <v>179</v>
      </c>
      <c r="J445" t="s">
        <v>235</v>
      </c>
      <c r="K445" t="s">
        <v>236</v>
      </c>
      <c r="L445" t="s">
        <v>109</v>
      </c>
      <c r="M445" s="26" t="s">
        <v>110</v>
      </c>
      <c r="N445" t="s">
        <v>459</v>
      </c>
      <c r="O445" s="14" t="s">
        <v>112</v>
      </c>
      <c r="P445" s="15">
        <v>0</v>
      </c>
      <c r="Q445" s="15">
        <v>0</v>
      </c>
      <c r="R445" s="15" t="s">
        <v>318</v>
      </c>
      <c r="S445" s="15" t="s">
        <v>319</v>
      </c>
      <c r="T445" s="15" t="s">
        <v>320</v>
      </c>
      <c r="U445" s="15" t="s">
        <v>318</v>
      </c>
      <c r="V445" s="15" t="s">
        <v>319</v>
      </c>
      <c r="W445" t="s">
        <v>628</v>
      </c>
      <c r="X445" s="20" t="str">
        <f t="shared" si="6"/>
        <v>Visita al sitio de los trabajos de la licitacion No. LPNO-013-058-2023</v>
      </c>
      <c r="Y445" s="29">
        <v>45176</v>
      </c>
      <c r="Z445" s="29">
        <v>45176</v>
      </c>
      <c r="AA445" s="22">
        <v>438</v>
      </c>
      <c r="AB445" s="37">
        <v>3557.97</v>
      </c>
      <c r="AC445" s="35">
        <v>0</v>
      </c>
      <c r="AD445" s="31">
        <v>45188</v>
      </c>
      <c r="AE445" s="23" t="s">
        <v>1076</v>
      </c>
      <c r="AF445" s="25">
        <v>438</v>
      </c>
      <c r="AG445" s="38" t="s">
        <v>659</v>
      </c>
      <c r="AH445" s="17" t="s">
        <v>373</v>
      </c>
      <c r="AI445" s="18">
        <v>45229</v>
      </c>
      <c r="AJ445" s="17">
        <v>45199</v>
      </c>
      <c r="AK445" s="30" t="s">
        <v>2189</v>
      </c>
    </row>
    <row r="446" spans="1:37" ht="54.5" customHeight="1" x14ac:dyDescent="0.35">
      <c r="A446" s="9">
        <v>2023</v>
      </c>
      <c r="B446" s="10">
        <v>45108</v>
      </c>
      <c r="C446" s="10">
        <v>45199</v>
      </c>
      <c r="D446" t="s">
        <v>93</v>
      </c>
      <c r="E446" t="s">
        <v>129</v>
      </c>
      <c r="F446" t="s">
        <v>139</v>
      </c>
      <c r="G446" t="s">
        <v>152</v>
      </c>
      <c r="H446" t="s">
        <v>170</v>
      </c>
      <c r="I446" t="s">
        <v>185</v>
      </c>
      <c r="J446" t="s">
        <v>246</v>
      </c>
      <c r="K446" t="s">
        <v>247</v>
      </c>
      <c r="L446" t="s">
        <v>108</v>
      </c>
      <c r="M446" s="26" t="s">
        <v>110</v>
      </c>
      <c r="N446" t="s">
        <v>546</v>
      </c>
      <c r="O446" s="14" t="s">
        <v>112</v>
      </c>
      <c r="P446" s="15">
        <v>0</v>
      </c>
      <c r="Q446" s="15">
        <v>0</v>
      </c>
      <c r="R446" s="15" t="s">
        <v>318</v>
      </c>
      <c r="S446" s="15" t="s">
        <v>319</v>
      </c>
      <c r="T446" s="15" t="s">
        <v>320</v>
      </c>
      <c r="U446" s="15" t="s">
        <v>318</v>
      </c>
      <c r="V446" s="15" t="s">
        <v>319</v>
      </c>
      <c r="W446" t="s">
        <v>324</v>
      </c>
      <c r="X446" s="20" t="str">
        <f t="shared" si="6"/>
        <v>Visita al sitio de los trabajos de la licitacion No. LPNO-013-091-2023</v>
      </c>
      <c r="Y446" s="29">
        <v>45177</v>
      </c>
      <c r="Z446" s="29">
        <v>45177</v>
      </c>
      <c r="AA446" s="22">
        <v>439</v>
      </c>
      <c r="AB446" s="37">
        <v>2593.86</v>
      </c>
      <c r="AC446" s="35">
        <v>0</v>
      </c>
      <c r="AD446" s="31">
        <v>45182</v>
      </c>
      <c r="AE446" s="23" t="s">
        <v>1077</v>
      </c>
      <c r="AF446" s="25">
        <v>439</v>
      </c>
      <c r="AG446" s="38" t="s">
        <v>659</v>
      </c>
      <c r="AH446" s="17" t="s">
        <v>373</v>
      </c>
      <c r="AI446" s="18">
        <v>45229</v>
      </c>
      <c r="AJ446" s="17">
        <v>45199</v>
      </c>
      <c r="AK446" s="30" t="s">
        <v>2190</v>
      </c>
    </row>
    <row r="447" spans="1:37" ht="54.5" customHeight="1" x14ac:dyDescent="0.35">
      <c r="A447" s="9">
        <v>2023</v>
      </c>
      <c r="B447" s="10">
        <v>45108</v>
      </c>
      <c r="C447" s="10">
        <v>45199</v>
      </c>
      <c r="D447" t="s">
        <v>100</v>
      </c>
      <c r="E447" t="s">
        <v>135</v>
      </c>
      <c r="F447" t="s">
        <v>145</v>
      </c>
      <c r="G447" t="s">
        <v>159</v>
      </c>
      <c r="H447" t="s">
        <v>170</v>
      </c>
      <c r="I447" t="s">
        <v>195</v>
      </c>
      <c r="J447" t="s">
        <v>262</v>
      </c>
      <c r="K447" t="s">
        <v>250</v>
      </c>
      <c r="L447" t="s">
        <v>108</v>
      </c>
      <c r="M447" s="26" t="s">
        <v>110</v>
      </c>
      <c r="N447" t="s">
        <v>547</v>
      </c>
      <c r="O447" s="14" t="s">
        <v>112</v>
      </c>
      <c r="P447" s="15">
        <v>0</v>
      </c>
      <c r="Q447" s="15">
        <v>0</v>
      </c>
      <c r="R447" s="15" t="s">
        <v>318</v>
      </c>
      <c r="S447" s="15" t="s">
        <v>319</v>
      </c>
      <c r="T447" s="15" t="s">
        <v>320</v>
      </c>
      <c r="U447" s="15" t="s">
        <v>318</v>
      </c>
      <c r="V447" s="15" t="s">
        <v>319</v>
      </c>
      <c r="W447" t="s">
        <v>356</v>
      </c>
      <c r="X447" s="20" t="str">
        <f t="shared" si="6"/>
        <v>Supervision de la rehabilitacion del sistema de agua potable</v>
      </c>
      <c r="Y447" s="29">
        <v>45175</v>
      </c>
      <c r="Z447" s="29">
        <v>45176</v>
      </c>
      <c r="AA447" s="22">
        <v>440</v>
      </c>
      <c r="AB447" s="37">
        <v>3402.49</v>
      </c>
      <c r="AC447" s="35">
        <v>0</v>
      </c>
      <c r="AD447" s="31">
        <v>45181</v>
      </c>
      <c r="AE447" s="23" t="s">
        <v>1078</v>
      </c>
      <c r="AF447" s="25">
        <v>440</v>
      </c>
      <c r="AG447" s="38" t="s">
        <v>659</v>
      </c>
      <c r="AH447" s="17" t="s">
        <v>373</v>
      </c>
      <c r="AI447" s="18">
        <v>45229</v>
      </c>
      <c r="AJ447" s="17">
        <v>45199</v>
      </c>
      <c r="AK447" s="30" t="s">
        <v>2191</v>
      </c>
    </row>
    <row r="448" spans="1:37" ht="54.5" customHeight="1" x14ac:dyDescent="0.35">
      <c r="A448" s="9">
        <v>2023</v>
      </c>
      <c r="B448" s="10">
        <v>45108</v>
      </c>
      <c r="C448" s="10">
        <v>45199</v>
      </c>
      <c r="D448" t="s">
        <v>93</v>
      </c>
      <c r="E448" t="s">
        <v>129</v>
      </c>
      <c r="F448" t="s">
        <v>139</v>
      </c>
      <c r="G448" t="s">
        <v>155</v>
      </c>
      <c r="H448" t="s">
        <v>172</v>
      </c>
      <c r="I448" t="s">
        <v>186</v>
      </c>
      <c r="J448" t="s">
        <v>248</v>
      </c>
      <c r="K448" t="s">
        <v>235</v>
      </c>
      <c r="L448" t="s">
        <v>108</v>
      </c>
      <c r="M448" s="26" t="s">
        <v>110</v>
      </c>
      <c r="N448" t="s">
        <v>548</v>
      </c>
      <c r="O448" s="14" t="s">
        <v>112</v>
      </c>
      <c r="P448" s="15">
        <v>0</v>
      </c>
      <c r="Q448" s="15">
        <v>0</v>
      </c>
      <c r="R448" s="15" t="s">
        <v>318</v>
      </c>
      <c r="S448" s="15" t="s">
        <v>319</v>
      </c>
      <c r="T448" s="15" t="s">
        <v>320</v>
      </c>
      <c r="U448" s="15" t="s">
        <v>318</v>
      </c>
      <c r="V448" s="15" t="s">
        <v>319</v>
      </c>
      <c r="W448" t="s">
        <v>347</v>
      </c>
      <c r="X448" s="20" t="str">
        <f t="shared" si="6"/>
        <v>Auxiliar en la supervision de la obra del sistema de agua potable</v>
      </c>
      <c r="Y448" s="29">
        <v>45181</v>
      </c>
      <c r="Z448" s="29">
        <v>45182</v>
      </c>
      <c r="AA448" s="22">
        <v>441</v>
      </c>
      <c r="AB448" s="37">
        <v>3890.22</v>
      </c>
      <c r="AC448" s="35">
        <v>0</v>
      </c>
      <c r="AD448" s="31">
        <v>45191</v>
      </c>
      <c r="AE448" s="23" t="s">
        <v>1079</v>
      </c>
      <c r="AF448" s="25">
        <v>441</v>
      </c>
      <c r="AG448" s="38" t="s">
        <v>659</v>
      </c>
      <c r="AH448" s="17" t="s">
        <v>373</v>
      </c>
      <c r="AI448" s="18">
        <v>45229</v>
      </c>
      <c r="AJ448" s="17">
        <v>45199</v>
      </c>
      <c r="AK448" s="30" t="s">
        <v>2192</v>
      </c>
    </row>
    <row r="449" spans="1:37" ht="54.5" customHeight="1" x14ac:dyDescent="0.35">
      <c r="A449" s="9">
        <v>2023</v>
      </c>
      <c r="B449" s="10">
        <v>45108</v>
      </c>
      <c r="C449" s="10">
        <v>45199</v>
      </c>
      <c r="D449" t="s">
        <v>93</v>
      </c>
      <c r="E449" t="s">
        <v>129</v>
      </c>
      <c r="F449" t="s">
        <v>139</v>
      </c>
      <c r="G449" t="s">
        <v>150</v>
      </c>
      <c r="H449" t="s">
        <v>170</v>
      </c>
      <c r="I449" t="s">
        <v>180</v>
      </c>
      <c r="J449" t="s">
        <v>237</v>
      </c>
      <c r="K449" t="s">
        <v>238</v>
      </c>
      <c r="L449" t="s">
        <v>109</v>
      </c>
      <c r="M449" s="26" t="s">
        <v>110</v>
      </c>
      <c r="N449" t="s">
        <v>449</v>
      </c>
      <c r="O449" s="14" t="s">
        <v>112</v>
      </c>
      <c r="P449" s="15">
        <v>0</v>
      </c>
      <c r="Q449" s="15">
        <v>0</v>
      </c>
      <c r="R449" s="15" t="s">
        <v>318</v>
      </c>
      <c r="S449" s="15" t="s">
        <v>319</v>
      </c>
      <c r="T449" s="15" t="s">
        <v>320</v>
      </c>
      <c r="U449" s="15" t="s">
        <v>318</v>
      </c>
      <c r="V449" s="15" t="s">
        <v>319</v>
      </c>
      <c r="W449" t="s">
        <v>328</v>
      </c>
      <c r="X449" s="20" t="str">
        <f t="shared" si="6"/>
        <v>Verificacion de obra de la rehabilitacion del sistema de agua potable</v>
      </c>
      <c r="Y449" s="29">
        <v>45175</v>
      </c>
      <c r="Z449" s="29">
        <v>45175</v>
      </c>
      <c r="AA449" s="22">
        <v>442</v>
      </c>
      <c r="AB449" s="37">
        <v>1153.3699999999999</v>
      </c>
      <c r="AC449" s="35">
        <v>0</v>
      </c>
      <c r="AD449" s="31">
        <v>45190</v>
      </c>
      <c r="AE449" s="23" t="s">
        <v>1080</v>
      </c>
      <c r="AF449" s="25">
        <v>442</v>
      </c>
      <c r="AG449" s="38" t="s">
        <v>659</v>
      </c>
      <c r="AH449" s="17" t="s">
        <v>373</v>
      </c>
      <c r="AI449" s="18">
        <v>45229</v>
      </c>
      <c r="AJ449" s="17">
        <v>45199</v>
      </c>
      <c r="AK449" s="30" t="s">
        <v>2193</v>
      </c>
    </row>
    <row r="450" spans="1:37" ht="54.5" customHeight="1" x14ac:dyDescent="0.35">
      <c r="A450" s="9">
        <v>2023</v>
      </c>
      <c r="B450" s="10">
        <v>45108</v>
      </c>
      <c r="C450" s="10">
        <v>45199</v>
      </c>
      <c r="D450" t="s">
        <v>93</v>
      </c>
      <c r="E450" t="s">
        <v>129</v>
      </c>
      <c r="F450" t="s">
        <v>139</v>
      </c>
      <c r="G450" t="s">
        <v>150</v>
      </c>
      <c r="H450" t="s">
        <v>170</v>
      </c>
      <c r="I450" t="s">
        <v>180</v>
      </c>
      <c r="J450" t="s">
        <v>237</v>
      </c>
      <c r="K450" t="s">
        <v>238</v>
      </c>
      <c r="L450" t="s">
        <v>109</v>
      </c>
      <c r="M450" s="26" t="s">
        <v>110</v>
      </c>
      <c r="N450" t="s">
        <v>549</v>
      </c>
      <c r="O450" s="14" t="s">
        <v>112</v>
      </c>
      <c r="P450" s="15">
        <v>0</v>
      </c>
      <c r="Q450" s="15">
        <v>0</v>
      </c>
      <c r="R450" s="15" t="s">
        <v>318</v>
      </c>
      <c r="S450" s="15" t="s">
        <v>319</v>
      </c>
      <c r="T450" s="15" t="s">
        <v>320</v>
      </c>
      <c r="U450" s="15" t="s">
        <v>318</v>
      </c>
      <c r="V450" s="15" t="s">
        <v>319</v>
      </c>
      <c r="W450" t="s">
        <v>606</v>
      </c>
      <c r="X450" s="20" t="str">
        <f t="shared" si="6"/>
        <v>Visita con empresas participantes de la licitacion publica estatal No. LPNO-013-089-2023</v>
      </c>
      <c r="Y450" s="29">
        <v>45176</v>
      </c>
      <c r="Z450" s="29">
        <v>45176</v>
      </c>
      <c r="AA450" s="22">
        <v>443</v>
      </c>
      <c r="AB450" s="37">
        <v>1062.33</v>
      </c>
      <c r="AC450" s="35">
        <v>0</v>
      </c>
      <c r="AD450" s="31">
        <v>45190</v>
      </c>
      <c r="AE450" s="23" t="s">
        <v>1081</v>
      </c>
      <c r="AF450" s="25">
        <v>443</v>
      </c>
      <c r="AG450" s="38" t="s">
        <v>659</v>
      </c>
      <c r="AH450" s="17" t="s">
        <v>373</v>
      </c>
      <c r="AI450" s="18">
        <v>45229</v>
      </c>
      <c r="AJ450" s="17">
        <v>45199</v>
      </c>
      <c r="AK450" s="30" t="s">
        <v>2194</v>
      </c>
    </row>
    <row r="451" spans="1:37" ht="54.5" customHeight="1" x14ac:dyDescent="0.35">
      <c r="A451" s="9">
        <v>2023</v>
      </c>
      <c r="B451" s="10">
        <v>45108</v>
      </c>
      <c r="C451" s="10">
        <v>45199</v>
      </c>
      <c r="D451" t="s">
        <v>100</v>
      </c>
      <c r="E451" t="s">
        <v>134</v>
      </c>
      <c r="F451" t="s">
        <v>144</v>
      </c>
      <c r="G451" t="s">
        <v>158</v>
      </c>
      <c r="H451" t="s">
        <v>173</v>
      </c>
      <c r="I451" t="s">
        <v>192</v>
      </c>
      <c r="J451" t="s">
        <v>258</v>
      </c>
      <c r="K451" t="s">
        <v>259</v>
      </c>
      <c r="L451" t="s">
        <v>108</v>
      </c>
      <c r="M451" s="26" t="s">
        <v>110</v>
      </c>
      <c r="N451" t="s">
        <v>550</v>
      </c>
      <c r="O451" s="14" t="s">
        <v>112</v>
      </c>
      <c r="P451" s="15">
        <v>0</v>
      </c>
      <c r="Q451" s="15">
        <v>0</v>
      </c>
      <c r="R451" s="15" t="s">
        <v>318</v>
      </c>
      <c r="S451" s="15" t="s">
        <v>319</v>
      </c>
      <c r="T451" s="15" t="s">
        <v>320</v>
      </c>
      <c r="U451" s="15" t="s">
        <v>318</v>
      </c>
      <c r="V451" s="15" t="s">
        <v>319</v>
      </c>
      <c r="W451" t="s">
        <v>321</v>
      </c>
      <c r="X451" s="20" t="str">
        <f t="shared" si="6"/>
        <v>Reunion con personal de la semarnat en la localidad de acapulco</v>
      </c>
      <c r="Y451" s="29">
        <v>45173</v>
      </c>
      <c r="Z451" s="29">
        <v>45174</v>
      </c>
      <c r="AA451" s="22">
        <v>444</v>
      </c>
      <c r="AB451" s="37">
        <v>1300</v>
      </c>
      <c r="AC451" s="35">
        <v>0</v>
      </c>
      <c r="AD451" s="31">
        <v>45175</v>
      </c>
      <c r="AE451" s="23" t="s">
        <v>1082</v>
      </c>
      <c r="AF451" s="25">
        <v>444</v>
      </c>
      <c r="AG451" s="38" t="s">
        <v>659</v>
      </c>
      <c r="AH451" s="17" t="s">
        <v>373</v>
      </c>
      <c r="AI451" s="18">
        <v>45229</v>
      </c>
      <c r="AJ451" s="17">
        <v>45199</v>
      </c>
      <c r="AK451" s="30" t="s">
        <v>2195</v>
      </c>
    </row>
    <row r="452" spans="1:37" ht="54.5" customHeight="1" x14ac:dyDescent="0.35">
      <c r="A452" s="9">
        <v>2023</v>
      </c>
      <c r="B452" s="10">
        <v>45108</v>
      </c>
      <c r="C452" s="10">
        <v>45199</v>
      </c>
      <c r="D452" t="s">
        <v>93</v>
      </c>
      <c r="E452" t="s">
        <v>131</v>
      </c>
      <c r="F452" t="s">
        <v>141</v>
      </c>
      <c r="G452" t="s">
        <v>158</v>
      </c>
      <c r="H452" t="s">
        <v>173</v>
      </c>
      <c r="I452" t="s">
        <v>193</v>
      </c>
      <c r="J452" t="s">
        <v>260</v>
      </c>
      <c r="K452" t="s">
        <v>236</v>
      </c>
      <c r="L452" t="s">
        <v>108</v>
      </c>
      <c r="M452" s="26" t="s">
        <v>110</v>
      </c>
      <c r="N452" t="s">
        <v>551</v>
      </c>
      <c r="O452" s="14" t="s">
        <v>112</v>
      </c>
      <c r="P452" s="15">
        <v>0</v>
      </c>
      <c r="Q452" s="15">
        <v>0</v>
      </c>
      <c r="R452" s="15" t="s">
        <v>318</v>
      </c>
      <c r="S452" s="15" t="s">
        <v>319</v>
      </c>
      <c r="T452" s="15" t="s">
        <v>320</v>
      </c>
      <c r="U452" s="15" t="s">
        <v>318</v>
      </c>
      <c r="V452" s="15" t="s">
        <v>319</v>
      </c>
      <c r="W452" t="s">
        <v>321</v>
      </c>
      <c r="X452" s="20" t="str">
        <f t="shared" si="6"/>
        <v>Traslado de personal para la reunion con personal de la semarnat</v>
      </c>
      <c r="Y452" s="29">
        <v>45173</v>
      </c>
      <c r="Z452" s="29">
        <v>45174</v>
      </c>
      <c r="AA452" s="22">
        <v>445</v>
      </c>
      <c r="AB452" s="37">
        <v>1747.97</v>
      </c>
      <c r="AC452" s="35">
        <v>0</v>
      </c>
      <c r="AD452" s="31">
        <v>45175</v>
      </c>
      <c r="AE452" s="23" t="s">
        <v>1083</v>
      </c>
      <c r="AF452" s="25">
        <v>445</v>
      </c>
      <c r="AG452" s="38" t="s">
        <v>659</v>
      </c>
      <c r="AH452" s="17" t="s">
        <v>373</v>
      </c>
      <c r="AI452" s="18">
        <v>45229</v>
      </c>
      <c r="AJ452" s="17">
        <v>45199</v>
      </c>
      <c r="AK452" s="30" t="s">
        <v>2196</v>
      </c>
    </row>
    <row r="453" spans="1:37" ht="54.5" customHeight="1" x14ac:dyDescent="0.35">
      <c r="A453" s="9">
        <v>2023</v>
      </c>
      <c r="B453" s="10">
        <v>45108</v>
      </c>
      <c r="C453" s="10">
        <v>45199</v>
      </c>
      <c r="D453" t="s">
        <v>93</v>
      </c>
      <c r="E453" t="s">
        <v>136</v>
      </c>
      <c r="F453" t="s">
        <v>146</v>
      </c>
      <c r="G453" t="s">
        <v>149</v>
      </c>
      <c r="H453" t="s">
        <v>170</v>
      </c>
      <c r="I453" t="s">
        <v>199</v>
      </c>
      <c r="J453" t="s">
        <v>293</v>
      </c>
      <c r="K453" t="s">
        <v>275</v>
      </c>
      <c r="L453" t="s">
        <v>108</v>
      </c>
      <c r="M453" s="26" t="s">
        <v>110</v>
      </c>
      <c r="N453" t="s">
        <v>429</v>
      </c>
      <c r="O453" s="14" t="s">
        <v>112</v>
      </c>
      <c r="P453" s="15">
        <v>0</v>
      </c>
      <c r="Q453" s="15">
        <v>0</v>
      </c>
      <c r="R453" s="15" t="s">
        <v>318</v>
      </c>
      <c r="S453" s="15" t="s">
        <v>319</v>
      </c>
      <c r="T453" s="15" t="s">
        <v>320</v>
      </c>
      <c r="U453" s="15" t="s">
        <v>318</v>
      </c>
      <c r="V453" s="15" t="s">
        <v>319</v>
      </c>
      <c r="W453" t="s">
        <v>348</v>
      </c>
      <c r="X453" s="20" t="str">
        <f t="shared" si="6"/>
        <v>Supervision de la obra de construccion del sistema de agua potable</v>
      </c>
      <c r="Y453" s="29">
        <v>45175</v>
      </c>
      <c r="Z453" s="29">
        <v>45177</v>
      </c>
      <c r="AA453" s="22">
        <v>446</v>
      </c>
      <c r="AB453" s="37">
        <v>5168.38</v>
      </c>
      <c r="AC453" s="35">
        <v>0</v>
      </c>
      <c r="AD453" s="31">
        <v>45187</v>
      </c>
      <c r="AE453" s="23" t="s">
        <v>1084</v>
      </c>
      <c r="AF453" s="25">
        <v>446</v>
      </c>
      <c r="AG453" s="38" t="s">
        <v>659</v>
      </c>
      <c r="AH453" s="17" t="s">
        <v>373</v>
      </c>
      <c r="AI453" s="18">
        <v>45229</v>
      </c>
      <c r="AJ453" s="17">
        <v>45199</v>
      </c>
      <c r="AK453" s="30" t="s">
        <v>2197</v>
      </c>
    </row>
    <row r="454" spans="1:37" ht="54.5" customHeight="1" x14ac:dyDescent="0.35">
      <c r="A454" s="9">
        <v>2023</v>
      </c>
      <c r="B454" s="10">
        <v>45108</v>
      </c>
      <c r="C454" s="10">
        <v>45199</v>
      </c>
      <c r="D454" t="s">
        <v>100</v>
      </c>
      <c r="E454" t="s">
        <v>132</v>
      </c>
      <c r="F454" t="s">
        <v>142</v>
      </c>
      <c r="G454" t="s">
        <v>160</v>
      </c>
      <c r="H454" t="s">
        <v>170</v>
      </c>
      <c r="I454" t="s">
        <v>196</v>
      </c>
      <c r="J454" t="s">
        <v>264</v>
      </c>
      <c r="K454" t="s">
        <v>265</v>
      </c>
      <c r="L454" t="s">
        <v>108</v>
      </c>
      <c r="M454" s="26" t="s">
        <v>110</v>
      </c>
      <c r="N454" t="s">
        <v>381</v>
      </c>
      <c r="O454" s="14" t="s">
        <v>112</v>
      </c>
      <c r="P454" s="15">
        <v>0</v>
      </c>
      <c r="Q454" s="15">
        <v>0</v>
      </c>
      <c r="R454" s="15" t="s">
        <v>318</v>
      </c>
      <c r="S454" s="15" t="s">
        <v>319</v>
      </c>
      <c r="T454" s="15" t="s">
        <v>320</v>
      </c>
      <c r="U454" s="15" t="s">
        <v>318</v>
      </c>
      <c r="V454" s="15" t="s">
        <v>319</v>
      </c>
      <c r="W454" t="s">
        <v>356</v>
      </c>
      <c r="X454" s="20" t="str">
        <f t="shared" si="6"/>
        <v>Verificacion de los trabajos de la rehabilitacion del sistema de agua potable</v>
      </c>
      <c r="Y454" s="29">
        <v>45176</v>
      </c>
      <c r="Z454" s="29">
        <v>45177</v>
      </c>
      <c r="AA454" s="22">
        <v>447</v>
      </c>
      <c r="AB454" s="37">
        <v>3584.1</v>
      </c>
      <c r="AC454" s="35">
        <v>0</v>
      </c>
      <c r="AD454" s="31">
        <v>45187</v>
      </c>
      <c r="AE454" s="23" t="s">
        <v>1085</v>
      </c>
      <c r="AF454" s="25">
        <v>447</v>
      </c>
      <c r="AG454" s="38" t="s">
        <v>659</v>
      </c>
      <c r="AH454" s="17" t="s">
        <v>373</v>
      </c>
      <c r="AI454" s="18">
        <v>45229</v>
      </c>
      <c r="AJ454" s="17">
        <v>45199</v>
      </c>
      <c r="AK454" s="30" t="s">
        <v>2198</v>
      </c>
    </row>
    <row r="455" spans="1:37" ht="54.5" customHeight="1" x14ac:dyDescent="0.35">
      <c r="A455" s="9">
        <v>2023</v>
      </c>
      <c r="B455" s="10">
        <v>45108</v>
      </c>
      <c r="C455" s="10">
        <v>45199</v>
      </c>
      <c r="D455" t="s">
        <v>100</v>
      </c>
      <c r="E455" t="s">
        <v>132</v>
      </c>
      <c r="F455" t="s">
        <v>142</v>
      </c>
      <c r="G455" t="s">
        <v>166</v>
      </c>
      <c r="H455" t="s">
        <v>173</v>
      </c>
      <c r="I455" t="s">
        <v>215</v>
      </c>
      <c r="J455" t="s">
        <v>299</v>
      </c>
      <c r="K455" t="s">
        <v>251</v>
      </c>
      <c r="L455" t="s">
        <v>109</v>
      </c>
      <c r="M455" s="26" t="s">
        <v>110</v>
      </c>
      <c r="N455" t="s">
        <v>552</v>
      </c>
      <c r="O455" s="14" t="s">
        <v>112</v>
      </c>
      <c r="P455" s="15">
        <v>0</v>
      </c>
      <c r="Q455" s="15">
        <v>0</v>
      </c>
      <c r="R455" s="15" t="s">
        <v>318</v>
      </c>
      <c r="S455" s="15" t="s">
        <v>319</v>
      </c>
      <c r="T455" s="15" t="s">
        <v>320</v>
      </c>
      <c r="U455" s="15" t="s">
        <v>318</v>
      </c>
      <c r="V455" s="15" t="s">
        <v>319</v>
      </c>
      <c r="W455" t="s">
        <v>321</v>
      </c>
      <c r="X455" s="20" t="str">
        <f t="shared" si="6"/>
        <v>Revision de expedientes en el juzgado segundo de distrito del PJF y primera sala regional del tribunal de justicia administrativa del estado de guerrero</v>
      </c>
      <c r="Y455" s="29">
        <v>45180</v>
      </c>
      <c r="Z455" s="29">
        <v>45180</v>
      </c>
      <c r="AA455" s="22">
        <v>448</v>
      </c>
      <c r="AB455" s="37">
        <v>2303.86</v>
      </c>
      <c r="AC455" s="35">
        <v>470.39</v>
      </c>
      <c r="AD455" s="31">
        <v>45187</v>
      </c>
      <c r="AE455" s="23" t="s">
        <v>1086</v>
      </c>
      <c r="AF455" s="25">
        <v>448</v>
      </c>
      <c r="AG455" s="38" t="s">
        <v>659</v>
      </c>
      <c r="AH455" s="17" t="s">
        <v>373</v>
      </c>
      <c r="AI455" s="18">
        <v>45229</v>
      </c>
      <c r="AJ455" s="17">
        <v>45199</v>
      </c>
      <c r="AK455" s="30" t="s">
        <v>2199</v>
      </c>
    </row>
    <row r="456" spans="1:37" ht="54.5" customHeight="1" x14ac:dyDescent="0.35">
      <c r="A456" s="9">
        <v>2023</v>
      </c>
      <c r="B456" s="10">
        <v>45108</v>
      </c>
      <c r="C456" s="10">
        <v>45199</v>
      </c>
      <c r="D456" t="s">
        <v>93</v>
      </c>
      <c r="E456" t="s">
        <v>131</v>
      </c>
      <c r="F456" t="s">
        <v>141</v>
      </c>
      <c r="G456" t="s">
        <v>158</v>
      </c>
      <c r="H456" t="s">
        <v>173</v>
      </c>
      <c r="I456" t="s">
        <v>193</v>
      </c>
      <c r="J456" t="s">
        <v>260</v>
      </c>
      <c r="K456" t="s">
        <v>236</v>
      </c>
      <c r="L456" t="s">
        <v>108</v>
      </c>
      <c r="M456" s="26" t="s">
        <v>110</v>
      </c>
      <c r="N456" t="s">
        <v>553</v>
      </c>
      <c r="O456" s="14" t="s">
        <v>112</v>
      </c>
      <c r="P456" s="15">
        <v>0</v>
      </c>
      <c r="Q456" s="15">
        <v>0</v>
      </c>
      <c r="R456" s="15" t="s">
        <v>318</v>
      </c>
      <c r="S456" s="15" t="s">
        <v>319</v>
      </c>
      <c r="T456" s="15" t="s">
        <v>320</v>
      </c>
      <c r="U456" s="15" t="s">
        <v>318</v>
      </c>
      <c r="V456" s="15" t="s">
        <v>319</v>
      </c>
      <c r="W456" t="s">
        <v>629</v>
      </c>
      <c r="X456" s="20" t="str">
        <f t="shared" si="6"/>
        <v>Traslado de personal para la verificacion de las obras realizadas en la ciudad</v>
      </c>
      <c r="Y456" s="29">
        <v>45175</v>
      </c>
      <c r="Z456" s="29">
        <v>45175</v>
      </c>
      <c r="AA456" s="22">
        <v>449</v>
      </c>
      <c r="AB456" s="37">
        <v>750</v>
      </c>
      <c r="AC456" s="35">
        <v>0</v>
      </c>
      <c r="AD456" s="31">
        <v>45176</v>
      </c>
      <c r="AE456" s="23" t="s">
        <v>1087</v>
      </c>
      <c r="AF456" s="25">
        <v>449</v>
      </c>
      <c r="AG456" s="38" t="s">
        <v>659</v>
      </c>
      <c r="AH456" s="17" t="s">
        <v>373</v>
      </c>
      <c r="AI456" s="18">
        <v>45229</v>
      </c>
      <c r="AJ456" s="17">
        <v>45199</v>
      </c>
      <c r="AK456" s="30" t="s">
        <v>2200</v>
      </c>
    </row>
    <row r="457" spans="1:37" ht="54.5" customHeight="1" x14ac:dyDescent="0.35">
      <c r="A457" s="9">
        <v>2023</v>
      </c>
      <c r="B457" s="10">
        <v>45108</v>
      </c>
      <c r="C457" s="10">
        <v>45199</v>
      </c>
      <c r="D457" t="s">
        <v>100</v>
      </c>
      <c r="E457" t="s">
        <v>132</v>
      </c>
      <c r="F457" t="s">
        <v>142</v>
      </c>
      <c r="G457" t="s">
        <v>150</v>
      </c>
      <c r="H457" t="s">
        <v>170</v>
      </c>
      <c r="I457" t="s">
        <v>200</v>
      </c>
      <c r="J457" t="s">
        <v>270</v>
      </c>
      <c r="K457" t="s">
        <v>240</v>
      </c>
      <c r="L457" t="s">
        <v>108</v>
      </c>
      <c r="M457" s="26" t="s">
        <v>110</v>
      </c>
      <c r="N457" t="s">
        <v>554</v>
      </c>
      <c r="O457" s="14" t="s">
        <v>112</v>
      </c>
      <c r="P457" s="15">
        <v>0</v>
      </c>
      <c r="Q457" s="15">
        <v>0</v>
      </c>
      <c r="R457" s="15" t="s">
        <v>318</v>
      </c>
      <c r="S457" s="15" t="s">
        <v>319</v>
      </c>
      <c r="T457" s="15" t="s">
        <v>320</v>
      </c>
      <c r="U457" s="15" t="s">
        <v>318</v>
      </c>
      <c r="V457" s="15" t="s">
        <v>319</v>
      </c>
      <c r="W457" t="s">
        <v>584</v>
      </c>
      <c r="X457" s="20" t="str">
        <f t="shared" ref="X457:X520" si="7">N457</f>
        <v>Visita con empresas participantes de la licitacion No. 8</v>
      </c>
      <c r="Y457" s="29">
        <v>45176</v>
      </c>
      <c r="Z457" s="29">
        <v>45177</v>
      </c>
      <c r="AA457" s="22">
        <v>450</v>
      </c>
      <c r="AB457" s="37">
        <v>3571.85</v>
      </c>
      <c r="AC457" s="35">
        <v>0</v>
      </c>
      <c r="AD457" s="31">
        <v>45181</v>
      </c>
      <c r="AE457" s="23" t="s">
        <v>1088</v>
      </c>
      <c r="AF457" s="25">
        <v>450</v>
      </c>
      <c r="AG457" s="38" t="s">
        <v>659</v>
      </c>
      <c r="AH457" s="17" t="s">
        <v>373</v>
      </c>
      <c r="AI457" s="18">
        <v>45229</v>
      </c>
      <c r="AJ457" s="17">
        <v>45199</v>
      </c>
      <c r="AK457" s="30" t="s">
        <v>2201</v>
      </c>
    </row>
    <row r="458" spans="1:37" ht="54.5" customHeight="1" x14ac:dyDescent="0.35">
      <c r="A458" s="9">
        <v>2023</v>
      </c>
      <c r="B458" s="10">
        <v>45108</v>
      </c>
      <c r="C458" s="10">
        <v>45199</v>
      </c>
      <c r="D458" t="s">
        <v>93</v>
      </c>
      <c r="E458" t="s">
        <v>129</v>
      </c>
      <c r="F458" t="s">
        <v>139</v>
      </c>
      <c r="G458" t="s">
        <v>150</v>
      </c>
      <c r="H458" t="s">
        <v>170</v>
      </c>
      <c r="I458" t="s">
        <v>189</v>
      </c>
      <c r="J458" t="s">
        <v>253</v>
      </c>
      <c r="K458" t="s">
        <v>254</v>
      </c>
      <c r="L458" t="s">
        <v>109</v>
      </c>
      <c r="M458" s="26" t="s">
        <v>110</v>
      </c>
      <c r="N458" t="s">
        <v>441</v>
      </c>
      <c r="O458" s="14" t="s">
        <v>112</v>
      </c>
      <c r="P458" s="15">
        <v>0</v>
      </c>
      <c r="Q458" s="15">
        <v>0</v>
      </c>
      <c r="R458" s="15" t="s">
        <v>318</v>
      </c>
      <c r="S458" s="15" t="s">
        <v>319</v>
      </c>
      <c r="T458" s="15" t="s">
        <v>320</v>
      </c>
      <c r="U458" s="15" t="s">
        <v>318</v>
      </c>
      <c r="V458" s="15" t="s">
        <v>319</v>
      </c>
      <c r="W458" t="s">
        <v>346</v>
      </c>
      <c r="X458" s="20" t="str">
        <f t="shared" si="7"/>
        <v>Verificacion a la obra denominada construccion de la segunda etapa y ultima del sistema de agua potable</v>
      </c>
      <c r="Y458" s="29">
        <v>45180</v>
      </c>
      <c r="Z458" s="29">
        <v>45180</v>
      </c>
      <c r="AA458" s="22">
        <v>451</v>
      </c>
      <c r="AB458" s="37">
        <v>2671.59</v>
      </c>
      <c r="AC458" s="35">
        <v>0</v>
      </c>
      <c r="AD458" s="31">
        <v>45188</v>
      </c>
      <c r="AE458" s="23" t="s">
        <v>1089</v>
      </c>
      <c r="AF458" s="25">
        <v>451</v>
      </c>
      <c r="AG458" s="38" t="s">
        <v>659</v>
      </c>
      <c r="AH458" s="17" t="s">
        <v>373</v>
      </c>
      <c r="AI458" s="18">
        <v>45229</v>
      </c>
      <c r="AJ458" s="17">
        <v>45199</v>
      </c>
      <c r="AK458" s="30" t="s">
        <v>2202</v>
      </c>
    </row>
    <row r="459" spans="1:37" ht="54.5" customHeight="1" x14ac:dyDescent="0.35">
      <c r="A459" s="9">
        <v>2023</v>
      </c>
      <c r="B459" s="10">
        <v>45108</v>
      </c>
      <c r="C459" s="10">
        <v>45199</v>
      </c>
      <c r="D459" t="s">
        <v>100</v>
      </c>
      <c r="E459" t="s">
        <v>132</v>
      </c>
      <c r="F459" t="s">
        <v>148</v>
      </c>
      <c r="G459" t="s">
        <v>167</v>
      </c>
      <c r="H459" t="s">
        <v>170</v>
      </c>
      <c r="I459" t="s">
        <v>216</v>
      </c>
      <c r="J459" t="s">
        <v>300</v>
      </c>
      <c r="K459" t="s">
        <v>301</v>
      </c>
      <c r="L459" t="s">
        <v>108</v>
      </c>
      <c r="M459" s="26" t="s">
        <v>110</v>
      </c>
      <c r="N459" t="s">
        <v>547</v>
      </c>
      <c r="O459" s="14" t="s">
        <v>112</v>
      </c>
      <c r="P459" s="15">
        <v>0</v>
      </c>
      <c r="Q459" s="15">
        <v>0</v>
      </c>
      <c r="R459" s="15" t="s">
        <v>318</v>
      </c>
      <c r="S459" s="15" t="s">
        <v>319</v>
      </c>
      <c r="T459" s="15" t="s">
        <v>320</v>
      </c>
      <c r="U459" s="15" t="s">
        <v>318</v>
      </c>
      <c r="V459" s="15" t="s">
        <v>319</v>
      </c>
      <c r="W459" t="s">
        <v>356</v>
      </c>
      <c r="X459" s="20" t="str">
        <f t="shared" si="7"/>
        <v>Supervision de la rehabilitacion del sistema de agua potable</v>
      </c>
      <c r="Y459" s="29">
        <v>45180</v>
      </c>
      <c r="Z459" s="29">
        <v>45181</v>
      </c>
      <c r="AA459" s="22">
        <v>452</v>
      </c>
      <c r="AB459" s="37">
        <v>3102.49</v>
      </c>
      <c r="AC459" s="35">
        <v>0</v>
      </c>
      <c r="AD459" s="31">
        <v>45181</v>
      </c>
      <c r="AE459" s="23" t="s">
        <v>1090</v>
      </c>
      <c r="AF459" s="25">
        <v>452</v>
      </c>
      <c r="AG459" s="38" t="s">
        <v>659</v>
      </c>
      <c r="AH459" s="17" t="s">
        <v>373</v>
      </c>
      <c r="AI459" s="18">
        <v>45229</v>
      </c>
      <c r="AJ459" s="17">
        <v>45199</v>
      </c>
      <c r="AK459" s="30" t="s">
        <v>2203</v>
      </c>
    </row>
    <row r="460" spans="1:37" ht="54.5" customHeight="1" x14ac:dyDescent="0.35">
      <c r="A460" s="9">
        <v>2023</v>
      </c>
      <c r="B460" s="10">
        <v>45108</v>
      </c>
      <c r="C460" s="10">
        <v>45199</v>
      </c>
      <c r="D460" t="s">
        <v>100</v>
      </c>
      <c r="E460" t="s">
        <v>135</v>
      </c>
      <c r="F460" t="s">
        <v>145</v>
      </c>
      <c r="G460" t="s">
        <v>159</v>
      </c>
      <c r="H460" t="s">
        <v>170</v>
      </c>
      <c r="I460" t="s">
        <v>195</v>
      </c>
      <c r="J460" t="s">
        <v>262</v>
      </c>
      <c r="K460" t="s">
        <v>250</v>
      </c>
      <c r="L460" t="s">
        <v>108</v>
      </c>
      <c r="M460" s="26" t="s">
        <v>110</v>
      </c>
      <c r="N460" t="s">
        <v>555</v>
      </c>
      <c r="O460" s="14" t="s">
        <v>112</v>
      </c>
      <c r="P460" s="15">
        <v>0</v>
      </c>
      <c r="Q460" s="15">
        <v>0</v>
      </c>
      <c r="R460" s="15" t="s">
        <v>318</v>
      </c>
      <c r="S460" s="15" t="s">
        <v>319</v>
      </c>
      <c r="T460" s="15" t="s">
        <v>320</v>
      </c>
      <c r="U460" s="15" t="s">
        <v>318</v>
      </c>
      <c r="V460" s="15" t="s">
        <v>319</v>
      </c>
      <c r="W460" t="s">
        <v>321</v>
      </c>
      <c r="X460" s="20" t="str">
        <f t="shared" si="7"/>
        <v>Supervision de obra construccion de la tercera etapa de cinco de la PTAR zona Diamante</v>
      </c>
      <c r="Y460" s="29">
        <v>45177</v>
      </c>
      <c r="Z460" s="29">
        <v>45177</v>
      </c>
      <c r="AA460" s="22">
        <v>453</v>
      </c>
      <c r="AB460" s="37">
        <v>2758.4</v>
      </c>
      <c r="AC460" s="35">
        <v>0</v>
      </c>
      <c r="AD460" s="31">
        <v>45181</v>
      </c>
      <c r="AE460" s="23" t="s">
        <v>1091</v>
      </c>
      <c r="AF460" s="25">
        <v>453</v>
      </c>
      <c r="AG460" s="38" t="s">
        <v>659</v>
      </c>
      <c r="AH460" s="17" t="s">
        <v>373</v>
      </c>
      <c r="AI460" s="18">
        <v>45229</v>
      </c>
      <c r="AJ460" s="17">
        <v>45199</v>
      </c>
      <c r="AK460" s="30" t="s">
        <v>2204</v>
      </c>
    </row>
    <row r="461" spans="1:37" ht="54.5" customHeight="1" x14ac:dyDescent="0.35">
      <c r="A461" s="9">
        <v>2023</v>
      </c>
      <c r="B461" s="10">
        <v>45108</v>
      </c>
      <c r="C461" s="10">
        <v>45199</v>
      </c>
      <c r="D461" t="s">
        <v>104</v>
      </c>
      <c r="E461" t="s">
        <v>128</v>
      </c>
      <c r="F461" t="s">
        <v>138</v>
      </c>
      <c r="G461" t="s">
        <v>149</v>
      </c>
      <c r="H461" t="s">
        <v>170</v>
      </c>
      <c r="I461" t="s">
        <v>175</v>
      </c>
      <c r="J461" t="s">
        <v>227</v>
      </c>
      <c r="K461" t="s">
        <v>228</v>
      </c>
      <c r="L461" t="s">
        <v>108</v>
      </c>
      <c r="M461" s="26" t="s">
        <v>110</v>
      </c>
      <c r="N461" t="s">
        <v>486</v>
      </c>
      <c r="O461" s="14" t="s">
        <v>112</v>
      </c>
      <c r="P461" s="15">
        <v>0</v>
      </c>
      <c r="Q461" s="15">
        <v>0</v>
      </c>
      <c r="R461" s="15" t="s">
        <v>318</v>
      </c>
      <c r="S461" s="15" t="s">
        <v>319</v>
      </c>
      <c r="T461" s="15" t="s">
        <v>320</v>
      </c>
      <c r="U461" s="15" t="s">
        <v>318</v>
      </c>
      <c r="V461" s="15" t="s">
        <v>319</v>
      </c>
      <c r="W461" t="s">
        <v>370</v>
      </c>
      <c r="X461" s="20" t="str">
        <f t="shared" si="7"/>
        <v>Verificacion en la construccion de la primera etapa del sistema de agua potable</v>
      </c>
      <c r="Y461" s="29">
        <v>45181</v>
      </c>
      <c r="Z461" s="29">
        <v>45182</v>
      </c>
      <c r="AA461" s="22">
        <v>454</v>
      </c>
      <c r="AB461" s="37">
        <v>1866.25</v>
      </c>
      <c r="AC461" s="35">
        <v>0</v>
      </c>
      <c r="AD461" s="31">
        <v>45196</v>
      </c>
      <c r="AE461" s="23" t="s">
        <v>1092</v>
      </c>
      <c r="AF461" s="25">
        <v>454</v>
      </c>
      <c r="AG461" s="38" t="s">
        <v>659</v>
      </c>
      <c r="AH461" s="17" t="s">
        <v>373</v>
      </c>
      <c r="AI461" s="18">
        <v>45229</v>
      </c>
      <c r="AJ461" s="17">
        <v>45199</v>
      </c>
      <c r="AK461" s="30" t="s">
        <v>2205</v>
      </c>
    </row>
    <row r="462" spans="1:37" ht="54.5" customHeight="1" x14ac:dyDescent="0.35">
      <c r="A462" s="9">
        <v>2023</v>
      </c>
      <c r="B462" s="10">
        <v>45108</v>
      </c>
      <c r="C462" s="10">
        <v>45199</v>
      </c>
      <c r="D462" t="s">
        <v>104</v>
      </c>
      <c r="E462" t="s">
        <v>128</v>
      </c>
      <c r="F462" t="s">
        <v>138</v>
      </c>
      <c r="G462" t="s">
        <v>149</v>
      </c>
      <c r="H462" t="s">
        <v>170</v>
      </c>
      <c r="I462" t="s">
        <v>175</v>
      </c>
      <c r="J462" t="s">
        <v>227</v>
      </c>
      <c r="K462" t="s">
        <v>228</v>
      </c>
      <c r="L462" t="s">
        <v>108</v>
      </c>
      <c r="M462" s="26" t="s">
        <v>110</v>
      </c>
      <c r="N462" t="s">
        <v>486</v>
      </c>
      <c r="O462" s="14" t="s">
        <v>112</v>
      </c>
      <c r="P462" s="15">
        <v>0</v>
      </c>
      <c r="Q462" s="15">
        <v>0</v>
      </c>
      <c r="R462" s="15" t="s">
        <v>318</v>
      </c>
      <c r="S462" s="15" t="s">
        <v>319</v>
      </c>
      <c r="T462" s="15" t="s">
        <v>320</v>
      </c>
      <c r="U462" s="15" t="s">
        <v>318</v>
      </c>
      <c r="V462" s="15" t="s">
        <v>319</v>
      </c>
      <c r="W462" t="s">
        <v>370</v>
      </c>
      <c r="X462" s="20" t="str">
        <f t="shared" si="7"/>
        <v>Verificacion en la construccion de la primera etapa del sistema de agua potable</v>
      </c>
      <c r="Y462" s="29">
        <v>45184</v>
      </c>
      <c r="Z462" s="29">
        <v>45184</v>
      </c>
      <c r="AA462" s="22">
        <v>455</v>
      </c>
      <c r="AB462" s="37">
        <v>1216.25</v>
      </c>
      <c r="AC462" s="35">
        <v>0</v>
      </c>
      <c r="AD462" s="31">
        <v>45195</v>
      </c>
      <c r="AE462" s="23" t="s">
        <v>1093</v>
      </c>
      <c r="AF462" s="25">
        <v>455</v>
      </c>
      <c r="AG462" s="38" t="s">
        <v>659</v>
      </c>
      <c r="AH462" s="17" t="s">
        <v>373</v>
      </c>
      <c r="AI462" s="18">
        <v>45229</v>
      </c>
      <c r="AJ462" s="17">
        <v>45199</v>
      </c>
      <c r="AK462" s="30" t="s">
        <v>2206</v>
      </c>
    </row>
    <row r="463" spans="1:37" ht="54.5" customHeight="1" x14ac:dyDescent="0.35">
      <c r="A463" s="9">
        <v>2023</v>
      </c>
      <c r="B463" s="10">
        <v>45108</v>
      </c>
      <c r="C463" s="10">
        <v>45199</v>
      </c>
      <c r="D463" t="s">
        <v>93</v>
      </c>
      <c r="E463" t="s">
        <v>131</v>
      </c>
      <c r="F463" t="s">
        <v>141</v>
      </c>
      <c r="G463" t="s">
        <v>149</v>
      </c>
      <c r="H463" t="s">
        <v>170</v>
      </c>
      <c r="I463" t="s">
        <v>209</v>
      </c>
      <c r="J463" t="s">
        <v>286</v>
      </c>
      <c r="K463" t="s">
        <v>254</v>
      </c>
      <c r="L463" t="s">
        <v>108</v>
      </c>
      <c r="M463" s="26" t="s">
        <v>110</v>
      </c>
      <c r="N463" t="s">
        <v>385</v>
      </c>
      <c r="O463" s="14" t="s">
        <v>112</v>
      </c>
      <c r="P463" s="15">
        <v>0</v>
      </c>
      <c r="Q463" s="15">
        <v>0</v>
      </c>
      <c r="R463" s="15" t="s">
        <v>318</v>
      </c>
      <c r="S463" s="15" t="s">
        <v>319</v>
      </c>
      <c r="T463" s="15" t="s">
        <v>320</v>
      </c>
      <c r="U463" s="15" t="s">
        <v>318</v>
      </c>
      <c r="V463" s="15" t="s">
        <v>319</v>
      </c>
      <c r="W463" t="s">
        <v>321</v>
      </c>
      <c r="X463" s="20" t="str">
        <f t="shared" si="7"/>
        <v>Supervision de la obra rehabilitacion del colector Caleta</v>
      </c>
      <c r="Y463" s="29">
        <v>45180</v>
      </c>
      <c r="Z463" s="29">
        <v>45180</v>
      </c>
      <c r="AA463" s="22">
        <v>456</v>
      </c>
      <c r="AB463" s="37">
        <v>2069.86</v>
      </c>
      <c r="AC463" s="35">
        <v>0</v>
      </c>
      <c r="AD463" s="31">
        <v>45187</v>
      </c>
      <c r="AE463" s="23" t="s">
        <v>1094</v>
      </c>
      <c r="AF463" s="25">
        <v>456</v>
      </c>
      <c r="AG463" s="38" t="s">
        <v>659</v>
      </c>
      <c r="AH463" s="17" t="s">
        <v>373</v>
      </c>
      <c r="AI463" s="18">
        <v>45229</v>
      </c>
      <c r="AJ463" s="17">
        <v>45199</v>
      </c>
      <c r="AK463" s="30" t="s">
        <v>2207</v>
      </c>
    </row>
    <row r="464" spans="1:37" ht="54.5" customHeight="1" x14ac:dyDescent="0.35">
      <c r="A464" s="9">
        <v>2023</v>
      </c>
      <c r="B464" s="10">
        <v>45108</v>
      </c>
      <c r="C464" s="10">
        <v>45199</v>
      </c>
      <c r="D464" t="s">
        <v>100</v>
      </c>
      <c r="E464" t="s">
        <v>132</v>
      </c>
      <c r="F464" t="s">
        <v>142</v>
      </c>
      <c r="G464" t="s">
        <v>157</v>
      </c>
      <c r="H464" t="s">
        <v>170</v>
      </c>
      <c r="I464" t="s">
        <v>190</v>
      </c>
      <c r="J464" t="s">
        <v>255</v>
      </c>
      <c r="K464" t="s">
        <v>236</v>
      </c>
      <c r="L464" t="s">
        <v>108</v>
      </c>
      <c r="M464" s="26" t="s">
        <v>110</v>
      </c>
      <c r="N464" t="s">
        <v>501</v>
      </c>
      <c r="O464" s="14" t="s">
        <v>112</v>
      </c>
      <c r="P464" s="15">
        <v>0</v>
      </c>
      <c r="Q464" s="15">
        <v>0</v>
      </c>
      <c r="R464" s="15" t="s">
        <v>318</v>
      </c>
      <c r="S464" s="15" t="s">
        <v>319</v>
      </c>
      <c r="T464" s="15" t="s">
        <v>320</v>
      </c>
      <c r="U464" s="15" t="s">
        <v>318</v>
      </c>
      <c r="V464" s="15" t="s">
        <v>319</v>
      </c>
      <c r="W464" t="s">
        <v>321</v>
      </c>
      <c r="X464" s="20" t="str">
        <f t="shared" si="7"/>
        <v>Verificacion a la obra de construccion del cuarto modulo de 60 LPS</v>
      </c>
      <c r="Y464" s="29">
        <v>45177</v>
      </c>
      <c r="Z464" s="29">
        <v>45177</v>
      </c>
      <c r="AA464" s="22">
        <v>457</v>
      </c>
      <c r="AB464" s="37">
        <v>1962.86</v>
      </c>
      <c r="AC464" s="35">
        <v>0</v>
      </c>
      <c r="AD464" s="31">
        <v>45187</v>
      </c>
      <c r="AE464" s="23" t="s">
        <v>1095</v>
      </c>
      <c r="AF464" s="25">
        <v>457</v>
      </c>
      <c r="AG464" s="38" t="s">
        <v>659</v>
      </c>
      <c r="AH464" s="17" t="s">
        <v>373</v>
      </c>
      <c r="AI464" s="18">
        <v>45229</v>
      </c>
      <c r="AJ464" s="17">
        <v>45199</v>
      </c>
      <c r="AK464" s="30" t="s">
        <v>2208</v>
      </c>
    </row>
    <row r="465" spans="1:37" ht="54.5" customHeight="1" x14ac:dyDescent="0.35">
      <c r="A465" s="9">
        <v>2023</v>
      </c>
      <c r="B465" s="10">
        <v>45108</v>
      </c>
      <c r="C465" s="10">
        <v>45199</v>
      </c>
      <c r="D465" t="s">
        <v>100</v>
      </c>
      <c r="E465" t="s">
        <v>135</v>
      </c>
      <c r="F465" t="s">
        <v>145</v>
      </c>
      <c r="G465" t="s">
        <v>151</v>
      </c>
      <c r="H465" t="s">
        <v>171</v>
      </c>
      <c r="I465" t="s">
        <v>198</v>
      </c>
      <c r="J465" t="s">
        <v>268</v>
      </c>
      <c r="K465" t="s">
        <v>246</v>
      </c>
      <c r="L465" t="s">
        <v>108</v>
      </c>
      <c r="M465" s="26" t="s">
        <v>110</v>
      </c>
      <c r="N465" t="s">
        <v>382</v>
      </c>
      <c r="O465" s="14" t="s">
        <v>112</v>
      </c>
      <c r="P465" s="15">
        <v>0</v>
      </c>
      <c r="Q465" s="15">
        <v>0</v>
      </c>
      <c r="R465" s="15" t="s">
        <v>318</v>
      </c>
      <c r="S465" s="15" t="s">
        <v>319</v>
      </c>
      <c r="T465" s="15" t="s">
        <v>320</v>
      </c>
      <c r="U465" s="15" t="s">
        <v>318</v>
      </c>
      <c r="V465" s="15" t="s">
        <v>319</v>
      </c>
      <c r="W465" t="s">
        <v>624</v>
      </c>
      <c r="X465" s="20" t="str">
        <f t="shared" si="7"/>
        <v>Traslado de personal para la capacitacion y adiestramiento en la desinfeccion del agua (CAO)</v>
      </c>
      <c r="Y465" s="29">
        <v>45182</v>
      </c>
      <c r="Z465" s="29">
        <v>45184</v>
      </c>
      <c r="AA465" s="22">
        <v>458</v>
      </c>
      <c r="AB465" s="37">
        <v>4965</v>
      </c>
      <c r="AC465" s="35">
        <v>0</v>
      </c>
      <c r="AD465" s="31">
        <v>45190</v>
      </c>
      <c r="AE465" s="23" t="s">
        <v>1096</v>
      </c>
      <c r="AF465" s="25">
        <v>458</v>
      </c>
      <c r="AG465" s="38" t="s">
        <v>659</v>
      </c>
      <c r="AH465" s="17" t="s">
        <v>373</v>
      </c>
      <c r="AI465" s="18">
        <v>45229</v>
      </c>
      <c r="AJ465" s="17">
        <v>45199</v>
      </c>
      <c r="AK465" s="30" t="s">
        <v>2209</v>
      </c>
    </row>
    <row r="466" spans="1:37" ht="54.5" customHeight="1" x14ac:dyDescent="0.35">
      <c r="A466" s="9">
        <v>2023</v>
      </c>
      <c r="B466" s="10">
        <v>45108</v>
      </c>
      <c r="C466" s="10">
        <v>45199</v>
      </c>
      <c r="D466" t="s">
        <v>93</v>
      </c>
      <c r="E466" t="s">
        <v>136</v>
      </c>
      <c r="F466" t="s">
        <v>146</v>
      </c>
      <c r="G466" t="s">
        <v>154</v>
      </c>
      <c r="H466" t="s">
        <v>171</v>
      </c>
      <c r="I466" t="s">
        <v>201</v>
      </c>
      <c r="J466" t="s">
        <v>271</v>
      </c>
      <c r="K466" t="s">
        <v>272</v>
      </c>
      <c r="L466" t="s">
        <v>109</v>
      </c>
      <c r="M466" s="26" t="s">
        <v>110</v>
      </c>
      <c r="N466" t="s">
        <v>519</v>
      </c>
      <c r="O466" s="14" t="s">
        <v>112</v>
      </c>
      <c r="P466" s="15">
        <v>0</v>
      </c>
      <c r="Q466" s="15">
        <v>0</v>
      </c>
      <c r="R466" s="15" t="s">
        <v>318</v>
      </c>
      <c r="S466" s="15" t="s">
        <v>319</v>
      </c>
      <c r="T466" s="15" t="s">
        <v>320</v>
      </c>
      <c r="U466" s="15" t="s">
        <v>318</v>
      </c>
      <c r="V466" s="15" t="s">
        <v>319</v>
      </c>
      <c r="W466" t="s">
        <v>630</v>
      </c>
      <c r="X466" s="20" t="str">
        <f t="shared" si="7"/>
        <v>Traslado de personal para operativo de saneamiento basico (OSB)</v>
      </c>
      <c r="Y466" s="29">
        <v>45181</v>
      </c>
      <c r="Z466" s="29">
        <v>45182</v>
      </c>
      <c r="AA466" s="22">
        <v>459</v>
      </c>
      <c r="AB466" s="37">
        <v>3105.9</v>
      </c>
      <c r="AC466" s="35">
        <v>0</v>
      </c>
      <c r="AD466" s="31">
        <v>45190</v>
      </c>
      <c r="AE466" s="23" t="s">
        <v>1097</v>
      </c>
      <c r="AF466" s="25">
        <v>459</v>
      </c>
      <c r="AG466" s="38" t="s">
        <v>659</v>
      </c>
      <c r="AH466" s="17" t="s">
        <v>373</v>
      </c>
      <c r="AI466" s="18">
        <v>45229</v>
      </c>
      <c r="AJ466" s="17">
        <v>45199</v>
      </c>
      <c r="AK466" s="30" t="s">
        <v>2210</v>
      </c>
    </row>
    <row r="467" spans="1:37" ht="54.5" customHeight="1" x14ac:dyDescent="0.35">
      <c r="A467" s="9">
        <v>2023</v>
      </c>
      <c r="B467" s="10">
        <v>45108</v>
      </c>
      <c r="C467" s="10">
        <v>45199</v>
      </c>
      <c r="D467" t="s">
        <v>93</v>
      </c>
      <c r="E467" t="s">
        <v>131</v>
      </c>
      <c r="F467" t="s">
        <v>141</v>
      </c>
      <c r="G467" t="s">
        <v>154</v>
      </c>
      <c r="H467" t="s">
        <v>171</v>
      </c>
      <c r="I467" t="s">
        <v>210</v>
      </c>
      <c r="J467" t="s">
        <v>287</v>
      </c>
      <c r="K467" t="s">
        <v>288</v>
      </c>
      <c r="L467" t="s">
        <v>108</v>
      </c>
      <c r="M467" s="26" t="s">
        <v>110</v>
      </c>
      <c r="N467" t="s">
        <v>493</v>
      </c>
      <c r="O467" s="14" t="s">
        <v>112</v>
      </c>
      <c r="P467" s="15">
        <v>0</v>
      </c>
      <c r="Q467" s="15">
        <v>0</v>
      </c>
      <c r="R467" s="15" t="s">
        <v>318</v>
      </c>
      <c r="S467" s="15" t="s">
        <v>319</v>
      </c>
      <c r="T467" s="15" t="s">
        <v>320</v>
      </c>
      <c r="U467" s="15" t="s">
        <v>318</v>
      </c>
      <c r="V467" s="15" t="s">
        <v>319</v>
      </c>
      <c r="W467" t="s">
        <v>364</v>
      </c>
      <c r="X467" s="20" t="str">
        <f t="shared" si="7"/>
        <v>Traslado de personal para muestras de cloro libre (MCL)</v>
      </c>
      <c r="Y467" s="29">
        <v>45189</v>
      </c>
      <c r="Z467" s="29">
        <v>45191</v>
      </c>
      <c r="AA467" s="22">
        <v>460</v>
      </c>
      <c r="AB467" s="37">
        <v>4741.5</v>
      </c>
      <c r="AC467" s="35">
        <v>0</v>
      </c>
      <c r="AD467" s="31">
        <v>45195</v>
      </c>
      <c r="AE467" s="23" t="s">
        <v>1098</v>
      </c>
      <c r="AF467" s="25">
        <v>460</v>
      </c>
      <c r="AG467" s="38" t="s">
        <v>659</v>
      </c>
      <c r="AH467" s="17" t="s">
        <v>373</v>
      </c>
      <c r="AI467" s="18">
        <v>45229</v>
      </c>
      <c r="AJ467" s="17">
        <v>45199</v>
      </c>
      <c r="AK467" s="30" t="s">
        <v>2211</v>
      </c>
    </row>
    <row r="468" spans="1:37" ht="54.5" customHeight="1" x14ac:dyDescent="0.35">
      <c r="A468" s="9">
        <v>2023</v>
      </c>
      <c r="B468" s="10">
        <v>45108</v>
      </c>
      <c r="C468" s="10">
        <v>45199</v>
      </c>
      <c r="D468" t="s">
        <v>104</v>
      </c>
      <c r="E468" t="s">
        <v>133</v>
      </c>
      <c r="F468" t="s">
        <v>143</v>
      </c>
      <c r="G468" t="s">
        <v>154</v>
      </c>
      <c r="H468" t="s">
        <v>171</v>
      </c>
      <c r="I468" t="s">
        <v>184</v>
      </c>
      <c r="J468" t="s">
        <v>245</v>
      </c>
      <c r="K468" t="s">
        <v>236</v>
      </c>
      <c r="L468" t="s">
        <v>109</v>
      </c>
      <c r="M468" s="26" t="s">
        <v>110</v>
      </c>
      <c r="N468" t="s">
        <v>494</v>
      </c>
      <c r="O468" s="14" t="s">
        <v>112</v>
      </c>
      <c r="P468" s="15">
        <v>0</v>
      </c>
      <c r="Q468" s="15">
        <v>0</v>
      </c>
      <c r="R468" s="15" t="s">
        <v>318</v>
      </c>
      <c r="S468" s="15" t="s">
        <v>319</v>
      </c>
      <c r="T468" s="15" t="s">
        <v>320</v>
      </c>
      <c r="U468" s="15" t="s">
        <v>318</v>
      </c>
      <c r="V468" s="15" t="s">
        <v>319</v>
      </c>
      <c r="W468" t="s">
        <v>364</v>
      </c>
      <c r="X468" s="20" t="str">
        <f t="shared" si="7"/>
        <v>Muestras de cloro libre (MCL)</v>
      </c>
      <c r="Y468" s="29">
        <v>45189</v>
      </c>
      <c r="Z468" s="29">
        <v>45191</v>
      </c>
      <c r="AA468" s="22">
        <v>461</v>
      </c>
      <c r="AB468" s="37">
        <v>1550</v>
      </c>
      <c r="AC468" s="35">
        <v>0</v>
      </c>
      <c r="AD468" s="31">
        <v>45195</v>
      </c>
      <c r="AE468" s="23" t="s">
        <v>1099</v>
      </c>
      <c r="AF468" s="25">
        <v>461</v>
      </c>
      <c r="AG468" s="38" t="s">
        <v>659</v>
      </c>
      <c r="AH468" s="17" t="s">
        <v>373</v>
      </c>
      <c r="AI468" s="18">
        <v>45229</v>
      </c>
      <c r="AJ468" s="17">
        <v>45199</v>
      </c>
      <c r="AK468" s="30" t="s">
        <v>2212</v>
      </c>
    </row>
    <row r="469" spans="1:37" ht="54.5" customHeight="1" x14ac:dyDescent="0.35">
      <c r="A469" s="9">
        <v>2023</v>
      </c>
      <c r="B469" s="10">
        <v>45108</v>
      </c>
      <c r="C469" s="10">
        <v>45199</v>
      </c>
      <c r="D469" t="s">
        <v>93</v>
      </c>
      <c r="E469" t="s">
        <v>129</v>
      </c>
      <c r="F469" t="s">
        <v>139</v>
      </c>
      <c r="G469" t="s">
        <v>154</v>
      </c>
      <c r="H469" t="s">
        <v>171</v>
      </c>
      <c r="I469" t="s">
        <v>199</v>
      </c>
      <c r="J469" t="s">
        <v>269</v>
      </c>
      <c r="K469" t="s">
        <v>240</v>
      </c>
      <c r="L469" t="s">
        <v>108</v>
      </c>
      <c r="M469" s="26" t="s">
        <v>110</v>
      </c>
      <c r="N469" t="s">
        <v>493</v>
      </c>
      <c r="O469" s="14" t="s">
        <v>112</v>
      </c>
      <c r="P469" s="15">
        <v>0</v>
      </c>
      <c r="Q469" s="15">
        <v>0</v>
      </c>
      <c r="R469" s="15" t="s">
        <v>318</v>
      </c>
      <c r="S469" s="15" t="s">
        <v>319</v>
      </c>
      <c r="T469" s="15" t="s">
        <v>320</v>
      </c>
      <c r="U469" s="15" t="s">
        <v>318</v>
      </c>
      <c r="V469" s="15" t="s">
        <v>319</v>
      </c>
      <c r="W469" t="s">
        <v>631</v>
      </c>
      <c r="X469" s="20" t="str">
        <f t="shared" si="7"/>
        <v>Traslado de personal para muestras de cloro libre (MCL)</v>
      </c>
      <c r="Y469" s="29">
        <v>45188</v>
      </c>
      <c r="Z469" s="29">
        <v>45191</v>
      </c>
      <c r="AA469" s="22">
        <v>462</v>
      </c>
      <c r="AB469" s="37">
        <v>6809.26</v>
      </c>
      <c r="AC469" s="35">
        <v>0</v>
      </c>
      <c r="AD469" s="31">
        <v>45198</v>
      </c>
      <c r="AE469" s="23" t="s">
        <v>1100</v>
      </c>
      <c r="AF469" s="25">
        <v>462</v>
      </c>
      <c r="AG469" s="38" t="s">
        <v>659</v>
      </c>
      <c r="AH469" s="17" t="s">
        <v>373</v>
      </c>
      <c r="AI469" s="18">
        <v>45229</v>
      </c>
      <c r="AJ469" s="17">
        <v>45199</v>
      </c>
      <c r="AK469" s="30" t="s">
        <v>2213</v>
      </c>
    </row>
    <row r="470" spans="1:37" ht="54.5" customHeight="1" x14ac:dyDescent="0.35">
      <c r="A470" s="9">
        <v>2023</v>
      </c>
      <c r="B470" s="10">
        <v>45108</v>
      </c>
      <c r="C470" s="10">
        <v>45199</v>
      </c>
      <c r="D470" t="s">
        <v>104</v>
      </c>
      <c r="E470" t="s">
        <v>137</v>
      </c>
      <c r="F470" t="s">
        <v>147</v>
      </c>
      <c r="G470" t="s">
        <v>392</v>
      </c>
      <c r="H470" t="s">
        <v>174</v>
      </c>
      <c r="I470" t="s">
        <v>401</v>
      </c>
      <c r="J470" t="s">
        <v>412</v>
      </c>
      <c r="K470" t="s">
        <v>272</v>
      </c>
      <c r="L470" t="s">
        <v>108</v>
      </c>
      <c r="M470" s="26" t="s">
        <v>110</v>
      </c>
      <c r="N470" t="s">
        <v>493</v>
      </c>
      <c r="O470" s="14" t="s">
        <v>112</v>
      </c>
      <c r="P470" s="15">
        <v>0</v>
      </c>
      <c r="Q470" s="15">
        <v>0</v>
      </c>
      <c r="R470" s="15" t="s">
        <v>318</v>
      </c>
      <c r="S470" s="15" t="s">
        <v>319</v>
      </c>
      <c r="T470" s="15" t="s">
        <v>320</v>
      </c>
      <c r="U470" s="15" t="s">
        <v>318</v>
      </c>
      <c r="V470" s="15" t="s">
        <v>319</v>
      </c>
      <c r="W470" t="s">
        <v>349</v>
      </c>
      <c r="X470" s="20" t="str">
        <f t="shared" si="7"/>
        <v>Traslado de personal para muestras de cloro libre (MCL)</v>
      </c>
      <c r="Y470" s="29">
        <v>45189</v>
      </c>
      <c r="Z470" s="29">
        <v>45191</v>
      </c>
      <c r="AA470" s="22">
        <v>463</v>
      </c>
      <c r="AB470" s="37">
        <v>2496.9299999999998</v>
      </c>
      <c r="AC470" s="35">
        <v>0</v>
      </c>
      <c r="AD470" s="31">
        <v>45198</v>
      </c>
      <c r="AE470" s="23" t="s">
        <v>1101</v>
      </c>
      <c r="AF470" s="25">
        <v>463</v>
      </c>
      <c r="AG470" s="38" t="s">
        <v>659</v>
      </c>
      <c r="AH470" s="17" t="s">
        <v>373</v>
      </c>
      <c r="AI470" s="18">
        <v>45229</v>
      </c>
      <c r="AJ470" s="17">
        <v>45199</v>
      </c>
      <c r="AK470" s="30" t="s">
        <v>2214</v>
      </c>
    </row>
    <row r="471" spans="1:37" ht="54.5" customHeight="1" x14ac:dyDescent="0.35">
      <c r="A471" s="9">
        <v>2023</v>
      </c>
      <c r="B471" s="10">
        <v>45108</v>
      </c>
      <c r="C471" s="10">
        <v>45199</v>
      </c>
      <c r="D471" t="s">
        <v>104</v>
      </c>
      <c r="E471" t="s">
        <v>130</v>
      </c>
      <c r="F471" t="s">
        <v>140</v>
      </c>
      <c r="G471" t="s">
        <v>154</v>
      </c>
      <c r="H471" t="s">
        <v>171</v>
      </c>
      <c r="I471" t="s">
        <v>394</v>
      </c>
      <c r="J471" t="s">
        <v>404</v>
      </c>
      <c r="K471" t="s">
        <v>250</v>
      </c>
      <c r="L471" t="s">
        <v>109</v>
      </c>
      <c r="M471" s="26" t="s">
        <v>110</v>
      </c>
      <c r="N471" t="s">
        <v>494</v>
      </c>
      <c r="O471" s="14" t="s">
        <v>112</v>
      </c>
      <c r="P471" s="15">
        <v>0</v>
      </c>
      <c r="Q471" s="15">
        <v>0</v>
      </c>
      <c r="R471" s="15" t="s">
        <v>318</v>
      </c>
      <c r="S471" s="15" t="s">
        <v>319</v>
      </c>
      <c r="T471" s="15" t="s">
        <v>320</v>
      </c>
      <c r="U471" s="15" t="s">
        <v>318</v>
      </c>
      <c r="V471" s="15" t="s">
        <v>319</v>
      </c>
      <c r="W471" t="s">
        <v>349</v>
      </c>
      <c r="X471" s="20" t="str">
        <f t="shared" si="7"/>
        <v>Muestras de cloro libre (MCL)</v>
      </c>
      <c r="Y471" s="29">
        <v>45189</v>
      </c>
      <c r="Z471" s="29">
        <v>45191</v>
      </c>
      <c r="AA471" s="22">
        <v>464</v>
      </c>
      <c r="AB471" s="37">
        <v>1550</v>
      </c>
      <c r="AC471" s="35">
        <v>0</v>
      </c>
      <c r="AD471" s="31">
        <v>45198</v>
      </c>
      <c r="AE471" s="23" t="s">
        <v>1102</v>
      </c>
      <c r="AF471" s="25">
        <v>464</v>
      </c>
      <c r="AG471" s="38" t="s">
        <v>659</v>
      </c>
      <c r="AH471" s="17" t="s">
        <v>373</v>
      </c>
      <c r="AI471" s="18">
        <v>45229</v>
      </c>
      <c r="AJ471" s="17">
        <v>45199</v>
      </c>
      <c r="AK471" s="30" t="s">
        <v>2215</v>
      </c>
    </row>
    <row r="472" spans="1:37" ht="54.5" customHeight="1" x14ac:dyDescent="0.35">
      <c r="A472" s="9">
        <v>2023</v>
      </c>
      <c r="B472" s="10">
        <v>45108</v>
      </c>
      <c r="C472" s="10">
        <v>45199</v>
      </c>
      <c r="D472" t="s">
        <v>100</v>
      </c>
      <c r="E472" t="s">
        <v>132</v>
      </c>
      <c r="F472" t="s">
        <v>142</v>
      </c>
      <c r="G472" t="s">
        <v>154</v>
      </c>
      <c r="H472" t="s">
        <v>171</v>
      </c>
      <c r="I472" t="s">
        <v>217</v>
      </c>
      <c r="J472" t="s">
        <v>302</v>
      </c>
      <c r="K472" t="s">
        <v>303</v>
      </c>
      <c r="L472" t="s">
        <v>108</v>
      </c>
      <c r="M472" s="26" t="s">
        <v>110</v>
      </c>
      <c r="N472" t="s">
        <v>493</v>
      </c>
      <c r="O472" s="14" t="s">
        <v>112</v>
      </c>
      <c r="P472" s="15">
        <v>0</v>
      </c>
      <c r="Q472" s="15">
        <v>0</v>
      </c>
      <c r="R472" s="15" t="s">
        <v>318</v>
      </c>
      <c r="S472" s="15" t="s">
        <v>319</v>
      </c>
      <c r="T472" s="15" t="s">
        <v>320</v>
      </c>
      <c r="U472" s="15" t="s">
        <v>318</v>
      </c>
      <c r="V472" s="15" t="s">
        <v>319</v>
      </c>
      <c r="W472" t="s">
        <v>616</v>
      </c>
      <c r="X472" s="20" t="str">
        <f t="shared" si="7"/>
        <v>Traslado de personal para muestras de cloro libre (MCL)</v>
      </c>
      <c r="Y472" s="29">
        <v>45189</v>
      </c>
      <c r="Z472" s="29">
        <v>45191</v>
      </c>
      <c r="AA472" s="22">
        <v>465</v>
      </c>
      <c r="AB472" s="37">
        <v>4644.3599999999997</v>
      </c>
      <c r="AC472" s="35">
        <v>0</v>
      </c>
      <c r="AD472" s="31">
        <v>45198</v>
      </c>
      <c r="AE472" s="23" t="s">
        <v>1103</v>
      </c>
      <c r="AF472" s="25">
        <v>465</v>
      </c>
      <c r="AG472" s="38" t="s">
        <v>659</v>
      </c>
      <c r="AH472" s="17" t="s">
        <v>373</v>
      </c>
      <c r="AI472" s="18">
        <v>45229</v>
      </c>
      <c r="AJ472" s="17">
        <v>45199</v>
      </c>
      <c r="AK472" s="30" t="s">
        <v>2216</v>
      </c>
    </row>
    <row r="473" spans="1:37" ht="54.5" customHeight="1" x14ac:dyDescent="0.35">
      <c r="A473" s="9">
        <v>2023</v>
      </c>
      <c r="B473" s="10">
        <v>45108</v>
      </c>
      <c r="C473" s="10">
        <v>45199</v>
      </c>
      <c r="D473" t="s">
        <v>93</v>
      </c>
      <c r="E473" t="s">
        <v>136</v>
      </c>
      <c r="F473" t="s">
        <v>146</v>
      </c>
      <c r="G473" t="s">
        <v>154</v>
      </c>
      <c r="H473" t="s">
        <v>171</v>
      </c>
      <c r="I473" t="s">
        <v>211</v>
      </c>
      <c r="J473" t="s">
        <v>289</v>
      </c>
      <c r="K473" t="s">
        <v>290</v>
      </c>
      <c r="L473" t="s">
        <v>108</v>
      </c>
      <c r="M473" s="26" t="s">
        <v>110</v>
      </c>
      <c r="N473" t="s">
        <v>494</v>
      </c>
      <c r="O473" s="14" t="s">
        <v>112</v>
      </c>
      <c r="P473" s="15">
        <v>0</v>
      </c>
      <c r="Q473" s="15">
        <v>0</v>
      </c>
      <c r="R473" s="15" t="s">
        <v>318</v>
      </c>
      <c r="S473" s="15" t="s">
        <v>319</v>
      </c>
      <c r="T473" s="15" t="s">
        <v>320</v>
      </c>
      <c r="U473" s="15" t="s">
        <v>318</v>
      </c>
      <c r="V473" s="15" t="s">
        <v>319</v>
      </c>
      <c r="W473" t="s">
        <v>616</v>
      </c>
      <c r="X473" s="20" t="str">
        <f t="shared" si="7"/>
        <v>Muestras de cloro libre (MCL)</v>
      </c>
      <c r="Y473" s="29">
        <v>45189</v>
      </c>
      <c r="Z473" s="29">
        <v>45191</v>
      </c>
      <c r="AA473" s="22">
        <v>466</v>
      </c>
      <c r="AB473" s="37">
        <v>1550</v>
      </c>
      <c r="AC473" s="35">
        <v>0</v>
      </c>
      <c r="AD473" s="31">
        <v>45198</v>
      </c>
      <c r="AE473" s="23" t="s">
        <v>1104</v>
      </c>
      <c r="AF473" s="25">
        <v>466</v>
      </c>
      <c r="AG473" s="38" t="s">
        <v>659</v>
      </c>
      <c r="AH473" s="17" t="s">
        <v>373</v>
      </c>
      <c r="AI473" s="18">
        <v>45229</v>
      </c>
      <c r="AJ473" s="17">
        <v>45199</v>
      </c>
      <c r="AK473" s="30" t="s">
        <v>2217</v>
      </c>
    </row>
    <row r="474" spans="1:37" ht="54.5" customHeight="1" x14ac:dyDescent="0.35">
      <c r="A474" s="9">
        <v>2023</v>
      </c>
      <c r="B474" s="10">
        <v>45108</v>
      </c>
      <c r="C474" s="10">
        <v>45199</v>
      </c>
      <c r="D474" t="s">
        <v>100</v>
      </c>
      <c r="E474" t="s">
        <v>132</v>
      </c>
      <c r="F474" t="s">
        <v>142</v>
      </c>
      <c r="G474" t="s">
        <v>154</v>
      </c>
      <c r="H474" t="s">
        <v>171</v>
      </c>
      <c r="I474" t="s">
        <v>217</v>
      </c>
      <c r="J474" t="s">
        <v>302</v>
      </c>
      <c r="K474" t="s">
        <v>303</v>
      </c>
      <c r="L474" t="s">
        <v>108</v>
      </c>
      <c r="M474" s="26" t="s">
        <v>110</v>
      </c>
      <c r="N474" t="s">
        <v>493</v>
      </c>
      <c r="O474" s="14" t="s">
        <v>112</v>
      </c>
      <c r="P474" s="15">
        <v>0</v>
      </c>
      <c r="Q474" s="15">
        <v>0</v>
      </c>
      <c r="R474" s="15" t="s">
        <v>318</v>
      </c>
      <c r="S474" s="15" t="s">
        <v>319</v>
      </c>
      <c r="T474" s="15" t="s">
        <v>320</v>
      </c>
      <c r="U474" s="15" t="s">
        <v>318</v>
      </c>
      <c r="V474" s="15" t="s">
        <v>319</v>
      </c>
      <c r="W474" t="s">
        <v>355</v>
      </c>
      <c r="X474" s="20" t="str">
        <f t="shared" si="7"/>
        <v>Traslado de personal para muestras de cloro libre (MCL)</v>
      </c>
      <c r="Y474" s="29">
        <v>45187</v>
      </c>
      <c r="Z474" s="29">
        <v>45188</v>
      </c>
      <c r="AA474" s="22">
        <v>467</v>
      </c>
      <c r="AB474" s="37">
        <v>3501.24</v>
      </c>
      <c r="AC474" s="35">
        <v>0</v>
      </c>
      <c r="AD474" s="31">
        <v>45198</v>
      </c>
      <c r="AE474" s="23" t="s">
        <v>1105</v>
      </c>
      <c r="AF474" s="25">
        <v>467</v>
      </c>
      <c r="AG474" s="38" t="s">
        <v>659</v>
      </c>
      <c r="AH474" s="17" t="s">
        <v>373</v>
      </c>
      <c r="AI474" s="18">
        <v>45229</v>
      </c>
      <c r="AJ474" s="17">
        <v>45199</v>
      </c>
      <c r="AK474" s="30" t="s">
        <v>2218</v>
      </c>
    </row>
    <row r="475" spans="1:37" ht="54.5" customHeight="1" x14ac:dyDescent="0.35">
      <c r="A475" s="9">
        <v>2023</v>
      </c>
      <c r="B475" s="10">
        <v>45108</v>
      </c>
      <c r="C475" s="10">
        <v>45199</v>
      </c>
      <c r="D475" t="s">
        <v>100</v>
      </c>
      <c r="E475" t="s">
        <v>132</v>
      </c>
      <c r="F475" t="s">
        <v>142</v>
      </c>
      <c r="G475" t="s">
        <v>152</v>
      </c>
      <c r="H475" t="s">
        <v>170</v>
      </c>
      <c r="I475" t="s">
        <v>191</v>
      </c>
      <c r="J475" t="s">
        <v>256</v>
      </c>
      <c r="K475" t="s">
        <v>257</v>
      </c>
      <c r="L475" t="s">
        <v>108</v>
      </c>
      <c r="M475" s="26" t="s">
        <v>110</v>
      </c>
      <c r="N475" t="s">
        <v>556</v>
      </c>
      <c r="O475" s="14" t="s">
        <v>112</v>
      </c>
      <c r="P475" s="15">
        <v>0</v>
      </c>
      <c r="Q475" s="15">
        <v>0</v>
      </c>
      <c r="R475" s="15" t="s">
        <v>318</v>
      </c>
      <c r="S475" s="15" t="s">
        <v>319</v>
      </c>
      <c r="T475" s="15" t="s">
        <v>320</v>
      </c>
      <c r="U475" s="15" t="s">
        <v>318</v>
      </c>
      <c r="V475" s="15" t="s">
        <v>319</v>
      </c>
      <c r="W475" t="s">
        <v>366</v>
      </c>
      <c r="X475" s="20" t="str">
        <f t="shared" si="7"/>
        <v>Verificacion del sistema de alvantarillado sanitario</v>
      </c>
      <c r="Y475" s="29">
        <v>45177</v>
      </c>
      <c r="Z475" s="29">
        <v>45177</v>
      </c>
      <c r="AA475" s="22">
        <v>468</v>
      </c>
      <c r="AB475" s="37">
        <v>2446.56</v>
      </c>
      <c r="AC475" s="35">
        <v>0</v>
      </c>
      <c r="AD475" s="31">
        <v>45178</v>
      </c>
      <c r="AE475" s="23" t="s">
        <v>1106</v>
      </c>
      <c r="AF475" s="25">
        <v>468</v>
      </c>
      <c r="AG475" s="38" t="s">
        <v>659</v>
      </c>
      <c r="AH475" s="17" t="s">
        <v>373</v>
      </c>
      <c r="AI475" s="18">
        <v>45229</v>
      </c>
      <c r="AJ475" s="17">
        <v>45199</v>
      </c>
      <c r="AK475" s="30" t="s">
        <v>2219</v>
      </c>
    </row>
    <row r="476" spans="1:37" ht="54.5" customHeight="1" x14ac:dyDescent="0.35">
      <c r="A476" s="9">
        <v>2023</v>
      </c>
      <c r="B476" s="10">
        <v>45108</v>
      </c>
      <c r="C476" s="10">
        <v>45199</v>
      </c>
      <c r="D476" t="s">
        <v>104</v>
      </c>
      <c r="E476" t="s">
        <v>130</v>
      </c>
      <c r="F476" t="s">
        <v>140</v>
      </c>
      <c r="G476" t="s">
        <v>152</v>
      </c>
      <c r="H476" t="s">
        <v>170</v>
      </c>
      <c r="I476" t="s">
        <v>179</v>
      </c>
      <c r="J476" t="s">
        <v>235</v>
      </c>
      <c r="K476" t="s">
        <v>236</v>
      </c>
      <c r="L476" t="s">
        <v>109</v>
      </c>
      <c r="M476" s="26" t="s">
        <v>110</v>
      </c>
      <c r="N476" t="s">
        <v>557</v>
      </c>
      <c r="O476" s="14" t="s">
        <v>112</v>
      </c>
      <c r="P476" s="15">
        <v>0</v>
      </c>
      <c r="Q476" s="15">
        <v>0</v>
      </c>
      <c r="R476" s="15" t="s">
        <v>318</v>
      </c>
      <c r="S476" s="15" t="s">
        <v>319</v>
      </c>
      <c r="T476" s="15" t="s">
        <v>320</v>
      </c>
      <c r="U476" s="15" t="s">
        <v>318</v>
      </c>
      <c r="V476" s="15" t="s">
        <v>319</v>
      </c>
      <c r="W476" t="s">
        <v>327</v>
      </c>
      <c r="X476" s="20" t="str">
        <f t="shared" si="7"/>
        <v>Auxiliar en la verificacion de la construccion del segundo modulo de 7 LPS</v>
      </c>
      <c r="Y476" s="29">
        <v>45177</v>
      </c>
      <c r="Z476" s="29">
        <v>45177</v>
      </c>
      <c r="AA476" s="22">
        <v>469</v>
      </c>
      <c r="AB476" s="37">
        <v>3075.58</v>
      </c>
      <c r="AC476" s="35">
        <v>0</v>
      </c>
      <c r="AD476" s="31">
        <v>45198</v>
      </c>
      <c r="AE476" s="23" t="s">
        <v>1107</v>
      </c>
      <c r="AF476" s="25">
        <v>469</v>
      </c>
      <c r="AG476" s="38" t="s">
        <v>659</v>
      </c>
      <c r="AH476" s="17" t="s">
        <v>373</v>
      </c>
      <c r="AI476" s="18">
        <v>45229</v>
      </c>
      <c r="AJ476" s="17">
        <v>45199</v>
      </c>
      <c r="AK476" s="30" t="s">
        <v>2220</v>
      </c>
    </row>
    <row r="477" spans="1:37" ht="54.5" customHeight="1" x14ac:dyDescent="0.35">
      <c r="A477" s="9">
        <v>2023</v>
      </c>
      <c r="B477" s="10">
        <v>45108</v>
      </c>
      <c r="C477" s="10">
        <v>45199</v>
      </c>
      <c r="D477" t="s">
        <v>93</v>
      </c>
      <c r="E477" t="s">
        <v>129</v>
      </c>
      <c r="F477" t="s">
        <v>139</v>
      </c>
      <c r="G477" t="s">
        <v>152</v>
      </c>
      <c r="H477" t="s">
        <v>170</v>
      </c>
      <c r="I477" t="s">
        <v>188</v>
      </c>
      <c r="J477" t="s">
        <v>251</v>
      </c>
      <c r="K477" t="s">
        <v>252</v>
      </c>
      <c r="L477" t="s">
        <v>108</v>
      </c>
      <c r="M477" s="26" t="s">
        <v>110</v>
      </c>
      <c r="N477" t="s">
        <v>442</v>
      </c>
      <c r="O477" s="14" t="s">
        <v>112</v>
      </c>
      <c r="P477" s="15">
        <v>0</v>
      </c>
      <c r="Q477" s="15">
        <v>0</v>
      </c>
      <c r="R477" s="15" t="s">
        <v>318</v>
      </c>
      <c r="S477" s="15" t="s">
        <v>319</v>
      </c>
      <c r="T477" s="15" t="s">
        <v>320</v>
      </c>
      <c r="U477" s="15" t="s">
        <v>318</v>
      </c>
      <c r="V477" s="15" t="s">
        <v>319</v>
      </c>
      <c r="W477" t="s">
        <v>341</v>
      </c>
      <c r="X477" s="20" t="str">
        <f t="shared" si="7"/>
        <v>Verificacion del sistema de alcantarillado sanitario</v>
      </c>
      <c r="Y477" s="29">
        <v>45182</v>
      </c>
      <c r="Z477" s="29">
        <v>45183</v>
      </c>
      <c r="AA477" s="22">
        <v>470</v>
      </c>
      <c r="AB477" s="37">
        <v>4037.98</v>
      </c>
      <c r="AC477" s="35">
        <v>0</v>
      </c>
      <c r="AD477" s="31">
        <v>45189</v>
      </c>
      <c r="AE477" s="23" t="s">
        <v>1108</v>
      </c>
      <c r="AF477" s="25">
        <v>470</v>
      </c>
      <c r="AG477" s="38" t="s">
        <v>659</v>
      </c>
      <c r="AH477" s="17" t="s">
        <v>373</v>
      </c>
      <c r="AI477" s="18">
        <v>45229</v>
      </c>
      <c r="AJ477" s="17">
        <v>45199</v>
      </c>
      <c r="AK477" s="30" t="s">
        <v>2221</v>
      </c>
    </row>
    <row r="478" spans="1:37" ht="54.5" customHeight="1" x14ac:dyDescent="0.35">
      <c r="A478" s="9">
        <v>2023</v>
      </c>
      <c r="B478" s="10">
        <v>45108</v>
      </c>
      <c r="C478" s="10">
        <v>45199</v>
      </c>
      <c r="D478" t="s">
        <v>100</v>
      </c>
      <c r="E478" t="s">
        <v>132</v>
      </c>
      <c r="F478" t="s">
        <v>142</v>
      </c>
      <c r="G478" t="s">
        <v>155</v>
      </c>
      <c r="H478" t="s">
        <v>172</v>
      </c>
      <c r="I478" t="s">
        <v>213</v>
      </c>
      <c r="J478" t="s">
        <v>296</v>
      </c>
      <c r="K478" t="s">
        <v>272</v>
      </c>
      <c r="L478" t="s">
        <v>108</v>
      </c>
      <c r="M478" s="26" t="s">
        <v>110</v>
      </c>
      <c r="N478" t="s">
        <v>528</v>
      </c>
      <c r="O478" s="14" t="s">
        <v>112</v>
      </c>
      <c r="P478" s="15">
        <v>0</v>
      </c>
      <c r="Q478" s="15">
        <v>0</v>
      </c>
      <c r="R478" s="15" t="s">
        <v>318</v>
      </c>
      <c r="S478" s="15" t="s">
        <v>319</v>
      </c>
      <c r="T478" s="15" t="s">
        <v>320</v>
      </c>
      <c r="U478" s="15" t="s">
        <v>318</v>
      </c>
      <c r="V478" s="15" t="s">
        <v>319</v>
      </c>
      <c r="W478" t="s">
        <v>366</v>
      </c>
      <c r="X478" s="20" t="str">
        <f t="shared" si="7"/>
        <v>Auxiliar en la verificacion del sistema de alcantarillado sanitario</v>
      </c>
      <c r="Y478" s="29">
        <v>45180</v>
      </c>
      <c r="Z478" s="29">
        <v>45180</v>
      </c>
      <c r="AA478" s="22">
        <v>471</v>
      </c>
      <c r="AB478" s="37">
        <v>2259.58</v>
      </c>
      <c r="AC478" s="35">
        <v>0</v>
      </c>
      <c r="AD478" s="31">
        <v>45187</v>
      </c>
      <c r="AE478" s="23" t="s">
        <v>1109</v>
      </c>
      <c r="AF478" s="25">
        <v>471</v>
      </c>
      <c r="AG478" s="38" t="s">
        <v>659</v>
      </c>
      <c r="AH478" s="17" t="s">
        <v>373</v>
      </c>
      <c r="AI478" s="18">
        <v>45229</v>
      </c>
      <c r="AJ478" s="17">
        <v>45199</v>
      </c>
      <c r="AK478" s="30" t="s">
        <v>2222</v>
      </c>
    </row>
    <row r="479" spans="1:37" ht="54.5" customHeight="1" x14ac:dyDescent="0.35">
      <c r="A479" s="9">
        <v>2023</v>
      </c>
      <c r="B479" s="10">
        <v>45108</v>
      </c>
      <c r="C479" s="10">
        <v>45199</v>
      </c>
      <c r="D479" t="s">
        <v>93</v>
      </c>
      <c r="E479" t="s">
        <v>129</v>
      </c>
      <c r="F479" t="s">
        <v>139</v>
      </c>
      <c r="G479" t="s">
        <v>155</v>
      </c>
      <c r="H479" t="s">
        <v>172</v>
      </c>
      <c r="I479" t="s">
        <v>194</v>
      </c>
      <c r="J479" t="s">
        <v>261</v>
      </c>
      <c r="K479" t="s">
        <v>250</v>
      </c>
      <c r="L479" t="s">
        <v>108</v>
      </c>
      <c r="M479" s="26" t="s">
        <v>110</v>
      </c>
      <c r="N479" t="s">
        <v>388</v>
      </c>
      <c r="O479" s="14" t="s">
        <v>112</v>
      </c>
      <c r="P479" s="15">
        <v>0</v>
      </c>
      <c r="Q479" s="15">
        <v>0</v>
      </c>
      <c r="R479" s="15" t="s">
        <v>318</v>
      </c>
      <c r="S479" s="15" t="s">
        <v>319</v>
      </c>
      <c r="T479" s="15" t="s">
        <v>320</v>
      </c>
      <c r="U479" s="15" t="s">
        <v>318</v>
      </c>
      <c r="V479" s="15" t="s">
        <v>319</v>
      </c>
      <c r="W479" t="s">
        <v>347</v>
      </c>
      <c r="X479" s="20" t="str">
        <f t="shared" si="7"/>
        <v>Auxiliar de la verificacion de la construccion del sistema de agua potable</v>
      </c>
      <c r="Y479" s="29">
        <v>45187</v>
      </c>
      <c r="Z479" s="29">
        <v>45188</v>
      </c>
      <c r="AA479" s="22">
        <v>472</v>
      </c>
      <c r="AB479" s="37">
        <v>4626.22</v>
      </c>
      <c r="AC479" s="35">
        <v>368</v>
      </c>
      <c r="AD479" s="31">
        <v>45198</v>
      </c>
      <c r="AE479" s="23" t="s">
        <v>1110</v>
      </c>
      <c r="AF479" s="25">
        <v>472</v>
      </c>
      <c r="AG479" s="38" t="s">
        <v>659</v>
      </c>
      <c r="AH479" s="17" t="s">
        <v>373</v>
      </c>
      <c r="AI479" s="18">
        <v>45229</v>
      </c>
      <c r="AJ479" s="17">
        <v>45199</v>
      </c>
      <c r="AK479" s="30" t="s">
        <v>2223</v>
      </c>
    </row>
    <row r="480" spans="1:37" ht="54.5" customHeight="1" x14ac:dyDescent="0.35">
      <c r="A480" s="9">
        <v>2023</v>
      </c>
      <c r="B480" s="10">
        <v>45108</v>
      </c>
      <c r="C480" s="10">
        <v>45199</v>
      </c>
      <c r="D480" t="s">
        <v>93</v>
      </c>
      <c r="E480" t="s">
        <v>129</v>
      </c>
      <c r="F480" t="s">
        <v>139</v>
      </c>
      <c r="G480" t="s">
        <v>155</v>
      </c>
      <c r="H480" t="s">
        <v>172</v>
      </c>
      <c r="I480" t="s">
        <v>194</v>
      </c>
      <c r="J480" t="s">
        <v>261</v>
      </c>
      <c r="K480" t="s">
        <v>250</v>
      </c>
      <c r="L480" t="s">
        <v>108</v>
      </c>
      <c r="M480" s="26" t="s">
        <v>110</v>
      </c>
      <c r="N480" t="s">
        <v>388</v>
      </c>
      <c r="O480" s="14" t="s">
        <v>112</v>
      </c>
      <c r="P480" s="15">
        <v>0</v>
      </c>
      <c r="Q480" s="15">
        <v>0</v>
      </c>
      <c r="R480" s="15" t="s">
        <v>318</v>
      </c>
      <c r="S480" s="15" t="s">
        <v>319</v>
      </c>
      <c r="T480" s="15" t="s">
        <v>320</v>
      </c>
      <c r="U480" s="15" t="s">
        <v>318</v>
      </c>
      <c r="V480" s="15" t="s">
        <v>319</v>
      </c>
      <c r="W480" t="s">
        <v>348</v>
      </c>
      <c r="X480" s="20" t="str">
        <f t="shared" si="7"/>
        <v>Auxiliar de la verificacion de la construccion del sistema de agua potable</v>
      </c>
      <c r="Y480" s="29">
        <v>45189</v>
      </c>
      <c r="Z480" s="29">
        <v>45191</v>
      </c>
      <c r="AA480" s="22">
        <v>473</v>
      </c>
      <c r="AB480" s="37">
        <v>5168.38</v>
      </c>
      <c r="AC480" s="35">
        <v>368</v>
      </c>
      <c r="AD480" s="31">
        <v>45198</v>
      </c>
      <c r="AE480" s="23" t="s">
        <v>1111</v>
      </c>
      <c r="AF480" s="25">
        <v>473</v>
      </c>
      <c r="AG480" s="38" t="s">
        <v>659</v>
      </c>
      <c r="AH480" s="17" t="s">
        <v>373</v>
      </c>
      <c r="AI480" s="18">
        <v>45229</v>
      </c>
      <c r="AJ480" s="17">
        <v>45199</v>
      </c>
      <c r="AK480" s="30" t="s">
        <v>2224</v>
      </c>
    </row>
    <row r="481" spans="1:37" ht="54.5" customHeight="1" x14ac:dyDescent="0.35">
      <c r="A481" s="9">
        <v>2023</v>
      </c>
      <c r="B481" s="10">
        <v>45108</v>
      </c>
      <c r="C481" s="10">
        <v>45199</v>
      </c>
      <c r="D481" t="s">
        <v>100</v>
      </c>
      <c r="E481" t="s">
        <v>132</v>
      </c>
      <c r="F481" t="s">
        <v>142</v>
      </c>
      <c r="G481" t="s">
        <v>149</v>
      </c>
      <c r="H481" t="s">
        <v>170</v>
      </c>
      <c r="I481" t="s">
        <v>182</v>
      </c>
      <c r="J481" t="s">
        <v>241</v>
      </c>
      <c r="K481" t="s">
        <v>242</v>
      </c>
      <c r="L481" t="s">
        <v>108</v>
      </c>
      <c r="M481" s="26" t="s">
        <v>110</v>
      </c>
      <c r="N481" t="s">
        <v>443</v>
      </c>
      <c r="O481" s="14" t="s">
        <v>112</v>
      </c>
      <c r="P481" s="15">
        <v>0</v>
      </c>
      <c r="Q481" s="15">
        <v>0</v>
      </c>
      <c r="R481" s="15" t="s">
        <v>318</v>
      </c>
      <c r="S481" s="15" t="s">
        <v>319</v>
      </c>
      <c r="T481" s="15" t="s">
        <v>320</v>
      </c>
      <c r="U481" s="15" t="s">
        <v>318</v>
      </c>
      <c r="V481" s="15" t="s">
        <v>319</v>
      </c>
      <c r="W481" t="s">
        <v>321</v>
      </c>
      <c r="X481" s="20" t="str">
        <f t="shared" si="7"/>
        <v>Verificacion a la obra construccion de la tercera etapa de cinco de la PTAR zona diamante</v>
      </c>
      <c r="Y481" s="29">
        <v>45183</v>
      </c>
      <c r="Z481" s="29">
        <v>45183</v>
      </c>
      <c r="AA481" s="22">
        <v>474</v>
      </c>
      <c r="AB481" s="37">
        <v>2262.86</v>
      </c>
      <c r="AC481" s="35">
        <v>0</v>
      </c>
      <c r="AD481" s="31">
        <v>45189</v>
      </c>
      <c r="AE481" s="23" t="s">
        <v>1112</v>
      </c>
      <c r="AF481" s="25">
        <v>474</v>
      </c>
      <c r="AG481" s="38" t="s">
        <v>659</v>
      </c>
      <c r="AH481" s="17" t="s">
        <v>373</v>
      </c>
      <c r="AI481" s="18">
        <v>45229</v>
      </c>
      <c r="AJ481" s="17">
        <v>45199</v>
      </c>
      <c r="AK481" s="30" t="s">
        <v>2225</v>
      </c>
    </row>
    <row r="482" spans="1:37" ht="54.5" customHeight="1" x14ac:dyDescent="0.35">
      <c r="A482" s="9">
        <v>2023</v>
      </c>
      <c r="B482" s="10">
        <v>45108</v>
      </c>
      <c r="C482" s="10">
        <v>45199</v>
      </c>
      <c r="D482" t="s">
        <v>93</v>
      </c>
      <c r="E482" t="s">
        <v>129</v>
      </c>
      <c r="F482" t="s">
        <v>139</v>
      </c>
      <c r="G482" t="s">
        <v>152</v>
      </c>
      <c r="H482" t="s">
        <v>170</v>
      </c>
      <c r="I482" t="s">
        <v>185</v>
      </c>
      <c r="J482" t="s">
        <v>246</v>
      </c>
      <c r="K482" t="s">
        <v>247</v>
      </c>
      <c r="L482" t="s">
        <v>108</v>
      </c>
      <c r="M482" s="26" t="s">
        <v>110</v>
      </c>
      <c r="N482" t="s">
        <v>389</v>
      </c>
      <c r="O482" s="14" t="s">
        <v>112</v>
      </c>
      <c r="P482" s="15">
        <v>0</v>
      </c>
      <c r="Q482" s="15">
        <v>0</v>
      </c>
      <c r="R482" s="15" t="s">
        <v>318</v>
      </c>
      <c r="S482" s="15" t="s">
        <v>319</v>
      </c>
      <c r="T482" s="15" t="s">
        <v>320</v>
      </c>
      <c r="U482" s="15" t="s">
        <v>318</v>
      </c>
      <c r="V482" s="15" t="s">
        <v>319</v>
      </c>
      <c r="W482" t="s">
        <v>342</v>
      </c>
      <c r="X482" s="20" t="str">
        <f t="shared" si="7"/>
        <v>Verificacion del sistema de agua potable</v>
      </c>
      <c r="Y482" s="29">
        <v>45181</v>
      </c>
      <c r="Z482" s="29">
        <v>45181</v>
      </c>
      <c r="AA482" s="22">
        <v>475</v>
      </c>
      <c r="AB482" s="37">
        <v>2472.25</v>
      </c>
      <c r="AC482" s="35">
        <v>0</v>
      </c>
      <c r="AD482" s="31">
        <v>45188</v>
      </c>
      <c r="AE482" s="23" t="s">
        <v>1113</v>
      </c>
      <c r="AF482" s="25">
        <v>475</v>
      </c>
      <c r="AG482" s="38" t="s">
        <v>659</v>
      </c>
      <c r="AH482" s="17" t="s">
        <v>373</v>
      </c>
      <c r="AI482" s="18">
        <v>45229</v>
      </c>
      <c r="AJ482" s="17">
        <v>45199</v>
      </c>
      <c r="AK482" s="30" t="s">
        <v>2226</v>
      </c>
    </row>
    <row r="483" spans="1:37" ht="54.5" customHeight="1" x14ac:dyDescent="0.35">
      <c r="A483" s="9">
        <v>2023</v>
      </c>
      <c r="B483" s="10">
        <v>45108</v>
      </c>
      <c r="C483" s="10">
        <v>45199</v>
      </c>
      <c r="D483" t="s">
        <v>100</v>
      </c>
      <c r="E483" t="s">
        <v>135</v>
      </c>
      <c r="F483" t="s">
        <v>145</v>
      </c>
      <c r="G483" t="s">
        <v>159</v>
      </c>
      <c r="H483" t="s">
        <v>170</v>
      </c>
      <c r="I483" t="s">
        <v>195</v>
      </c>
      <c r="J483" t="s">
        <v>262</v>
      </c>
      <c r="K483" t="s">
        <v>250</v>
      </c>
      <c r="L483" t="s">
        <v>108</v>
      </c>
      <c r="M483" s="26" t="s">
        <v>110</v>
      </c>
      <c r="N483" t="s">
        <v>547</v>
      </c>
      <c r="O483" s="14" t="s">
        <v>112</v>
      </c>
      <c r="P483" s="15">
        <v>0</v>
      </c>
      <c r="Q483" s="15">
        <v>0</v>
      </c>
      <c r="R483" s="15" t="s">
        <v>318</v>
      </c>
      <c r="S483" s="15" t="s">
        <v>319</v>
      </c>
      <c r="T483" s="15" t="s">
        <v>320</v>
      </c>
      <c r="U483" s="15" t="s">
        <v>318</v>
      </c>
      <c r="V483" s="15" t="s">
        <v>319</v>
      </c>
      <c r="W483" t="s">
        <v>356</v>
      </c>
      <c r="X483" s="20" t="str">
        <f t="shared" si="7"/>
        <v>Supervision de la rehabilitacion del sistema de agua potable</v>
      </c>
      <c r="Y483" s="29">
        <v>45182</v>
      </c>
      <c r="Z483" s="29">
        <v>45183</v>
      </c>
      <c r="AA483" s="22">
        <v>476</v>
      </c>
      <c r="AB483" s="37">
        <v>3402.49</v>
      </c>
      <c r="AC483" s="35">
        <v>0</v>
      </c>
      <c r="AD483" s="31">
        <v>45188</v>
      </c>
      <c r="AE483" s="23" t="s">
        <v>1114</v>
      </c>
      <c r="AF483" s="25">
        <v>476</v>
      </c>
      <c r="AG483" s="38" t="s">
        <v>659</v>
      </c>
      <c r="AH483" s="17" t="s">
        <v>373</v>
      </c>
      <c r="AI483" s="18">
        <v>45229</v>
      </c>
      <c r="AJ483" s="17">
        <v>45199</v>
      </c>
      <c r="AK483" s="30" t="s">
        <v>2227</v>
      </c>
    </row>
    <row r="484" spans="1:37" ht="54.5" customHeight="1" x14ac:dyDescent="0.35">
      <c r="A484" s="9">
        <v>2023</v>
      </c>
      <c r="B484" s="10">
        <v>45108</v>
      </c>
      <c r="C484" s="10">
        <v>45199</v>
      </c>
      <c r="D484" t="s">
        <v>93</v>
      </c>
      <c r="E484" t="s">
        <v>129</v>
      </c>
      <c r="F484" t="s">
        <v>139</v>
      </c>
      <c r="G484" t="s">
        <v>152</v>
      </c>
      <c r="H484" t="s">
        <v>170</v>
      </c>
      <c r="I484" t="s">
        <v>178</v>
      </c>
      <c r="J484" t="s">
        <v>233</v>
      </c>
      <c r="K484" t="s">
        <v>234</v>
      </c>
      <c r="L484" t="s">
        <v>108</v>
      </c>
      <c r="M484" s="26" t="s">
        <v>110</v>
      </c>
      <c r="N484" t="s">
        <v>389</v>
      </c>
      <c r="O484" s="14" t="s">
        <v>112</v>
      </c>
      <c r="P484" s="15">
        <v>0</v>
      </c>
      <c r="Q484" s="15">
        <v>0</v>
      </c>
      <c r="R484" s="15" t="s">
        <v>318</v>
      </c>
      <c r="S484" s="15" t="s">
        <v>319</v>
      </c>
      <c r="T484" s="15" t="s">
        <v>320</v>
      </c>
      <c r="U484" s="15" t="s">
        <v>318</v>
      </c>
      <c r="V484" s="15" t="s">
        <v>319</v>
      </c>
      <c r="W484" t="s">
        <v>328</v>
      </c>
      <c r="X484" s="20" t="str">
        <f t="shared" si="7"/>
        <v>Verificacion del sistema de agua potable</v>
      </c>
      <c r="Y484" s="29">
        <v>45182</v>
      </c>
      <c r="Z484" s="29">
        <v>45183</v>
      </c>
      <c r="AA484" s="22">
        <v>477</v>
      </c>
      <c r="AB484" s="37">
        <v>1754.35</v>
      </c>
      <c r="AC484" s="35">
        <v>0</v>
      </c>
      <c r="AD484" s="31">
        <v>45190</v>
      </c>
      <c r="AE484" s="23" t="s">
        <v>1115</v>
      </c>
      <c r="AF484" s="25">
        <v>477</v>
      </c>
      <c r="AG484" s="38" t="s">
        <v>659</v>
      </c>
      <c r="AH484" s="17" t="s">
        <v>373</v>
      </c>
      <c r="AI484" s="18">
        <v>45229</v>
      </c>
      <c r="AJ484" s="17">
        <v>45199</v>
      </c>
      <c r="AK484" s="30" t="s">
        <v>2228</v>
      </c>
    </row>
    <row r="485" spans="1:37" ht="54.5" customHeight="1" x14ac:dyDescent="0.35">
      <c r="A485" s="9">
        <v>2023</v>
      </c>
      <c r="B485" s="10">
        <v>45108</v>
      </c>
      <c r="C485" s="10">
        <v>45199</v>
      </c>
      <c r="D485" t="s">
        <v>104</v>
      </c>
      <c r="E485" t="s">
        <v>128</v>
      </c>
      <c r="F485" t="s">
        <v>138</v>
      </c>
      <c r="G485" t="s">
        <v>152</v>
      </c>
      <c r="H485" t="s">
        <v>170</v>
      </c>
      <c r="I485" t="s">
        <v>183</v>
      </c>
      <c r="J485" t="s">
        <v>243</v>
      </c>
      <c r="K485" t="s">
        <v>244</v>
      </c>
      <c r="L485" t="s">
        <v>108</v>
      </c>
      <c r="M485" s="26" t="s">
        <v>110</v>
      </c>
      <c r="N485" t="s">
        <v>451</v>
      </c>
      <c r="O485" s="14" t="s">
        <v>112</v>
      </c>
      <c r="P485" s="15">
        <v>0</v>
      </c>
      <c r="Q485" s="15">
        <v>0</v>
      </c>
      <c r="R485" s="15" t="s">
        <v>318</v>
      </c>
      <c r="S485" s="15" t="s">
        <v>319</v>
      </c>
      <c r="T485" s="15" t="s">
        <v>320</v>
      </c>
      <c r="U485" s="15" t="s">
        <v>318</v>
      </c>
      <c r="V485" s="15" t="s">
        <v>319</v>
      </c>
      <c r="W485" t="s">
        <v>342</v>
      </c>
      <c r="X485" s="20" t="str">
        <f t="shared" si="7"/>
        <v>Auxiliar en la verificacion del sistema de agua potable</v>
      </c>
      <c r="Y485" s="29">
        <v>45184</v>
      </c>
      <c r="Z485" s="29">
        <v>45184</v>
      </c>
      <c r="AA485" s="22">
        <v>478</v>
      </c>
      <c r="AB485" s="37">
        <v>1384.46</v>
      </c>
      <c r="AC485" s="35">
        <v>0</v>
      </c>
      <c r="AD485" s="31">
        <v>45197</v>
      </c>
      <c r="AE485" s="23" t="s">
        <v>1116</v>
      </c>
      <c r="AF485" s="25">
        <v>478</v>
      </c>
      <c r="AG485" s="38" t="s">
        <v>659</v>
      </c>
      <c r="AH485" s="17" t="s">
        <v>373</v>
      </c>
      <c r="AI485" s="18">
        <v>45229</v>
      </c>
      <c r="AJ485" s="17">
        <v>45199</v>
      </c>
      <c r="AK485" s="30" t="s">
        <v>2229</v>
      </c>
    </row>
    <row r="486" spans="1:37" ht="54.5" customHeight="1" x14ac:dyDescent="0.35">
      <c r="A486" s="9">
        <v>2023</v>
      </c>
      <c r="B486" s="10">
        <v>45108</v>
      </c>
      <c r="C486" s="10">
        <v>45199</v>
      </c>
      <c r="D486" t="s">
        <v>93</v>
      </c>
      <c r="E486" t="s">
        <v>129</v>
      </c>
      <c r="F486" t="s">
        <v>139</v>
      </c>
      <c r="G486" t="s">
        <v>152</v>
      </c>
      <c r="H486" t="s">
        <v>170</v>
      </c>
      <c r="I486" t="s">
        <v>185</v>
      </c>
      <c r="J486" t="s">
        <v>246</v>
      </c>
      <c r="K486" t="s">
        <v>247</v>
      </c>
      <c r="L486" t="s">
        <v>108</v>
      </c>
      <c r="M486" s="26" t="s">
        <v>110</v>
      </c>
      <c r="N486" t="s">
        <v>389</v>
      </c>
      <c r="O486" s="14" t="s">
        <v>112</v>
      </c>
      <c r="P486" s="15">
        <v>0</v>
      </c>
      <c r="Q486" s="15">
        <v>0</v>
      </c>
      <c r="R486" s="15" t="s">
        <v>318</v>
      </c>
      <c r="S486" s="15" t="s">
        <v>319</v>
      </c>
      <c r="T486" s="15" t="s">
        <v>320</v>
      </c>
      <c r="U486" s="15" t="s">
        <v>318</v>
      </c>
      <c r="V486" s="15" t="s">
        <v>319</v>
      </c>
      <c r="W486" t="s">
        <v>342</v>
      </c>
      <c r="X486" s="20" t="str">
        <f t="shared" si="7"/>
        <v>Verificacion del sistema de agua potable</v>
      </c>
      <c r="Y486" s="29">
        <v>45183</v>
      </c>
      <c r="Z486" s="29">
        <v>45183</v>
      </c>
      <c r="AA486" s="22">
        <v>479</v>
      </c>
      <c r="AB486" s="37">
        <v>2772.25</v>
      </c>
      <c r="AC486" s="35">
        <v>0</v>
      </c>
      <c r="AD486" s="31">
        <v>45188</v>
      </c>
      <c r="AE486" s="23" t="s">
        <v>1117</v>
      </c>
      <c r="AF486" s="25">
        <v>479</v>
      </c>
      <c r="AG486" s="38" t="s">
        <v>659</v>
      </c>
      <c r="AH486" s="17" t="s">
        <v>373</v>
      </c>
      <c r="AI486" s="18">
        <v>45229</v>
      </c>
      <c r="AJ486" s="17">
        <v>45199</v>
      </c>
      <c r="AK486" s="30" t="s">
        <v>2230</v>
      </c>
    </row>
    <row r="487" spans="1:37" ht="54.5" customHeight="1" x14ac:dyDescent="0.35">
      <c r="A487" s="9">
        <v>2023</v>
      </c>
      <c r="B487" s="10">
        <v>45108</v>
      </c>
      <c r="C487" s="10">
        <v>45199</v>
      </c>
      <c r="D487" t="s">
        <v>104</v>
      </c>
      <c r="E487" t="s">
        <v>130</v>
      </c>
      <c r="F487" t="s">
        <v>140</v>
      </c>
      <c r="G487" t="s">
        <v>150</v>
      </c>
      <c r="H487" t="s">
        <v>170</v>
      </c>
      <c r="I487" t="s">
        <v>187</v>
      </c>
      <c r="J487" t="s">
        <v>249</v>
      </c>
      <c r="K487" t="s">
        <v>250</v>
      </c>
      <c r="L487" t="s">
        <v>108</v>
      </c>
      <c r="M487" s="26" t="s">
        <v>110</v>
      </c>
      <c r="N487" t="s">
        <v>374</v>
      </c>
      <c r="O487" s="14" t="s">
        <v>112</v>
      </c>
      <c r="P487" s="15">
        <v>0</v>
      </c>
      <c r="Q487" s="15">
        <v>0</v>
      </c>
      <c r="R487" s="15" t="s">
        <v>318</v>
      </c>
      <c r="S487" s="15" t="s">
        <v>319</v>
      </c>
      <c r="T487" s="15" t="s">
        <v>320</v>
      </c>
      <c r="U487" s="15" t="s">
        <v>318</v>
      </c>
      <c r="V487" s="15" t="s">
        <v>319</v>
      </c>
      <c r="W487" t="s">
        <v>596</v>
      </c>
      <c r="X487" s="20" t="str">
        <f t="shared" si="7"/>
        <v>Verificacion de la construccion del sistema de agua potable</v>
      </c>
      <c r="Y487" s="29">
        <v>45183</v>
      </c>
      <c r="Z487" s="29">
        <v>45183</v>
      </c>
      <c r="AA487" s="22">
        <v>480</v>
      </c>
      <c r="AB487" s="37">
        <v>2333.35</v>
      </c>
      <c r="AC487" s="35">
        <v>0</v>
      </c>
      <c r="AD487" s="31">
        <v>45191</v>
      </c>
      <c r="AE487" s="23" t="s">
        <v>1118</v>
      </c>
      <c r="AF487" s="25">
        <v>480</v>
      </c>
      <c r="AG487" s="38" t="s">
        <v>659</v>
      </c>
      <c r="AH487" s="17" t="s">
        <v>373</v>
      </c>
      <c r="AI487" s="18">
        <v>45229</v>
      </c>
      <c r="AJ487" s="17">
        <v>45199</v>
      </c>
      <c r="AK487" s="30" t="s">
        <v>2231</v>
      </c>
    </row>
    <row r="488" spans="1:37" ht="54.5" customHeight="1" x14ac:dyDescent="0.35">
      <c r="A488" s="9">
        <v>2023</v>
      </c>
      <c r="B488" s="10">
        <v>45108</v>
      </c>
      <c r="C488" s="10">
        <v>45199</v>
      </c>
      <c r="D488" t="s">
        <v>100</v>
      </c>
      <c r="E488" t="s">
        <v>132</v>
      </c>
      <c r="F488" t="s">
        <v>142</v>
      </c>
      <c r="G488" t="s">
        <v>152</v>
      </c>
      <c r="H488" t="s">
        <v>170</v>
      </c>
      <c r="I488" t="s">
        <v>191</v>
      </c>
      <c r="J488" t="s">
        <v>256</v>
      </c>
      <c r="K488" t="s">
        <v>257</v>
      </c>
      <c r="L488" t="s">
        <v>108</v>
      </c>
      <c r="M488" s="26" t="s">
        <v>110</v>
      </c>
      <c r="N488" t="s">
        <v>558</v>
      </c>
      <c r="O488" s="14" t="s">
        <v>112</v>
      </c>
      <c r="P488" s="15">
        <v>0</v>
      </c>
      <c r="Q488" s="15">
        <v>0</v>
      </c>
      <c r="R488" s="15" t="s">
        <v>318</v>
      </c>
      <c r="S488" s="15" t="s">
        <v>319</v>
      </c>
      <c r="T488" s="15" t="s">
        <v>320</v>
      </c>
      <c r="U488" s="15" t="s">
        <v>318</v>
      </c>
      <c r="V488" s="15" t="s">
        <v>319</v>
      </c>
      <c r="W488" t="s">
        <v>366</v>
      </c>
      <c r="X488" s="20" t="str">
        <f t="shared" si="7"/>
        <v>Verificacion del sistema de alcantarillado</v>
      </c>
      <c r="Y488" s="29">
        <v>45184</v>
      </c>
      <c r="Z488" s="29">
        <v>45184</v>
      </c>
      <c r="AA488" s="22">
        <v>481</v>
      </c>
      <c r="AB488" s="37">
        <v>2446.56</v>
      </c>
      <c r="AC488" s="35">
        <v>72.41</v>
      </c>
      <c r="AD488" s="31">
        <v>45189</v>
      </c>
      <c r="AE488" s="23" t="s">
        <v>1119</v>
      </c>
      <c r="AF488" s="25">
        <v>481</v>
      </c>
      <c r="AG488" s="38" t="s">
        <v>659</v>
      </c>
      <c r="AH488" s="17" t="s">
        <v>373</v>
      </c>
      <c r="AI488" s="18">
        <v>45229</v>
      </c>
      <c r="AJ488" s="17">
        <v>45199</v>
      </c>
      <c r="AK488" s="30" t="s">
        <v>2232</v>
      </c>
    </row>
    <row r="489" spans="1:37" ht="54.5" customHeight="1" x14ac:dyDescent="0.35">
      <c r="A489" s="9">
        <v>2023</v>
      </c>
      <c r="B489" s="10">
        <v>45108</v>
      </c>
      <c r="C489" s="10">
        <v>45199</v>
      </c>
      <c r="D489" t="s">
        <v>100</v>
      </c>
      <c r="E489" t="s">
        <v>132</v>
      </c>
      <c r="F489" t="s">
        <v>142</v>
      </c>
      <c r="G489" t="s">
        <v>157</v>
      </c>
      <c r="H489" t="s">
        <v>170</v>
      </c>
      <c r="I489" t="s">
        <v>190</v>
      </c>
      <c r="J489" t="s">
        <v>255</v>
      </c>
      <c r="K489" t="s">
        <v>236</v>
      </c>
      <c r="L489" t="s">
        <v>108</v>
      </c>
      <c r="M489" s="26" t="s">
        <v>110</v>
      </c>
      <c r="N489" t="s">
        <v>443</v>
      </c>
      <c r="O489" s="14" t="s">
        <v>112</v>
      </c>
      <c r="P489" s="15">
        <v>0</v>
      </c>
      <c r="Q489" s="15">
        <v>0</v>
      </c>
      <c r="R489" s="15" t="s">
        <v>318</v>
      </c>
      <c r="S489" s="15" t="s">
        <v>319</v>
      </c>
      <c r="T489" s="15" t="s">
        <v>320</v>
      </c>
      <c r="U489" s="15" t="s">
        <v>318</v>
      </c>
      <c r="V489" s="15" t="s">
        <v>319</v>
      </c>
      <c r="W489" t="s">
        <v>321</v>
      </c>
      <c r="X489" s="20" t="str">
        <f t="shared" si="7"/>
        <v>Verificacion a la obra construccion de la tercera etapa de cinco de la PTAR zona diamante</v>
      </c>
      <c r="Y489" s="29">
        <v>45184</v>
      </c>
      <c r="Z489" s="29">
        <v>45184</v>
      </c>
      <c r="AA489" s="22">
        <v>482</v>
      </c>
      <c r="AB489" s="37">
        <v>2614.4</v>
      </c>
      <c r="AC489" s="35">
        <v>0</v>
      </c>
      <c r="AD489" s="31">
        <v>45198</v>
      </c>
      <c r="AE489" s="23" t="s">
        <v>1120</v>
      </c>
      <c r="AF489" s="25">
        <v>482</v>
      </c>
      <c r="AG489" s="38" t="s">
        <v>659</v>
      </c>
      <c r="AH489" s="17" t="s">
        <v>373</v>
      </c>
      <c r="AI489" s="18">
        <v>45229</v>
      </c>
      <c r="AJ489" s="17">
        <v>45199</v>
      </c>
      <c r="AK489" s="30" t="s">
        <v>2233</v>
      </c>
    </row>
    <row r="490" spans="1:37" ht="54.5" customHeight="1" x14ac:dyDescent="0.35">
      <c r="A490" s="9">
        <v>2023</v>
      </c>
      <c r="B490" s="10">
        <v>45108</v>
      </c>
      <c r="C490" s="10">
        <v>45199</v>
      </c>
      <c r="D490" t="s">
        <v>93</v>
      </c>
      <c r="E490" t="s">
        <v>129</v>
      </c>
      <c r="F490" t="s">
        <v>139</v>
      </c>
      <c r="G490" t="s">
        <v>150</v>
      </c>
      <c r="H490" t="s">
        <v>170</v>
      </c>
      <c r="I490" t="s">
        <v>189</v>
      </c>
      <c r="J490" t="s">
        <v>253</v>
      </c>
      <c r="K490" t="s">
        <v>254</v>
      </c>
      <c r="L490" t="s">
        <v>109</v>
      </c>
      <c r="M490" s="26" t="s">
        <v>110</v>
      </c>
      <c r="N490" t="s">
        <v>559</v>
      </c>
      <c r="O490" s="14" t="s">
        <v>112</v>
      </c>
      <c r="P490" s="15">
        <v>0</v>
      </c>
      <c r="Q490" s="15">
        <v>0</v>
      </c>
      <c r="R490" s="15" t="s">
        <v>318</v>
      </c>
      <c r="S490" s="15" t="s">
        <v>319</v>
      </c>
      <c r="T490" s="15" t="s">
        <v>320</v>
      </c>
      <c r="U490" s="15" t="s">
        <v>318</v>
      </c>
      <c r="V490" s="15" t="s">
        <v>319</v>
      </c>
      <c r="W490" t="s">
        <v>339</v>
      </c>
      <c r="X490" s="20" t="str">
        <f t="shared" si="7"/>
        <v>Entrega de obra del contrato FISE-OP-AP-LP-UC-DI-024-2023</v>
      </c>
      <c r="Y490" s="29">
        <v>45188</v>
      </c>
      <c r="Z490" s="29">
        <v>45189</v>
      </c>
      <c r="AA490" s="22">
        <v>483</v>
      </c>
      <c r="AB490" s="37">
        <v>2986.75</v>
      </c>
      <c r="AC490" s="35">
        <v>0</v>
      </c>
      <c r="AD490" s="31">
        <v>45198</v>
      </c>
      <c r="AE490" s="23" t="s">
        <v>1121</v>
      </c>
      <c r="AF490" s="25">
        <v>483</v>
      </c>
      <c r="AG490" s="38" t="s">
        <v>659</v>
      </c>
      <c r="AH490" s="17" t="s">
        <v>373</v>
      </c>
      <c r="AI490" s="18">
        <v>45229</v>
      </c>
      <c r="AJ490" s="17">
        <v>45199</v>
      </c>
      <c r="AK490" s="30" t="s">
        <v>2234</v>
      </c>
    </row>
    <row r="491" spans="1:37" ht="54.5" customHeight="1" x14ac:dyDescent="0.35">
      <c r="A491" s="9">
        <v>2023</v>
      </c>
      <c r="B491" s="10">
        <v>45108</v>
      </c>
      <c r="C491" s="10">
        <v>45199</v>
      </c>
      <c r="D491" t="s">
        <v>93</v>
      </c>
      <c r="E491" t="s">
        <v>129</v>
      </c>
      <c r="F491" t="s">
        <v>139</v>
      </c>
      <c r="G491" t="s">
        <v>154</v>
      </c>
      <c r="H491" t="s">
        <v>171</v>
      </c>
      <c r="I491" t="s">
        <v>199</v>
      </c>
      <c r="J491" t="s">
        <v>269</v>
      </c>
      <c r="K491" t="s">
        <v>240</v>
      </c>
      <c r="L491" t="s">
        <v>108</v>
      </c>
      <c r="M491" s="26" t="s">
        <v>110</v>
      </c>
      <c r="N491" t="s">
        <v>493</v>
      </c>
      <c r="O491" s="14" t="s">
        <v>112</v>
      </c>
      <c r="P491" s="15">
        <v>0</v>
      </c>
      <c r="Q491" s="15">
        <v>0</v>
      </c>
      <c r="R491" s="15" t="s">
        <v>318</v>
      </c>
      <c r="S491" s="15" t="s">
        <v>319</v>
      </c>
      <c r="T491" s="15" t="s">
        <v>320</v>
      </c>
      <c r="U491" s="15" t="s">
        <v>318</v>
      </c>
      <c r="V491" s="15" t="s">
        <v>319</v>
      </c>
      <c r="W491" t="s">
        <v>618</v>
      </c>
      <c r="X491" s="20" t="str">
        <f t="shared" si="7"/>
        <v>Traslado de personal para muestras de cloro libre (MCL)</v>
      </c>
      <c r="Y491" s="29">
        <v>45182</v>
      </c>
      <c r="Z491" s="29">
        <v>45183</v>
      </c>
      <c r="AA491" s="22">
        <v>484</v>
      </c>
      <c r="AB491" s="37">
        <v>1782.36</v>
      </c>
      <c r="AC491" s="35">
        <v>0</v>
      </c>
      <c r="AD491" s="31">
        <v>45190</v>
      </c>
      <c r="AE491" s="23" t="s">
        <v>1122</v>
      </c>
      <c r="AF491" s="25">
        <v>484</v>
      </c>
      <c r="AG491" s="38" t="s">
        <v>659</v>
      </c>
      <c r="AH491" s="17" t="s">
        <v>373</v>
      </c>
      <c r="AI491" s="18">
        <v>45229</v>
      </c>
      <c r="AJ491" s="17">
        <v>45199</v>
      </c>
      <c r="AK491" s="30" t="s">
        <v>2235</v>
      </c>
    </row>
    <row r="492" spans="1:37" ht="54.5" customHeight="1" x14ac:dyDescent="0.35">
      <c r="A492" s="9">
        <v>2023</v>
      </c>
      <c r="B492" s="10">
        <v>45108</v>
      </c>
      <c r="C492" s="10">
        <v>45199</v>
      </c>
      <c r="D492" t="s">
        <v>93</v>
      </c>
      <c r="E492" t="s">
        <v>131</v>
      </c>
      <c r="F492" t="s">
        <v>141</v>
      </c>
      <c r="G492" t="s">
        <v>153</v>
      </c>
      <c r="H492" t="s">
        <v>171</v>
      </c>
      <c r="I492" t="s">
        <v>223</v>
      </c>
      <c r="J492" t="s">
        <v>261</v>
      </c>
      <c r="K492" t="s">
        <v>313</v>
      </c>
      <c r="L492" t="s">
        <v>108</v>
      </c>
      <c r="M492" s="26" t="s">
        <v>110</v>
      </c>
      <c r="N492" t="s">
        <v>472</v>
      </c>
      <c r="O492" s="14" t="s">
        <v>112</v>
      </c>
      <c r="P492" s="15">
        <v>0</v>
      </c>
      <c r="Q492" s="15">
        <v>0</v>
      </c>
      <c r="R492" s="15" t="s">
        <v>318</v>
      </c>
      <c r="S492" s="15" t="s">
        <v>319</v>
      </c>
      <c r="T492" s="15" t="s">
        <v>320</v>
      </c>
      <c r="U492" s="15" t="s">
        <v>318</v>
      </c>
      <c r="V492" s="15" t="s">
        <v>319</v>
      </c>
      <c r="W492" t="s">
        <v>321</v>
      </c>
      <c r="X492" s="20" t="str">
        <f t="shared" si="7"/>
        <v>Platicas de cultura del agua</v>
      </c>
      <c r="Y492" s="29">
        <v>45189</v>
      </c>
      <c r="Z492" s="29">
        <v>45190</v>
      </c>
      <c r="AA492" s="22">
        <v>485</v>
      </c>
      <c r="AB492" s="37">
        <v>900</v>
      </c>
      <c r="AC492" s="35">
        <v>0</v>
      </c>
      <c r="AD492" s="31">
        <v>45198</v>
      </c>
      <c r="AE492" s="23" t="s">
        <v>1123</v>
      </c>
      <c r="AF492" s="25">
        <v>485</v>
      </c>
      <c r="AG492" s="38" t="s">
        <v>659</v>
      </c>
      <c r="AH492" s="17" t="s">
        <v>373</v>
      </c>
      <c r="AI492" s="18">
        <v>45229</v>
      </c>
      <c r="AJ492" s="17">
        <v>45199</v>
      </c>
      <c r="AK492" s="30" t="s">
        <v>2236</v>
      </c>
    </row>
    <row r="493" spans="1:37" ht="54.5" customHeight="1" x14ac:dyDescent="0.35">
      <c r="A493" s="9">
        <v>2023</v>
      </c>
      <c r="B493" s="10">
        <v>45108</v>
      </c>
      <c r="C493" s="10">
        <v>45199</v>
      </c>
      <c r="D493" t="s">
        <v>93</v>
      </c>
      <c r="E493" t="s">
        <v>131</v>
      </c>
      <c r="F493" t="s">
        <v>141</v>
      </c>
      <c r="G493" t="s">
        <v>153</v>
      </c>
      <c r="H493" t="s">
        <v>171</v>
      </c>
      <c r="I493" t="s">
        <v>181</v>
      </c>
      <c r="J493" t="s">
        <v>239</v>
      </c>
      <c r="K493" t="s">
        <v>240</v>
      </c>
      <c r="L493" t="s">
        <v>109</v>
      </c>
      <c r="M493" s="26" t="s">
        <v>110</v>
      </c>
      <c r="N493" t="s">
        <v>472</v>
      </c>
      <c r="O493" s="14" t="s">
        <v>112</v>
      </c>
      <c r="P493" s="15">
        <v>0</v>
      </c>
      <c r="Q493" s="15">
        <v>0</v>
      </c>
      <c r="R493" s="15" t="s">
        <v>318</v>
      </c>
      <c r="S493" s="15" t="s">
        <v>319</v>
      </c>
      <c r="T493" s="15" t="s">
        <v>320</v>
      </c>
      <c r="U493" s="15" t="s">
        <v>318</v>
      </c>
      <c r="V493" s="15" t="s">
        <v>319</v>
      </c>
      <c r="W493" t="s">
        <v>321</v>
      </c>
      <c r="X493" s="20" t="str">
        <f t="shared" si="7"/>
        <v>Platicas de cultura del agua</v>
      </c>
      <c r="Y493" s="29">
        <v>45189</v>
      </c>
      <c r="Z493" s="29">
        <v>45190</v>
      </c>
      <c r="AA493" s="22">
        <v>486</v>
      </c>
      <c r="AB493" s="37">
        <v>2223.84</v>
      </c>
      <c r="AC493" s="35">
        <v>0</v>
      </c>
      <c r="AD493" s="31">
        <v>45198</v>
      </c>
      <c r="AE493" s="23" t="s">
        <v>1124</v>
      </c>
      <c r="AF493" s="25">
        <v>486</v>
      </c>
      <c r="AG493" s="38" t="s">
        <v>659</v>
      </c>
      <c r="AH493" s="17" t="s">
        <v>373</v>
      </c>
      <c r="AI493" s="18">
        <v>45229</v>
      </c>
      <c r="AJ493" s="17">
        <v>45199</v>
      </c>
      <c r="AK493" s="30" t="s">
        <v>2237</v>
      </c>
    </row>
    <row r="494" spans="1:37" ht="54.5" customHeight="1" x14ac:dyDescent="0.35">
      <c r="A494" s="9">
        <v>2023</v>
      </c>
      <c r="B494" s="10">
        <v>45108</v>
      </c>
      <c r="C494" s="10">
        <v>45199</v>
      </c>
      <c r="D494" t="s">
        <v>93</v>
      </c>
      <c r="E494" t="s">
        <v>131</v>
      </c>
      <c r="F494" t="s">
        <v>141</v>
      </c>
      <c r="G494" t="s">
        <v>153</v>
      </c>
      <c r="H494" t="s">
        <v>171</v>
      </c>
      <c r="I494" t="s">
        <v>181</v>
      </c>
      <c r="J494" t="s">
        <v>239</v>
      </c>
      <c r="K494" t="s">
        <v>240</v>
      </c>
      <c r="L494" t="s">
        <v>109</v>
      </c>
      <c r="M494" s="26" t="s">
        <v>110</v>
      </c>
      <c r="N494" t="s">
        <v>428</v>
      </c>
      <c r="O494" s="14" t="s">
        <v>112</v>
      </c>
      <c r="P494" s="15">
        <v>0</v>
      </c>
      <c r="Q494" s="15">
        <v>0</v>
      </c>
      <c r="R494" s="15" t="s">
        <v>318</v>
      </c>
      <c r="S494" s="15" t="s">
        <v>319</v>
      </c>
      <c r="T494" s="15" t="s">
        <v>320</v>
      </c>
      <c r="U494" s="15" t="s">
        <v>318</v>
      </c>
      <c r="V494" s="15" t="s">
        <v>319</v>
      </c>
      <c r="W494" t="s">
        <v>287</v>
      </c>
      <c r="X494" s="20" t="str">
        <f t="shared" si="7"/>
        <v>Supervision de espacios de cultura del agua</v>
      </c>
      <c r="Y494" s="29">
        <v>45191</v>
      </c>
      <c r="Z494" s="29">
        <v>45191</v>
      </c>
      <c r="AA494" s="22">
        <v>487</v>
      </c>
      <c r="AB494" s="37">
        <v>298.61</v>
      </c>
      <c r="AC494" s="35">
        <v>0</v>
      </c>
      <c r="AD494" s="31">
        <v>45198</v>
      </c>
      <c r="AE494" s="23" t="s">
        <v>1125</v>
      </c>
      <c r="AF494" s="25">
        <v>487</v>
      </c>
      <c r="AG494" s="38" t="s">
        <v>659</v>
      </c>
      <c r="AH494" s="17" t="s">
        <v>373</v>
      </c>
      <c r="AI494" s="18">
        <v>45229</v>
      </c>
      <c r="AJ494" s="17">
        <v>45199</v>
      </c>
      <c r="AK494" s="30" t="s">
        <v>2238</v>
      </c>
    </row>
    <row r="495" spans="1:37" ht="54.5" customHeight="1" x14ac:dyDescent="0.35">
      <c r="A495" s="9">
        <v>2023</v>
      </c>
      <c r="B495" s="10">
        <v>45108</v>
      </c>
      <c r="C495" s="10">
        <v>45199</v>
      </c>
      <c r="D495" t="s">
        <v>93</v>
      </c>
      <c r="E495" t="s">
        <v>131</v>
      </c>
      <c r="F495" t="s">
        <v>141</v>
      </c>
      <c r="G495" t="s">
        <v>149</v>
      </c>
      <c r="H495" t="s">
        <v>170</v>
      </c>
      <c r="I495" t="s">
        <v>209</v>
      </c>
      <c r="J495" t="s">
        <v>286</v>
      </c>
      <c r="K495" t="s">
        <v>254</v>
      </c>
      <c r="L495" t="s">
        <v>108</v>
      </c>
      <c r="M495" s="26" t="s">
        <v>110</v>
      </c>
      <c r="N495" t="s">
        <v>385</v>
      </c>
      <c r="O495" s="14" t="s">
        <v>112</v>
      </c>
      <c r="P495" s="15">
        <v>0</v>
      </c>
      <c r="Q495" s="15">
        <v>0</v>
      </c>
      <c r="R495" s="15" t="s">
        <v>318</v>
      </c>
      <c r="S495" s="15" t="s">
        <v>319</v>
      </c>
      <c r="T495" s="15" t="s">
        <v>320</v>
      </c>
      <c r="U495" s="15" t="s">
        <v>318</v>
      </c>
      <c r="V495" s="15" t="s">
        <v>319</v>
      </c>
      <c r="W495" t="s">
        <v>321</v>
      </c>
      <c r="X495" s="20" t="str">
        <f t="shared" si="7"/>
        <v>Supervision de la obra rehabilitacion del colector Caleta</v>
      </c>
      <c r="Y495" s="29">
        <v>45182</v>
      </c>
      <c r="Z495" s="29">
        <v>45182</v>
      </c>
      <c r="AA495" s="22">
        <v>488</v>
      </c>
      <c r="AB495" s="37">
        <v>2069.86</v>
      </c>
      <c r="AC495" s="35">
        <v>0</v>
      </c>
      <c r="AD495" s="31">
        <v>45191</v>
      </c>
      <c r="AE495" s="23" t="s">
        <v>1126</v>
      </c>
      <c r="AF495" s="25">
        <v>488</v>
      </c>
      <c r="AG495" s="38" t="s">
        <v>659</v>
      </c>
      <c r="AH495" s="17" t="s">
        <v>373</v>
      </c>
      <c r="AI495" s="18">
        <v>45229</v>
      </c>
      <c r="AJ495" s="17">
        <v>45199</v>
      </c>
      <c r="AK495" s="30" t="s">
        <v>2239</v>
      </c>
    </row>
    <row r="496" spans="1:37" ht="54.5" customHeight="1" x14ac:dyDescent="0.35">
      <c r="A496" s="9">
        <v>2023</v>
      </c>
      <c r="B496" s="10">
        <v>45108</v>
      </c>
      <c r="C496" s="10">
        <v>45199</v>
      </c>
      <c r="D496" t="s">
        <v>93</v>
      </c>
      <c r="E496" t="s">
        <v>129</v>
      </c>
      <c r="F496" t="s">
        <v>139</v>
      </c>
      <c r="G496" t="s">
        <v>150</v>
      </c>
      <c r="H496" t="s">
        <v>170</v>
      </c>
      <c r="I496" t="s">
        <v>180</v>
      </c>
      <c r="J496" t="s">
        <v>237</v>
      </c>
      <c r="K496" t="s">
        <v>238</v>
      </c>
      <c r="L496" t="s">
        <v>109</v>
      </c>
      <c r="M496" s="26" t="s">
        <v>110</v>
      </c>
      <c r="N496" t="s">
        <v>560</v>
      </c>
      <c r="O496" s="14" t="s">
        <v>112</v>
      </c>
      <c r="P496" s="15">
        <v>0</v>
      </c>
      <c r="Q496" s="15">
        <v>0</v>
      </c>
      <c r="R496" s="15" t="s">
        <v>318</v>
      </c>
      <c r="S496" s="15" t="s">
        <v>319</v>
      </c>
      <c r="T496" s="15" t="s">
        <v>320</v>
      </c>
      <c r="U496" s="15" t="s">
        <v>318</v>
      </c>
      <c r="V496" s="15" t="s">
        <v>319</v>
      </c>
      <c r="W496" t="s">
        <v>594</v>
      </c>
      <c r="X496" s="20" t="str">
        <f t="shared" si="7"/>
        <v>Visita con empresas participantes de la convocatoria publica federal No. 005</v>
      </c>
      <c r="Y496" s="29">
        <v>45188</v>
      </c>
      <c r="Z496" s="29">
        <v>45188</v>
      </c>
      <c r="AA496" s="22">
        <v>489</v>
      </c>
      <c r="AB496" s="37">
        <v>1426.48</v>
      </c>
      <c r="AC496" s="35">
        <v>0</v>
      </c>
      <c r="AD496" s="31">
        <v>45190</v>
      </c>
      <c r="AE496" s="23" t="s">
        <v>1127</v>
      </c>
      <c r="AF496" s="25">
        <v>489</v>
      </c>
      <c r="AG496" s="38" t="s">
        <v>659</v>
      </c>
      <c r="AH496" s="17" t="s">
        <v>373</v>
      </c>
      <c r="AI496" s="18">
        <v>45229</v>
      </c>
      <c r="AJ496" s="17">
        <v>45199</v>
      </c>
      <c r="AK496" s="30" t="s">
        <v>2240</v>
      </c>
    </row>
    <row r="497" spans="1:37" ht="54.5" customHeight="1" x14ac:dyDescent="0.35">
      <c r="A497" s="9">
        <v>2023</v>
      </c>
      <c r="B497" s="10">
        <v>45108</v>
      </c>
      <c r="C497" s="10">
        <v>45199</v>
      </c>
      <c r="D497" t="s">
        <v>93</v>
      </c>
      <c r="E497" t="s">
        <v>129</v>
      </c>
      <c r="F497" t="s">
        <v>139</v>
      </c>
      <c r="G497" t="s">
        <v>150</v>
      </c>
      <c r="H497" t="s">
        <v>170</v>
      </c>
      <c r="I497" t="s">
        <v>180</v>
      </c>
      <c r="J497" t="s">
        <v>237</v>
      </c>
      <c r="K497" t="s">
        <v>238</v>
      </c>
      <c r="L497" t="s">
        <v>109</v>
      </c>
      <c r="M497" s="26" t="s">
        <v>110</v>
      </c>
      <c r="N497" t="s">
        <v>561</v>
      </c>
      <c r="O497" s="14" t="s">
        <v>112</v>
      </c>
      <c r="P497" s="15">
        <v>0</v>
      </c>
      <c r="Q497" s="15">
        <v>0</v>
      </c>
      <c r="R497" s="15" t="s">
        <v>318</v>
      </c>
      <c r="S497" s="15" t="s">
        <v>319</v>
      </c>
      <c r="T497" s="15" t="s">
        <v>320</v>
      </c>
      <c r="U497" s="15" t="s">
        <v>318</v>
      </c>
      <c r="V497" s="15" t="s">
        <v>319</v>
      </c>
      <c r="W497" t="s">
        <v>328</v>
      </c>
      <c r="X497" s="20" t="str">
        <f t="shared" si="7"/>
        <v>Verifiacion de la obra de rehabilitacion del sistema de agua potable</v>
      </c>
      <c r="Y497" s="29">
        <v>45191</v>
      </c>
      <c r="Z497" s="29">
        <v>45191</v>
      </c>
      <c r="AA497" s="22">
        <v>490</v>
      </c>
      <c r="AB497" s="37">
        <v>1830.9</v>
      </c>
      <c r="AC497" s="35">
        <v>0</v>
      </c>
      <c r="AD497" s="31">
        <v>45198</v>
      </c>
      <c r="AE497" s="23" t="s">
        <v>1128</v>
      </c>
      <c r="AF497" s="25">
        <v>490</v>
      </c>
      <c r="AG497" s="38" t="s">
        <v>659</v>
      </c>
      <c r="AH497" s="17" t="s">
        <v>373</v>
      </c>
      <c r="AI497" s="18">
        <v>45229</v>
      </c>
      <c r="AJ497" s="17">
        <v>45199</v>
      </c>
      <c r="AK497" s="30" t="s">
        <v>2241</v>
      </c>
    </row>
    <row r="498" spans="1:37" ht="54.5" customHeight="1" x14ac:dyDescent="0.35">
      <c r="A498" s="9">
        <v>2023</v>
      </c>
      <c r="B498" s="10">
        <v>45108</v>
      </c>
      <c r="C498" s="10">
        <v>45199</v>
      </c>
      <c r="D498" t="s">
        <v>100</v>
      </c>
      <c r="E498" t="s">
        <v>132</v>
      </c>
      <c r="F498" t="s">
        <v>142</v>
      </c>
      <c r="G498" t="s">
        <v>157</v>
      </c>
      <c r="H498" t="s">
        <v>170</v>
      </c>
      <c r="I498" t="s">
        <v>190</v>
      </c>
      <c r="J498" t="s">
        <v>255</v>
      </c>
      <c r="K498" t="s">
        <v>236</v>
      </c>
      <c r="L498" t="s">
        <v>108</v>
      </c>
      <c r="M498" s="26" t="s">
        <v>110</v>
      </c>
      <c r="N498" t="s">
        <v>562</v>
      </c>
      <c r="O498" s="14" t="s">
        <v>112</v>
      </c>
      <c r="P498" s="15">
        <v>0</v>
      </c>
      <c r="Q498" s="15">
        <v>0</v>
      </c>
      <c r="R498" s="15" t="s">
        <v>318</v>
      </c>
      <c r="S498" s="15" t="s">
        <v>319</v>
      </c>
      <c r="T498" s="15" t="s">
        <v>320</v>
      </c>
      <c r="U498" s="15" t="s">
        <v>318</v>
      </c>
      <c r="V498" s="15" t="s">
        <v>319</v>
      </c>
      <c r="W498" t="s">
        <v>321</v>
      </c>
      <c r="X498" s="20" t="str">
        <f t="shared" si="7"/>
        <v>Visita al sitio de los trabajos con empresas participantes de la obra construccion de la tercera etapa de cinco de la PTAR zona diamante</v>
      </c>
      <c r="Y498" s="29">
        <v>45188</v>
      </c>
      <c r="Z498" s="29">
        <v>45188</v>
      </c>
      <c r="AA498" s="22">
        <v>491</v>
      </c>
      <c r="AB498" s="37">
        <v>2614.4</v>
      </c>
      <c r="AC498" s="35">
        <v>0</v>
      </c>
      <c r="AD498" s="31">
        <v>45198</v>
      </c>
      <c r="AE498" s="23" t="s">
        <v>1129</v>
      </c>
      <c r="AF498" s="25">
        <v>491</v>
      </c>
      <c r="AG498" s="38" t="s">
        <v>659</v>
      </c>
      <c r="AH498" s="17" t="s">
        <v>373</v>
      </c>
      <c r="AI498" s="18">
        <v>45229</v>
      </c>
      <c r="AJ498" s="17">
        <v>45199</v>
      </c>
      <c r="AK498" s="30" t="s">
        <v>2242</v>
      </c>
    </row>
    <row r="499" spans="1:37" ht="54.5" customHeight="1" x14ac:dyDescent="0.35">
      <c r="A499" s="9">
        <v>2023</v>
      </c>
      <c r="B499" s="10">
        <v>45108</v>
      </c>
      <c r="C499" s="10">
        <v>45199</v>
      </c>
      <c r="D499" t="s">
        <v>93</v>
      </c>
      <c r="E499" t="s">
        <v>131</v>
      </c>
      <c r="F499" t="s">
        <v>141</v>
      </c>
      <c r="G499" t="s">
        <v>158</v>
      </c>
      <c r="H499" t="s">
        <v>173</v>
      </c>
      <c r="I499" t="s">
        <v>193</v>
      </c>
      <c r="J499" t="s">
        <v>260</v>
      </c>
      <c r="K499" t="s">
        <v>236</v>
      </c>
      <c r="L499" t="s">
        <v>108</v>
      </c>
      <c r="M499" s="26" t="s">
        <v>110</v>
      </c>
      <c r="N499" t="s">
        <v>551</v>
      </c>
      <c r="O499" s="14" t="s">
        <v>112</v>
      </c>
      <c r="P499" s="15">
        <v>0</v>
      </c>
      <c r="Q499" s="15">
        <v>0</v>
      </c>
      <c r="R499" s="15" t="s">
        <v>318</v>
      </c>
      <c r="S499" s="15" t="s">
        <v>319</v>
      </c>
      <c r="T499" s="15" t="s">
        <v>320</v>
      </c>
      <c r="U499" s="15" t="s">
        <v>318</v>
      </c>
      <c r="V499" s="15" t="s">
        <v>319</v>
      </c>
      <c r="W499" t="s">
        <v>321</v>
      </c>
      <c r="X499" s="20" t="str">
        <f t="shared" si="7"/>
        <v>Traslado de personal para la reunion con personal de la semarnat</v>
      </c>
      <c r="Y499" s="29">
        <v>45181</v>
      </c>
      <c r="Z499" s="29">
        <v>45182</v>
      </c>
      <c r="AA499" s="22">
        <v>492</v>
      </c>
      <c r="AB499" s="37">
        <v>2235.4</v>
      </c>
      <c r="AC499" s="35">
        <v>0</v>
      </c>
      <c r="AD499" s="31">
        <v>45158</v>
      </c>
      <c r="AE499" s="23" t="s">
        <v>1130</v>
      </c>
      <c r="AF499" s="25">
        <v>492</v>
      </c>
      <c r="AG499" s="38" t="s">
        <v>659</v>
      </c>
      <c r="AH499" s="17" t="s">
        <v>373</v>
      </c>
      <c r="AI499" s="18">
        <v>45229</v>
      </c>
      <c r="AJ499" s="17">
        <v>45199</v>
      </c>
      <c r="AK499" s="30" t="s">
        <v>2243</v>
      </c>
    </row>
    <row r="500" spans="1:37" ht="54.5" customHeight="1" x14ac:dyDescent="0.35">
      <c r="A500" s="9">
        <v>2023</v>
      </c>
      <c r="B500" s="10">
        <v>45108</v>
      </c>
      <c r="C500" s="10">
        <v>45199</v>
      </c>
      <c r="D500" t="s">
        <v>93</v>
      </c>
      <c r="E500" t="s">
        <v>131</v>
      </c>
      <c r="F500" t="s">
        <v>141</v>
      </c>
      <c r="G500" t="s">
        <v>158</v>
      </c>
      <c r="H500" t="s">
        <v>173</v>
      </c>
      <c r="I500" t="s">
        <v>193</v>
      </c>
      <c r="J500" t="s">
        <v>260</v>
      </c>
      <c r="K500" t="s">
        <v>236</v>
      </c>
      <c r="L500" t="s">
        <v>108</v>
      </c>
      <c r="M500" s="26" t="s">
        <v>110</v>
      </c>
      <c r="N500" t="s">
        <v>440</v>
      </c>
      <c r="O500" s="14" t="s">
        <v>112</v>
      </c>
      <c r="P500" s="15">
        <v>0</v>
      </c>
      <c r="Q500" s="15">
        <v>0</v>
      </c>
      <c r="R500" s="15" t="s">
        <v>318</v>
      </c>
      <c r="S500" s="15" t="s">
        <v>319</v>
      </c>
      <c r="T500" s="15" t="s">
        <v>320</v>
      </c>
      <c r="U500" s="15" t="s">
        <v>318</v>
      </c>
      <c r="V500" s="15" t="s">
        <v>319</v>
      </c>
      <c r="W500" t="s">
        <v>632</v>
      </c>
      <c r="X500" s="20" t="str">
        <f t="shared" si="7"/>
        <v>Traslado de personal para gira de trabajo con la C. Gobernadora</v>
      </c>
      <c r="Y500" s="29">
        <v>45183</v>
      </c>
      <c r="Z500" s="29">
        <v>45183</v>
      </c>
      <c r="AA500" s="22">
        <v>493</v>
      </c>
      <c r="AB500" s="37">
        <v>2290.23</v>
      </c>
      <c r="AC500" s="35">
        <v>0</v>
      </c>
      <c r="AD500" s="31">
        <v>45189</v>
      </c>
      <c r="AE500" s="23" t="s">
        <v>1131</v>
      </c>
      <c r="AF500" s="25">
        <v>493</v>
      </c>
      <c r="AG500" s="38" t="s">
        <v>659</v>
      </c>
      <c r="AH500" s="17" t="s">
        <v>373</v>
      </c>
      <c r="AI500" s="18">
        <v>45229</v>
      </c>
      <c r="AJ500" s="17">
        <v>45199</v>
      </c>
      <c r="AK500" s="30" t="s">
        <v>2244</v>
      </c>
    </row>
    <row r="501" spans="1:37" ht="54.5" customHeight="1" x14ac:dyDescent="0.35">
      <c r="A501" s="9">
        <v>2023</v>
      </c>
      <c r="B501" s="10">
        <v>45108</v>
      </c>
      <c r="C501" s="10">
        <v>45199</v>
      </c>
      <c r="D501" t="s">
        <v>100</v>
      </c>
      <c r="E501" t="s">
        <v>132</v>
      </c>
      <c r="F501" t="s">
        <v>142</v>
      </c>
      <c r="G501" t="s">
        <v>157</v>
      </c>
      <c r="H501" t="s">
        <v>170</v>
      </c>
      <c r="I501" t="s">
        <v>190</v>
      </c>
      <c r="J501" t="s">
        <v>255</v>
      </c>
      <c r="K501" t="s">
        <v>236</v>
      </c>
      <c r="L501" t="s">
        <v>108</v>
      </c>
      <c r="M501" s="26" t="s">
        <v>110</v>
      </c>
      <c r="N501" t="s">
        <v>563</v>
      </c>
      <c r="O501" s="14" t="s">
        <v>112</v>
      </c>
      <c r="P501" s="15">
        <v>0</v>
      </c>
      <c r="Q501" s="15">
        <v>0</v>
      </c>
      <c r="R501" s="15" t="s">
        <v>318</v>
      </c>
      <c r="S501" s="15" t="s">
        <v>319</v>
      </c>
      <c r="T501" s="15" t="s">
        <v>320</v>
      </c>
      <c r="U501" s="15" t="s">
        <v>318</v>
      </c>
      <c r="V501" s="15" t="s">
        <v>319</v>
      </c>
      <c r="W501" t="s">
        <v>368</v>
      </c>
      <c r="X501" s="20" t="str">
        <f t="shared" si="7"/>
        <v>Supervision de la construccion de la primera etapa del saneamiento</v>
      </c>
      <c r="Y501" s="29">
        <v>45189</v>
      </c>
      <c r="Z501" s="29">
        <v>45189</v>
      </c>
      <c r="AA501" s="22">
        <v>494</v>
      </c>
      <c r="AB501" s="37">
        <v>3445.87</v>
      </c>
      <c r="AC501" s="35">
        <v>0</v>
      </c>
      <c r="AD501" s="31">
        <v>45198</v>
      </c>
      <c r="AE501" s="23" t="s">
        <v>1132</v>
      </c>
      <c r="AF501" s="25">
        <v>494</v>
      </c>
      <c r="AG501" s="38" t="s">
        <v>659</v>
      </c>
      <c r="AH501" s="17" t="s">
        <v>373</v>
      </c>
      <c r="AI501" s="18">
        <v>45229</v>
      </c>
      <c r="AJ501" s="17">
        <v>45199</v>
      </c>
      <c r="AK501" s="30" t="s">
        <v>2245</v>
      </c>
    </row>
    <row r="502" spans="1:37" ht="54.5" customHeight="1" x14ac:dyDescent="0.35">
      <c r="A502" s="9">
        <v>2023</v>
      </c>
      <c r="B502" s="10">
        <v>45108</v>
      </c>
      <c r="C502" s="10">
        <v>45199</v>
      </c>
      <c r="D502" t="s">
        <v>104</v>
      </c>
      <c r="E502" t="s">
        <v>130</v>
      </c>
      <c r="F502" t="s">
        <v>140</v>
      </c>
      <c r="G502" t="s">
        <v>150</v>
      </c>
      <c r="H502" t="s">
        <v>170</v>
      </c>
      <c r="I502" t="s">
        <v>187</v>
      </c>
      <c r="J502" t="s">
        <v>249</v>
      </c>
      <c r="K502" t="s">
        <v>250</v>
      </c>
      <c r="L502" t="s">
        <v>108</v>
      </c>
      <c r="M502" s="26" t="s">
        <v>110</v>
      </c>
      <c r="N502" t="s">
        <v>564</v>
      </c>
      <c r="O502" s="14" t="s">
        <v>112</v>
      </c>
      <c r="P502" s="15">
        <v>0</v>
      </c>
      <c r="Q502" s="15">
        <v>0</v>
      </c>
      <c r="R502" s="15" t="s">
        <v>318</v>
      </c>
      <c r="S502" s="15" t="s">
        <v>319</v>
      </c>
      <c r="T502" s="15" t="s">
        <v>320</v>
      </c>
      <c r="U502" s="15" t="s">
        <v>318</v>
      </c>
      <c r="V502" s="15" t="s">
        <v>319</v>
      </c>
      <c r="W502" t="s">
        <v>345</v>
      </c>
      <c r="X502" s="20" t="str">
        <f t="shared" si="7"/>
        <v>Verificacion del termino de los trabajos de la construccion del sistema de agua potable</v>
      </c>
      <c r="Y502" s="29">
        <v>45190</v>
      </c>
      <c r="Z502" s="29">
        <v>45190</v>
      </c>
      <c r="AA502" s="22">
        <v>495</v>
      </c>
      <c r="AB502" s="37">
        <v>3146.9</v>
      </c>
      <c r="AC502" s="35">
        <v>0</v>
      </c>
      <c r="AD502" s="31">
        <v>45197</v>
      </c>
      <c r="AE502" s="23" t="s">
        <v>1133</v>
      </c>
      <c r="AF502" s="25">
        <v>495</v>
      </c>
      <c r="AG502" s="38" t="s">
        <v>659</v>
      </c>
      <c r="AH502" s="17" t="s">
        <v>373</v>
      </c>
      <c r="AI502" s="18">
        <v>45229</v>
      </c>
      <c r="AJ502" s="17">
        <v>45199</v>
      </c>
      <c r="AK502" s="30" t="s">
        <v>2246</v>
      </c>
    </row>
    <row r="503" spans="1:37" ht="54.5" customHeight="1" x14ac:dyDescent="0.35">
      <c r="A503" s="9">
        <v>2023</v>
      </c>
      <c r="B503" s="10">
        <v>45108</v>
      </c>
      <c r="C503" s="10">
        <v>45199</v>
      </c>
      <c r="D503" t="s">
        <v>93</v>
      </c>
      <c r="E503" t="s">
        <v>131</v>
      </c>
      <c r="F503" t="s">
        <v>141</v>
      </c>
      <c r="G503" t="s">
        <v>153</v>
      </c>
      <c r="H503" t="s">
        <v>171</v>
      </c>
      <c r="I503" t="s">
        <v>181</v>
      </c>
      <c r="J503" t="s">
        <v>239</v>
      </c>
      <c r="K503" t="s">
        <v>240</v>
      </c>
      <c r="L503" t="s">
        <v>109</v>
      </c>
      <c r="M503" s="26" t="s">
        <v>110</v>
      </c>
      <c r="N503" t="s">
        <v>565</v>
      </c>
      <c r="O503" s="14" t="s">
        <v>112</v>
      </c>
      <c r="P503" s="15">
        <v>0</v>
      </c>
      <c r="Q503" s="15">
        <v>0</v>
      </c>
      <c r="R503" s="15" t="s">
        <v>318</v>
      </c>
      <c r="S503" s="15" t="s">
        <v>319</v>
      </c>
      <c r="T503" s="15" t="s">
        <v>320</v>
      </c>
      <c r="U503" s="15" t="s">
        <v>318</v>
      </c>
      <c r="V503" s="15" t="s">
        <v>319</v>
      </c>
      <c r="W503" t="s">
        <v>633</v>
      </c>
      <c r="X503" s="20" t="str">
        <f t="shared" si="7"/>
        <v>Evento conmemorativo dia mundial de la limpieza de playas</v>
      </c>
      <c r="Y503" s="29">
        <v>45197</v>
      </c>
      <c r="Z503" s="29">
        <v>45198</v>
      </c>
      <c r="AA503" s="22">
        <v>496</v>
      </c>
      <c r="AB503" s="37">
        <v>2668.72</v>
      </c>
      <c r="AC503" s="35">
        <v>0</v>
      </c>
      <c r="AD503" s="31">
        <v>45198</v>
      </c>
      <c r="AE503" s="23" t="s">
        <v>1134</v>
      </c>
      <c r="AF503" s="25">
        <v>496</v>
      </c>
      <c r="AG503" s="38" t="s">
        <v>659</v>
      </c>
      <c r="AH503" s="17" t="s">
        <v>373</v>
      </c>
      <c r="AI503" s="18">
        <v>45229</v>
      </c>
      <c r="AJ503" s="17">
        <v>45199</v>
      </c>
      <c r="AK503" s="30" t="s">
        <v>2247</v>
      </c>
    </row>
    <row r="504" spans="1:37" ht="54.5" customHeight="1" x14ac:dyDescent="0.35">
      <c r="A504" s="9">
        <v>2023</v>
      </c>
      <c r="B504" s="10">
        <v>45108</v>
      </c>
      <c r="C504" s="10">
        <v>45199</v>
      </c>
      <c r="D504" t="s">
        <v>93</v>
      </c>
      <c r="E504" t="s">
        <v>131</v>
      </c>
      <c r="F504" t="s">
        <v>141</v>
      </c>
      <c r="G504" t="s">
        <v>153</v>
      </c>
      <c r="H504" t="s">
        <v>171</v>
      </c>
      <c r="I504" t="s">
        <v>223</v>
      </c>
      <c r="J504" t="s">
        <v>261</v>
      </c>
      <c r="K504" t="s">
        <v>313</v>
      </c>
      <c r="L504" t="s">
        <v>108</v>
      </c>
      <c r="M504" s="26" t="s">
        <v>110</v>
      </c>
      <c r="N504" t="s">
        <v>565</v>
      </c>
      <c r="O504" s="14" t="s">
        <v>112</v>
      </c>
      <c r="P504" s="15">
        <v>0</v>
      </c>
      <c r="Q504" s="15">
        <v>0</v>
      </c>
      <c r="R504" s="15" t="s">
        <v>318</v>
      </c>
      <c r="S504" s="15" t="s">
        <v>319</v>
      </c>
      <c r="T504" s="15" t="s">
        <v>320</v>
      </c>
      <c r="U504" s="15" t="s">
        <v>318</v>
      </c>
      <c r="V504" s="15" t="s">
        <v>319</v>
      </c>
      <c r="W504" t="s">
        <v>633</v>
      </c>
      <c r="X504" s="20" t="str">
        <f t="shared" si="7"/>
        <v>Evento conmemorativo dia mundial de la limpieza de playas</v>
      </c>
      <c r="Y504" s="29">
        <v>45197</v>
      </c>
      <c r="Z504" s="29">
        <v>45198</v>
      </c>
      <c r="AA504" s="22">
        <v>497</v>
      </c>
      <c r="AB504" s="37">
        <v>900</v>
      </c>
      <c r="AC504" s="35">
        <v>0</v>
      </c>
      <c r="AD504" s="31">
        <v>45198</v>
      </c>
      <c r="AE504" s="23" t="s">
        <v>1135</v>
      </c>
      <c r="AF504" s="25">
        <v>497</v>
      </c>
      <c r="AG504" s="38" t="s">
        <v>659</v>
      </c>
      <c r="AH504" s="17" t="s">
        <v>373</v>
      </c>
      <c r="AI504" s="18">
        <v>45229</v>
      </c>
      <c r="AJ504" s="17">
        <v>45199</v>
      </c>
      <c r="AK504" s="30" t="s">
        <v>2248</v>
      </c>
    </row>
    <row r="505" spans="1:37" ht="54.5" customHeight="1" x14ac:dyDescent="0.35">
      <c r="A505" s="9">
        <v>2023</v>
      </c>
      <c r="B505" s="10">
        <v>45108</v>
      </c>
      <c r="C505" s="10">
        <v>45199</v>
      </c>
      <c r="D505" t="s">
        <v>104</v>
      </c>
      <c r="E505" t="s">
        <v>128</v>
      </c>
      <c r="F505" t="s">
        <v>138</v>
      </c>
      <c r="G505" t="s">
        <v>149</v>
      </c>
      <c r="H505" t="s">
        <v>170</v>
      </c>
      <c r="I505" t="s">
        <v>175</v>
      </c>
      <c r="J505" t="s">
        <v>227</v>
      </c>
      <c r="K505" t="s">
        <v>228</v>
      </c>
      <c r="L505" t="s">
        <v>108</v>
      </c>
      <c r="M505" s="26" t="s">
        <v>110</v>
      </c>
      <c r="N505" t="s">
        <v>566</v>
      </c>
      <c r="O505" s="14" t="s">
        <v>112</v>
      </c>
      <c r="P505" s="15">
        <v>0</v>
      </c>
      <c r="Q505" s="15">
        <v>0</v>
      </c>
      <c r="R505" s="15" t="s">
        <v>318</v>
      </c>
      <c r="S505" s="15" t="s">
        <v>319</v>
      </c>
      <c r="T505" s="15" t="s">
        <v>320</v>
      </c>
      <c r="U505" s="15" t="s">
        <v>318</v>
      </c>
      <c r="V505" s="15" t="s">
        <v>319</v>
      </c>
      <c r="W505" t="s">
        <v>321</v>
      </c>
      <c r="X505" s="20" t="str">
        <f t="shared" si="7"/>
        <v>Licitacion No. LO-71-005-912062998-N-43-2023 de los trabajos construccion del drenaje sanitario</v>
      </c>
      <c r="Y505" s="29">
        <v>45188</v>
      </c>
      <c r="Z505" s="29">
        <v>45188</v>
      </c>
      <c r="AA505" s="22">
        <v>498</v>
      </c>
      <c r="AB505" s="37">
        <v>2208.29</v>
      </c>
      <c r="AC505" s="35">
        <v>0</v>
      </c>
      <c r="AD505" s="31">
        <v>45195</v>
      </c>
      <c r="AE505" s="23" t="s">
        <v>1136</v>
      </c>
      <c r="AF505" s="25">
        <v>498</v>
      </c>
      <c r="AG505" s="38" t="s">
        <v>659</v>
      </c>
      <c r="AH505" s="17" t="s">
        <v>373</v>
      </c>
      <c r="AI505" s="18">
        <v>45229</v>
      </c>
      <c r="AJ505" s="17">
        <v>45199</v>
      </c>
      <c r="AK505" s="30" t="s">
        <v>2249</v>
      </c>
    </row>
    <row r="506" spans="1:37" ht="54.5" customHeight="1" x14ac:dyDescent="0.35">
      <c r="A506" s="9">
        <v>2023</v>
      </c>
      <c r="B506" s="10">
        <v>45108</v>
      </c>
      <c r="C506" s="10">
        <v>45199</v>
      </c>
      <c r="D506" t="s">
        <v>100</v>
      </c>
      <c r="E506" t="s">
        <v>132</v>
      </c>
      <c r="F506" t="s">
        <v>142</v>
      </c>
      <c r="G506" t="s">
        <v>152</v>
      </c>
      <c r="H506" t="s">
        <v>170</v>
      </c>
      <c r="I506" t="s">
        <v>191</v>
      </c>
      <c r="J506" t="s">
        <v>256</v>
      </c>
      <c r="K506" t="s">
        <v>257</v>
      </c>
      <c r="L506" t="s">
        <v>108</v>
      </c>
      <c r="M506" s="26" t="s">
        <v>110</v>
      </c>
      <c r="N506" t="s">
        <v>442</v>
      </c>
      <c r="O506" s="14" t="s">
        <v>112</v>
      </c>
      <c r="P506" s="15">
        <v>0</v>
      </c>
      <c r="Q506" s="15">
        <v>0</v>
      </c>
      <c r="R506" s="15" t="s">
        <v>318</v>
      </c>
      <c r="S506" s="15" t="s">
        <v>319</v>
      </c>
      <c r="T506" s="15" t="s">
        <v>320</v>
      </c>
      <c r="U506" s="15" t="s">
        <v>318</v>
      </c>
      <c r="V506" s="15" t="s">
        <v>319</v>
      </c>
      <c r="W506" t="s">
        <v>341</v>
      </c>
      <c r="X506" s="20" t="str">
        <f t="shared" si="7"/>
        <v>Verificacion del sistema de alcantarillado sanitario</v>
      </c>
      <c r="Y506" s="29">
        <v>45190</v>
      </c>
      <c r="Z506" s="29">
        <v>45191</v>
      </c>
      <c r="AA506" s="22">
        <v>499</v>
      </c>
      <c r="AB506" s="37">
        <v>3630.5</v>
      </c>
      <c r="AC506" s="35">
        <v>149</v>
      </c>
      <c r="AD506" s="31">
        <v>45198</v>
      </c>
      <c r="AE506" s="23" t="s">
        <v>1137</v>
      </c>
      <c r="AF506" s="25">
        <v>499</v>
      </c>
      <c r="AG506" s="38" t="s">
        <v>659</v>
      </c>
      <c r="AH506" s="17" t="s">
        <v>373</v>
      </c>
      <c r="AI506" s="18">
        <v>45229</v>
      </c>
      <c r="AJ506" s="17">
        <v>45199</v>
      </c>
      <c r="AK506" s="30" t="s">
        <v>2250</v>
      </c>
    </row>
    <row r="507" spans="1:37" ht="54.5" customHeight="1" x14ac:dyDescent="0.35">
      <c r="A507" s="9">
        <v>2023</v>
      </c>
      <c r="B507" s="10">
        <v>45108</v>
      </c>
      <c r="C507" s="10">
        <v>45199</v>
      </c>
      <c r="D507" t="s">
        <v>104</v>
      </c>
      <c r="E507" t="s">
        <v>128</v>
      </c>
      <c r="F507" t="s">
        <v>138</v>
      </c>
      <c r="G507" t="s">
        <v>152</v>
      </c>
      <c r="H507" t="s">
        <v>170</v>
      </c>
      <c r="I507" t="s">
        <v>183</v>
      </c>
      <c r="J507" t="s">
        <v>243</v>
      </c>
      <c r="K507" t="s">
        <v>244</v>
      </c>
      <c r="L507" t="s">
        <v>108</v>
      </c>
      <c r="M507" s="26" t="s">
        <v>110</v>
      </c>
      <c r="N507" t="s">
        <v>451</v>
      </c>
      <c r="O507" s="14" t="s">
        <v>112</v>
      </c>
      <c r="P507" s="15">
        <v>0</v>
      </c>
      <c r="Q507" s="15">
        <v>0</v>
      </c>
      <c r="R507" s="15" t="s">
        <v>318</v>
      </c>
      <c r="S507" s="15" t="s">
        <v>319</v>
      </c>
      <c r="T507" s="15" t="s">
        <v>320</v>
      </c>
      <c r="U507" s="15" t="s">
        <v>318</v>
      </c>
      <c r="V507" s="15" t="s">
        <v>319</v>
      </c>
      <c r="W507" t="s">
        <v>342</v>
      </c>
      <c r="X507" s="20" t="str">
        <f t="shared" si="7"/>
        <v>Auxiliar en la verificacion del sistema de agua potable</v>
      </c>
      <c r="Y507" s="29">
        <v>45189</v>
      </c>
      <c r="Z507" s="29">
        <v>45189</v>
      </c>
      <c r="AA507" s="22">
        <v>500</v>
      </c>
      <c r="AB507" s="37">
        <v>1386.31</v>
      </c>
      <c r="AC507" s="35">
        <v>0</v>
      </c>
      <c r="AD507" s="31">
        <v>45197</v>
      </c>
      <c r="AE507" s="23" t="s">
        <v>1138</v>
      </c>
      <c r="AF507" s="25">
        <v>500</v>
      </c>
      <c r="AG507" s="38" t="s">
        <v>659</v>
      </c>
      <c r="AH507" s="17" t="s">
        <v>373</v>
      </c>
      <c r="AI507" s="18">
        <v>45229</v>
      </c>
      <c r="AJ507" s="17">
        <v>45199</v>
      </c>
      <c r="AK507" s="30" t="s">
        <v>2251</v>
      </c>
    </row>
    <row r="508" spans="1:37" ht="54.5" customHeight="1" x14ac:dyDescent="0.35">
      <c r="A508" s="9">
        <v>2023</v>
      </c>
      <c r="B508" s="10">
        <v>45108</v>
      </c>
      <c r="C508" s="10">
        <v>45199</v>
      </c>
      <c r="D508" t="s">
        <v>100</v>
      </c>
      <c r="E508" t="s">
        <v>132</v>
      </c>
      <c r="F508" t="s">
        <v>142</v>
      </c>
      <c r="G508" t="s">
        <v>149</v>
      </c>
      <c r="H508" t="s">
        <v>170</v>
      </c>
      <c r="I508" t="s">
        <v>182</v>
      </c>
      <c r="J508" t="s">
        <v>241</v>
      </c>
      <c r="K508" t="s">
        <v>242</v>
      </c>
      <c r="L508" t="s">
        <v>108</v>
      </c>
      <c r="M508" s="26" t="s">
        <v>110</v>
      </c>
      <c r="N508" t="s">
        <v>567</v>
      </c>
      <c r="O508" s="14" t="s">
        <v>112</v>
      </c>
      <c r="P508" s="15">
        <v>0</v>
      </c>
      <c r="Q508" s="15">
        <v>0</v>
      </c>
      <c r="R508" s="15" t="s">
        <v>318</v>
      </c>
      <c r="S508" s="15" t="s">
        <v>319</v>
      </c>
      <c r="T508" s="15" t="s">
        <v>320</v>
      </c>
      <c r="U508" s="15" t="s">
        <v>318</v>
      </c>
      <c r="V508" s="15" t="s">
        <v>319</v>
      </c>
      <c r="W508" t="s">
        <v>321</v>
      </c>
      <c r="X508" s="20" t="str">
        <f t="shared" si="7"/>
        <v>Supervision a la obra construccion de la tercera etapa de cinco de la PTAR zona diamante</v>
      </c>
      <c r="Y508" s="29">
        <v>45190</v>
      </c>
      <c r="Z508" s="29">
        <v>45190</v>
      </c>
      <c r="AA508" s="22">
        <v>501</v>
      </c>
      <c r="AB508" s="37">
        <v>2264.29</v>
      </c>
      <c r="AC508" s="35">
        <v>0.28999999999999998</v>
      </c>
      <c r="AD508" s="31">
        <v>45197</v>
      </c>
      <c r="AE508" s="23" t="s">
        <v>1139</v>
      </c>
      <c r="AF508" s="25">
        <v>501</v>
      </c>
      <c r="AG508" s="38" t="s">
        <v>659</v>
      </c>
      <c r="AH508" s="17" t="s">
        <v>373</v>
      </c>
      <c r="AI508" s="18">
        <v>45229</v>
      </c>
      <c r="AJ508" s="17">
        <v>45199</v>
      </c>
      <c r="AK508" s="30" t="s">
        <v>2252</v>
      </c>
    </row>
    <row r="509" spans="1:37" ht="54.5" customHeight="1" x14ac:dyDescent="0.35">
      <c r="A509" s="9">
        <v>2023</v>
      </c>
      <c r="B509" s="10">
        <v>45108</v>
      </c>
      <c r="C509" s="10">
        <v>45199</v>
      </c>
      <c r="D509" t="s">
        <v>100</v>
      </c>
      <c r="E509" t="s">
        <v>135</v>
      </c>
      <c r="F509" t="s">
        <v>145</v>
      </c>
      <c r="G509" t="s">
        <v>159</v>
      </c>
      <c r="H509" t="s">
        <v>170</v>
      </c>
      <c r="I509" t="s">
        <v>195</v>
      </c>
      <c r="J509" t="s">
        <v>262</v>
      </c>
      <c r="K509" t="s">
        <v>250</v>
      </c>
      <c r="L509" t="s">
        <v>108</v>
      </c>
      <c r="M509" s="26" t="s">
        <v>110</v>
      </c>
      <c r="N509" t="s">
        <v>547</v>
      </c>
      <c r="O509" s="14" t="s">
        <v>112</v>
      </c>
      <c r="P509" s="15">
        <v>0</v>
      </c>
      <c r="Q509" s="15">
        <v>0</v>
      </c>
      <c r="R509" s="15" t="s">
        <v>318</v>
      </c>
      <c r="S509" s="15" t="s">
        <v>319</v>
      </c>
      <c r="T509" s="15" t="s">
        <v>320</v>
      </c>
      <c r="U509" s="15" t="s">
        <v>318</v>
      </c>
      <c r="V509" s="15" t="s">
        <v>319</v>
      </c>
      <c r="W509" t="s">
        <v>359</v>
      </c>
      <c r="X509" s="20" t="str">
        <f t="shared" si="7"/>
        <v>Supervision de la rehabilitacion del sistema de agua potable</v>
      </c>
      <c r="Y509" s="29">
        <v>45189</v>
      </c>
      <c r="Z509" s="29">
        <v>45189</v>
      </c>
      <c r="AA509" s="22">
        <v>502</v>
      </c>
      <c r="AB509" s="37">
        <v>3211.36</v>
      </c>
      <c r="AC509" s="35">
        <v>0</v>
      </c>
      <c r="AD509" s="31">
        <v>45198</v>
      </c>
      <c r="AE509" s="23" t="s">
        <v>1140</v>
      </c>
      <c r="AF509" s="25">
        <v>502</v>
      </c>
      <c r="AG509" s="38" t="s">
        <v>659</v>
      </c>
      <c r="AH509" s="17" t="s">
        <v>373</v>
      </c>
      <c r="AI509" s="18">
        <v>45229</v>
      </c>
      <c r="AJ509" s="17">
        <v>45199</v>
      </c>
      <c r="AK509" s="30" t="s">
        <v>2253</v>
      </c>
    </row>
    <row r="510" spans="1:37" ht="54.5" customHeight="1" x14ac:dyDescent="0.35">
      <c r="A510" s="9">
        <v>2023</v>
      </c>
      <c r="B510" s="10">
        <v>45108</v>
      </c>
      <c r="C510" s="10">
        <v>45199</v>
      </c>
      <c r="D510" t="s">
        <v>93</v>
      </c>
      <c r="E510" t="s">
        <v>129</v>
      </c>
      <c r="F510" t="s">
        <v>139</v>
      </c>
      <c r="G510" t="s">
        <v>152</v>
      </c>
      <c r="H510" t="s">
        <v>170</v>
      </c>
      <c r="I510" t="s">
        <v>185</v>
      </c>
      <c r="J510" t="s">
        <v>246</v>
      </c>
      <c r="K510" t="s">
        <v>247</v>
      </c>
      <c r="L510" t="s">
        <v>108</v>
      </c>
      <c r="M510" s="26" t="s">
        <v>110</v>
      </c>
      <c r="N510" t="s">
        <v>568</v>
      </c>
      <c r="O510" s="14" t="s">
        <v>112</v>
      </c>
      <c r="P510" s="15">
        <v>0</v>
      </c>
      <c r="Q510" s="15">
        <v>0</v>
      </c>
      <c r="R510" s="15" t="s">
        <v>318</v>
      </c>
      <c r="S510" s="15" t="s">
        <v>319</v>
      </c>
      <c r="T510" s="15" t="s">
        <v>320</v>
      </c>
      <c r="U510" s="15" t="s">
        <v>318</v>
      </c>
      <c r="V510" s="15" t="s">
        <v>319</v>
      </c>
      <c r="W510" t="s">
        <v>342</v>
      </c>
      <c r="X510" s="20" t="str">
        <f t="shared" si="7"/>
        <v>Verificacion de la terminacion de los trabajos</v>
      </c>
      <c r="Y510" s="29">
        <v>45195</v>
      </c>
      <c r="Z510" s="29">
        <v>45195</v>
      </c>
      <c r="AA510" s="22">
        <v>503</v>
      </c>
      <c r="AB510" s="37">
        <v>2774.84</v>
      </c>
      <c r="AC510" s="35">
        <v>0</v>
      </c>
      <c r="AD510" s="31">
        <v>45198</v>
      </c>
      <c r="AE510" s="23" t="s">
        <v>1141</v>
      </c>
      <c r="AF510" s="25">
        <v>503</v>
      </c>
      <c r="AG510" s="38" t="s">
        <v>659</v>
      </c>
      <c r="AH510" s="17" t="s">
        <v>373</v>
      </c>
      <c r="AI510" s="18">
        <v>45229</v>
      </c>
      <c r="AJ510" s="17">
        <v>45199</v>
      </c>
      <c r="AK510" s="30" t="s">
        <v>2254</v>
      </c>
    </row>
    <row r="511" spans="1:37" ht="54.5" customHeight="1" x14ac:dyDescent="0.35">
      <c r="A511" s="9">
        <v>2023</v>
      </c>
      <c r="B511" s="10">
        <v>45108</v>
      </c>
      <c r="C511" s="10">
        <v>45199</v>
      </c>
      <c r="D511" t="s">
        <v>93</v>
      </c>
      <c r="E511" t="s">
        <v>129</v>
      </c>
      <c r="F511" t="s">
        <v>139</v>
      </c>
      <c r="G511" t="s">
        <v>391</v>
      </c>
      <c r="H511" t="s">
        <v>171</v>
      </c>
      <c r="I511" t="s">
        <v>396</v>
      </c>
      <c r="J511" t="s">
        <v>294</v>
      </c>
      <c r="K511" t="s">
        <v>405</v>
      </c>
      <c r="L511" t="s">
        <v>108</v>
      </c>
      <c r="M511" s="26" t="s">
        <v>110</v>
      </c>
      <c r="N511" t="s">
        <v>466</v>
      </c>
      <c r="O511" s="14" t="s">
        <v>112</v>
      </c>
      <c r="P511" s="15">
        <v>0</v>
      </c>
      <c r="Q511" s="15">
        <v>0</v>
      </c>
      <c r="R511" s="15" t="s">
        <v>318</v>
      </c>
      <c r="S511" s="15" t="s">
        <v>319</v>
      </c>
      <c r="T511" s="15" t="s">
        <v>320</v>
      </c>
      <c r="U511" s="15" t="s">
        <v>318</v>
      </c>
      <c r="V511" s="15" t="s">
        <v>319</v>
      </c>
      <c r="W511" t="s">
        <v>323</v>
      </c>
      <c r="X511" s="20" t="str">
        <f t="shared" si="7"/>
        <v>Seguimiento a los desazolces del sistema de alcantarillado sanitario en la cabecera municipal</v>
      </c>
      <c r="Y511" s="29">
        <v>45190</v>
      </c>
      <c r="Z511" s="29">
        <v>45191</v>
      </c>
      <c r="AA511" s="22">
        <v>504</v>
      </c>
      <c r="AB511" s="37">
        <v>3011.3</v>
      </c>
      <c r="AC511" s="35">
        <v>0</v>
      </c>
      <c r="AD511" s="31">
        <v>45194</v>
      </c>
      <c r="AE511" s="23" t="s">
        <v>1142</v>
      </c>
      <c r="AF511" s="25">
        <v>504</v>
      </c>
      <c r="AG511" s="38" t="s">
        <v>659</v>
      </c>
      <c r="AH511" s="17" t="s">
        <v>373</v>
      </c>
      <c r="AI511" s="18">
        <v>45229</v>
      </c>
      <c r="AJ511" s="17">
        <v>45199</v>
      </c>
      <c r="AK511" s="30" t="s">
        <v>2255</v>
      </c>
    </row>
    <row r="512" spans="1:37" ht="54.5" customHeight="1" x14ac:dyDescent="0.35">
      <c r="A512" s="9">
        <v>2023</v>
      </c>
      <c r="B512" s="10">
        <v>45108</v>
      </c>
      <c r="C512" s="10">
        <v>45199</v>
      </c>
      <c r="D512" t="s">
        <v>104</v>
      </c>
      <c r="E512" t="s">
        <v>128</v>
      </c>
      <c r="F512" t="s">
        <v>138</v>
      </c>
      <c r="G512" t="s">
        <v>156</v>
      </c>
      <c r="H512" t="s">
        <v>172</v>
      </c>
      <c r="I512" t="s">
        <v>221</v>
      </c>
      <c r="J512" t="s">
        <v>310</v>
      </c>
      <c r="K512" t="s">
        <v>311</v>
      </c>
      <c r="L512" t="s">
        <v>108</v>
      </c>
      <c r="M512" s="26" t="s">
        <v>110</v>
      </c>
      <c r="N512" t="s">
        <v>569</v>
      </c>
      <c r="O512" s="14" t="s">
        <v>112</v>
      </c>
      <c r="P512" s="15">
        <v>0</v>
      </c>
      <c r="Q512" s="15">
        <v>0</v>
      </c>
      <c r="R512" s="15" t="s">
        <v>318</v>
      </c>
      <c r="S512" s="15" t="s">
        <v>319</v>
      </c>
      <c r="T512" s="15" t="s">
        <v>320</v>
      </c>
      <c r="U512" s="15" t="s">
        <v>318</v>
      </c>
      <c r="V512" s="15" t="s">
        <v>319</v>
      </c>
      <c r="W512" t="s">
        <v>348</v>
      </c>
      <c r="X512" s="20" t="str">
        <f t="shared" si="7"/>
        <v>Auxiliar para verificacion de construccion de la primera etapa de dos del sistema de agua potable</v>
      </c>
      <c r="Y512" s="29">
        <v>45196</v>
      </c>
      <c r="Z512" s="29">
        <v>45196</v>
      </c>
      <c r="AA512" s="22">
        <v>505</v>
      </c>
      <c r="AB512" s="37">
        <v>3196</v>
      </c>
      <c r="AC512" s="35">
        <v>0</v>
      </c>
      <c r="AD512" s="31">
        <v>45198</v>
      </c>
      <c r="AE512" s="23" t="s">
        <v>1143</v>
      </c>
      <c r="AF512" s="25">
        <v>505</v>
      </c>
      <c r="AG512" s="38" t="s">
        <v>659</v>
      </c>
      <c r="AH512" s="17" t="s">
        <v>373</v>
      </c>
      <c r="AI512" s="18">
        <v>45229</v>
      </c>
      <c r="AJ512" s="17">
        <v>45199</v>
      </c>
      <c r="AK512" s="30" t="s">
        <v>2256</v>
      </c>
    </row>
    <row r="513" spans="1:37" ht="54.5" customHeight="1" x14ac:dyDescent="0.35">
      <c r="A513" s="9">
        <v>2023</v>
      </c>
      <c r="B513" s="10">
        <v>45108</v>
      </c>
      <c r="C513" s="10">
        <v>45199</v>
      </c>
      <c r="D513" t="s">
        <v>104</v>
      </c>
      <c r="E513" t="s">
        <v>137</v>
      </c>
      <c r="F513" t="s">
        <v>147</v>
      </c>
      <c r="G513" t="s">
        <v>156</v>
      </c>
      <c r="H513" t="s">
        <v>172</v>
      </c>
      <c r="I513" t="s">
        <v>205</v>
      </c>
      <c r="J513" t="s">
        <v>279</v>
      </c>
      <c r="K513" t="s">
        <v>280</v>
      </c>
      <c r="L513" t="s">
        <v>108</v>
      </c>
      <c r="M513" s="26" t="s">
        <v>110</v>
      </c>
      <c r="N513" t="s">
        <v>570</v>
      </c>
      <c r="O513" s="14" t="s">
        <v>112</v>
      </c>
      <c r="P513" s="15">
        <v>0</v>
      </c>
      <c r="Q513" s="15">
        <v>0</v>
      </c>
      <c r="R513" s="15" t="s">
        <v>318</v>
      </c>
      <c r="S513" s="15" t="s">
        <v>319</v>
      </c>
      <c r="T513" s="15" t="s">
        <v>320</v>
      </c>
      <c r="U513" s="15" t="s">
        <v>318</v>
      </c>
      <c r="V513" s="15" t="s">
        <v>319</v>
      </c>
      <c r="W513" t="s">
        <v>359</v>
      </c>
      <c r="X513" s="20" t="str">
        <f t="shared" si="7"/>
        <v>Auxiliar para verificacion de la rehabilitacion de la PTAR</v>
      </c>
      <c r="Y513" s="29">
        <v>45195</v>
      </c>
      <c r="Z513" s="29">
        <v>45195</v>
      </c>
      <c r="AA513" s="22">
        <v>506</v>
      </c>
      <c r="AB513" s="37">
        <v>2214</v>
      </c>
      <c r="AC513" s="35">
        <v>0</v>
      </c>
      <c r="AD513" s="31">
        <v>45198</v>
      </c>
      <c r="AE513" s="23" t="s">
        <v>1144</v>
      </c>
      <c r="AF513" s="25">
        <v>506</v>
      </c>
      <c r="AG513" s="38" t="s">
        <v>659</v>
      </c>
      <c r="AH513" s="17" t="s">
        <v>373</v>
      </c>
      <c r="AI513" s="18">
        <v>45229</v>
      </c>
      <c r="AJ513" s="17">
        <v>45199</v>
      </c>
      <c r="AK513" s="30" t="s">
        <v>2257</v>
      </c>
    </row>
    <row r="514" spans="1:37" ht="54.5" customHeight="1" x14ac:dyDescent="0.35">
      <c r="A514" s="9">
        <v>2023</v>
      </c>
      <c r="B514" s="10">
        <v>45108</v>
      </c>
      <c r="C514" s="10">
        <v>45199</v>
      </c>
      <c r="D514" t="s">
        <v>93</v>
      </c>
      <c r="E514" t="s">
        <v>129</v>
      </c>
      <c r="F514" t="s">
        <v>139</v>
      </c>
      <c r="G514" t="s">
        <v>155</v>
      </c>
      <c r="H514" t="s">
        <v>172</v>
      </c>
      <c r="I514" t="s">
        <v>399</v>
      </c>
      <c r="J514" t="s">
        <v>317</v>
      </c>
      <c r="K514" t="s">
        <v>306</v>
      </c>
      <c r="L514" t="s">
        <v>109</v>
      </c>
      <c r="M514" s="26" t="s">
        <v>110</v>
      </c>
      <c r="N514" t="s">
        <v>570</v>
      </c>
      <c r="O514" s="14" t="s">
        <v>112</v>
      </c>
      <c r="P514" s="15">
        <v>0</v>
      </c>
      <c r="Q514" s="15">
        <v>0</v>
      </c>
      <c r="R514" s="15" t="s">
        <v>318</v>
      </c>
      <c r="S514" s="15" t="s">
        <v>319</v>
      </c>
      <c r="T514" s="15" t="s">
        <v>320</v>
      </c>
      <c r="U514" s="15" t="s">
        <v>318</v>
      </c>
      <c r="V514" s="15" t="s">
        <v>319</v>
      </c>
      <c r="W514" t="s">
        <v>359</v>
      </c>
      <c r="X514" s="20" t="str">
        <f t="shared" si="7"/>
        <v>Auxiliar para verificacion de la rehabilitacion de la PTAR</v>
      </c>
      <c r="Y514" s="29">
        <v>45191</v>
      </c>
      <c r="Z514" s="29">
        <v>45191</v>
      </c>
      <c r="AA514" s="22">
        <v>507</v>
      </c>
      <c r="AB514" s="37">
        <v>870</v>
      </c>
      <c r="AC514" s="35">
        <v>0</v>
      </c>
      <c r="AD514" s="31">
        <v>45198</v>
      </c>
      <c r="AE514" s="23" t="s">
        <v>1145</v>
      </c>
      <c r="AF514" s="25">
        <v>507</v>
      </c>
      <c r="AG514" s="38" t="s">
        <v>659</v>
      </c>
      <c r="AH514" s="17" t="s">
        <v>373</v>
      </c>
      <c r="AI514" s="18">
        <v>45229</v>
      </c>
      <c r="AJ514" s="17">
        <v>45199</v>
      </c>
      <c r="AK514" s="30" t="s">
        <v>2258</v>
      </c>
    </row>
    <row r="515" spans="1:37" ht="54.5" customHeight="1" x14ac:dyDescent="0.35">
      <c r="A515" s="9">
        <v>2023</v>
      </c>
      <c r="B515" s="10">
        <v>45108</v>
      </c>
      <c r="C515" s="10">
        <v>45199</v>
      </c>
      <c r="D515" t="s">
        <v>100</v>
      </c>
      <c r="E515" t="s">
        <v>132</v>
      </c>
      <c r="F515" t="s">
        <v>142</v>
      </c>
      <c r="G515" t="s">
        <v>164</v>
      </c>
      <c r="H515" t="s">
        <v>172</v>
      </c>
      <c r="I515" t="s">
        <v>182</v>
      </c>
      <c r="J515" t="s">
        <v>294</v>
      </c>
      <c r="K515" t="s">
        <v>295</v>
      </c>
      <c r="L515" t="s">
        <v>108</v>
      </c>
      <c r="M515" s="26" t="s">
        <v>110</v>
      </c>
      <c r="N515" t="s">
        <v>498</v>
      </c>
      <c r="O515" s="14" t="s">
        <v>112</v>
      </c>
      <c r="P515" s="15">
        <v>0</v>
      </c>
      <c r="Q515" s="15">
        <v>0</v>
      </c>
      <c r="R515" s="15" t="s">
        <v>318</v>
      </c>
      <c r="S515" s="15" t="s">
        <v>319</v>
      </c>
      <c r="T515" s="15" t="s">
        <v>320</v>
      </c>
      <c r="U515" s="15" t="s">
        <v>318</v>
      </c>
      <c r="V515" s="15" t="s">
        <v>319</v>
      </c>
      <c r="W515" t="s">
        <v>634</v>
      </c>
      <c r="X515" s="20" t="str">
        <f t="shared" si="7"/>
        <v>Auxiliar para verificacion de la construccion del sistema de agua potable</v>
      </c>
      <c r="Y515" s="29">
        <v>45194</v>
      </c>
      <c r="Z515" s="29">
        <v>45194</v>
      </c>
      <c r="AA515" s="22">
        <v>508</v>
      </c>
      <c r="AB515" s="37">
        <v>2105.6</v>
      </c>
      <c r="AC515" s="35">
        <v>0</v>
      </c>
      <c r="AD515" s="31">
        <v>45195</v>
      </c>
      <c r="AE515" s="23" t="s">
        <v>1146</v>
      </c>
      <c r="AF515" s="25">
        <v>508</v>
      </c>
      <c r="AG515" s="38" t="s">
        <v>659</v>
      </c>
      <c r="AH515" s="17" t="s">
        <v>373</v>
      </c>
      <c r="AI515" s="18">
        <v>45229</v>
      </c>
      <c r="AJ515" s="17">
        <v>45199</v>
      </c>
      <c r="AK515" s="30" t="s">
        <v>2259</v>
      </c>
    </row>
    <row r="516" spans="1:37" ht="54.5" customHeight="1" x14ac:dyDescent="0.35">
      <c r="A516" s="9">
        <v>2023</v>
      </c>
      <c r="B516" s="10">
        <v>45108</v>
      </c>
      <c r="C516" s="10">
        <v>45199</v>
      </c>
      <c r="D516" t="s">
        <v>100</v>
      </c>
      <c r="E516" t="s">
        <v>132</v>
      </c>
      <c r="F516" t="s">
        <v>142</v>
      </c>
      <c r="G516" t="s">
        <v>155</v>
      </c>
      <c r="H516" t="s">
        <v>172</v>
      </c>
      <c r="I516" t="s">
        <v>213</v>
      </c>
      <c r="J516" t="s">
        <v>296</v>
      </c>
      <c r="K516" t="s">
        <v>272</v>
      </c>
      <c r="L516" t="s">
        <v>108</v>
      </c>
      <c r="M516" s="26" t="s">
        <v>110</v>
      </c>
      <c r="N516" t="s">
        <v>571</v>
      </c>
      <c r="O516" s="14" t="s">
        <v>112</v>
      </c>
      <c r="P516" s="15">
        <v>0</v>
      </c>
      <c r="Q516" s="15">
        <v>0</v>
      </c>
      <c r="R516" s="15" t="s">
        <v>318</v>
      </c>
      <c r="S516" s="15" t="s">
        <v>319</v>
      </c>
      <c r="T516" s="15" t="s">
        <v>320</v>
      </c>
      <c r="U516" s="15" t="s">
        <v>318</v>
      </c>
      <c r="V516" s="15" t="s">
        <v>319</v>
      </c>
      <c r="W516" t="s">
        <v>327</v>
      </c>
      <c r="X516" s="20" t="str">
        <f t="shared" si="7"/>
        <v>Visita al sitio para verificacion de la construccion del segundo modulo de 7 LPS</v>
      </c>
      <c r="Y516" s="29">
        <v>45195</v>
      </c>
      <c r="Z516" s="29">
        <v>45195</v>
      </c>
      <c r="AA516" s="22">
        <v>509</v>
      </c>
      <c r="AB516" s="37">
        <v>2091.5700000000002</v>
      </c>
      <c r="AC516" s="35">
        <v>0</v>
      </c>
      <c r="AD516" s="31">
        <v>45198</v>
      </c>
      <c r="AE516" s="23" t="s">
        <v>1147</v>
      </c>
      <c r="AF516" s="25">
        <v>509</v>
      </c>
      <c r="AG516" s="38" t="s">
        <v>659</v>
      </c>
      <c r="AH516" s="17" t="s">
        <v>373</v>
      </c>
      <c r="AI516" s="18">
        <v>45229</v>
      </c>
      <c r="AJ516" s="17">
        <v>45199</v>
      </c>
      <c r="AK516" s="30" t="s">
        <v>2260</v>
      </c>
    </row>
    <row r="517" spans="1:37" ht="54.5" customHeight="1" x14ac:dyDescent="0.35">
      <c r="A517" s="9">
        <v>2023</v>
      </c>
      <c r="B517" s="10">
        <v>45108</v>
      </c>
      <c r="C517" s="10">
        <v>45199</v>
      </c>
      <c r="D517" t="s">
        <v>100</v>
      </c>
      <c r="E517" t="s">
        <v>132</v>
      </c>
      <c r="F517" t="s">
        <v>142</v>
      </c>
      <c r="G517" t="s">
        <v>156</v>
      </c>
      <c r="H517" t="s">
        <v>172</v>
      </c>
      <c r="I517" t="s">
        <v>224</v>
      </c>
      <c r="J517" t="s">
        <v>314</v>
      </c>
      <c r="K517" t="s">
        <v>251</v>
      </c>
      <c r="L517" t="s">
        <v>108</v>
      </c>
      <c r="M517" s="26" t="s">
        <v>110</v>
      </c>
      <c r="N517" t="s">
        <v>572</v>
      </c>
      <c r="O517" s="14" t="s">
        <v>112</v>
      </c>
      <c r="P517" s="15">
        <v>0</v>
      </c>
      <c r="Q517" s="15">
        <v>0</v>
      </c>
      <c r="R517" s="15" t="s">
        <v>318</v>
      </c>
      <c r="S517" s="15" t="s">
        <v>319</v>
      </c>
      <c r="T517" s="15" t="s">
        <v>320</v>
      </c>
      <c r="U517" s="15" t="s">
        <v>318</v>
      </c>
      <c r="V517" s="15" t="s">
        <v>319</v>
      </c>
      <c r="W517" t="s">
        <v>366</v>
      </c>
      <c r="X517" s="20" t="str">
        <f t="shared" si="7"/>
        <v>Auxiliar para verificacion de la construccion de la tercera etapa y ultima del alcantarillado sanitario</v>
      </c>
      <c r="Y517" s="29">
        <v>45190</v>
      </c>
      <c r="Z517" s="29">
        <v>45191</v>
      </c>
      <c r="AA517" s="22">
        <v>510</v>
      </c>
      <c r="AB517" s="37">
        <v>1816</v>
      </c>
      <c r="AC517" s="35">
        <v>0</v>
      </c>
      <c r="AD517" s="31">
        <v>45197</v>
      </c>
      <c r="AE517" s="23" t="s">
        <v>1148</v>
      </c>
      <c r="AF517" s="25">
        <v>510</v>
      </c>
      <c r="AG517" s="38" t="s">
        <v>659</v>
      </c>
      <c r="AH517" s="17" t="s">
        <v>373</v>
      </c>
      <c r="AI517" s="18">
        <v>45229</v>
      </c>
      <c r="AJ517" s="17">
        <v>45199</v>
      </c>
      <c r="AK517" s="30" t="s">
        <v>2261</v>
      </c>
    </row>
    <row r="518" spans="1:37" ht="54.5" customHeight="1" x14ac:dyDescent="0.35">
      <c r="A518" s="9">
        <v>2023</v>
      </c>
      <c r="B518" s="10">
        <v>45108</v>
      </c>
      <c r="C518" s="10">
        <v>45199</v>
      </c>
      <c r="D518" t="s">
        <v>93</v>
      </c>
      <c r="E518" t="s">
        <v>129</v>
      </c>
      <c r="F518" t="s">
        <v>139</v>
      </c>
      <c r="G518" t="s">
        <v>165</v>
      </c>
      <c r="H518" t="s">
        <v>172</v>
      </c>
      <c r="I518" t="s">
        <v>214</v>
      </c>
      <c r="J518" t="s">
        <v>297</v>
      </c>
      <c r="K518" t="s">
        <v>298</v>
      </c>
      <c r="L518" t="s">
        <v>108</v>
      </c>
      <c r="M518" s="26" t="s">
        <v>110</v>
      </c>
      <c r="N518" t="s">
        <v>498</v>
      </c>
      <c r="O518" s="14" t="s">
        <v>112</v>
      </c>
      <c r="P518" s="15">
        <v>0</v>
      </c>
      <c r="Q518" s="15">
        <v>0</v>
      </c>
      <c r="R518" s="15" t="s">
        <v>318</v>
      </c>
      <c r="S518" s="15" t="s">
        <v>319</v>
      </c>
      <c r="T518" s="15" t="s">
        <v>320</v>
      </c>
      <c r="U518" s="15" t="s">
        <v>318</v>
      </c>
      <c r="V518" s="15" t="s">
        <v>319</v>
      </c>
      <c r="W518" t="s">
        <v>634</v>
      </c>
      <c r="X518" s="20" t="str">
        <f t="shared" si="7"/>
        <v>Auxiliar para verificacion de la construccion del sistema de agua potable</v>
      </c>
      <c r="Y518" s="29">
        <v>45196</v>
      </c>
      <c r="Z518" s="29">
        <v>45196</v>
      </c>
      <c r="AA518" s="22">
        <v>511</v>
      </c>
      <c r="AB518" s="37">
        <v>2017.6</v>
      </c>
      <c r="AC518" s="35">
        <v>0</v>
      </c>
      <c r="AD518" s="31">
        <v>45197</v>
      </c>
      <c r="AE518" s="23" t="s">
        <v>1149</v>
      </c>
      <c r="AF518" s="25">
        <v>511</v>
      </c>
      <c r="AG518" s="38" t="s">
        <v>659</v>
      </c>
      <c r="AH518" s="17" t="s">
        <v>373</v>
      </c>
      <c r="AI518" s="18">
        <v>45229</v>
      </c>
      <c r="AJ518" s="17">
        <v>45199</v>
      </c>
      <c r="AK518" s="30" t="s">
        <v>2262</v>
      </c>
    </row>
    <row r="519" spans="1:37" ht="54.5" customHeight="1" x14ac:dyDescent="0.35">
      <c r="A519" s="9">
        <v>2023</v>
      </c>
      <c r="B519" s="10">
        <v>45108</v>
      </c>
      <c r="C519" s="10">
        <v>45199</v>
      </c>
      <c r="D519" t="s">
        <v>100</v>
      </c>
      <c r="E519" t="s">
        <v>132</v>
      </c>
      <c r="F519" t="s">
        <v>142</v>
      </c>
      <c r="G519" t="s">
        <v>150</v>
      </c>
      <c r="H519" t="s">
        <v>170</v>
      </c>
      <c r="I519" t="s">
        <v>200</v>
      </c>
      <c r="J519" t="s">
        <v>270</v>
      </c>
      <c r="K519" t="s">
        <v>240</v>
      </c>
      <c r="L519" t="s">
        <v>108</v>
      </c>
      <c r="M519" s="26" t="s">
        <v>110</v>
      </c>
      <c r="N519" t="s">
        <v>573</v>
      </c>
      <c r="O519" s="14" t="s">
        <v>112</v>
      </c>
      <c r="P519" s="15">
        <v>0</v>
      </c>
      <c r="Q519" s="15">
        <v>0</v>
      </c>
      <c r="R519" s="15" t="s">
        <v>318</v>
      </c>
      <c r="S519" s="15" t="s">
        <v>319</v>
      </c>
      <c r="T519" s="15" t="s">
        <v>320</v>
      </c>
      <c r="U519" s="15" t="s">
        <v>318</v>
      </c>
      <c r="V519" s="15" t="s">
        <v>319</v>
      </c>
      <c r="W519" t="s">
        <v>584</v>
      </c>
      <c r="X519" s="20" t="str">
        <f t="shared" si="7"/>
        <v>Visita con empresas participantes de la licitacion 9 estatal</v>
      </c>
      <c r="Y519" s="29">
        <v>45197</v>
      </c>
      <c r="Z519" s="29">
        <v>45198</v>
      </c>
      <c r="AA519" s="22">
        <v>512</v>
      </c>
      <c r="AB519" s="37">
        <v>3575.76</v>
      </c>
      <c r="AC519" s="35">
        <v>0</v>
      </c>
      <c r="AD519" s="31">
        <v>45198</v>
      </c>
      <c r="AE519" s="23" t="s">
        <v>1150</v>
      </c>
      <c r="AF519" s="25">
        <v>512</v>
      </c>
      <c r="AG519" s="38" t="s">
        <v>659</v>
      </c>
      <c r="AH519" s="17" t="s">
        <v>373</v>
      </c>
      <c r="AI519" s="18">
        <v>45229</v>
      </c>
      <c r="AJ519" s="17">
        <v>45199</v>
      </c>
      <c r="AK519" s="30" t="s">
        <v>2263</v>
      </c>
    </row>
    <row r="520" spans="1:37" ht="54.5" customHeight="1" x14ac:dyDescent="0.35">
      <c r="A520" s="9">
        <v>2023</v>
      </c>
      <c r="B520" s="10">
        <v>45108</v>
      </c>
      <c r="C520" s="10">
        <v>45199</v>
      </c>
      <c r="D520" t="s">
        <v>100</v>
      </c>
      <c r="E520" t="s">
        <v>132</v>
      </c>
      <c r="F520" t="s">
        <v>142</v>
      </c>
      <c r="G520" t="s">
        <v>152</v>
      </c>
      <c r="H520" t="s">
        <v>170</v>
      </c>
      <c r="I520" t="s">
        <v>191</v>
      </c>
      <c r="J520" t="s">
        <v>256</v>
      </c>
      <c r="K520" t="s">
        <v>257</v>
      </c>
      <c r="L520" t="s">
        <v>108</v>
      </c>
      <c r="M520" s="26" t="s">
        <v>110</v>
      </c>
      <c r="N520" t="s">
        <v>442</v>
      </c>
      <c r="O520" s="14" t="s">
        <v>112</v>
      </c>
      <c r="P520" s="15">
        <v>0</v>
      </c>
      <c r="Q520" s="15">
        <v>0</v>
      </c>
      <c r="R520" s="15" t="s">
        <v>318</v>
      </c>
      <c r="S520" s="15" t="s">
        <v>319</v>
      </c>
      <c r="T520" s="15" t="s">
        <v>320</v>
      </c>
      <c r="U520" s="15" t="s">
        <v>318</v>
      </c>
      <c r="V520" s="15" t="s">
        <v>319</v>
      </c>
      <c r="W520" t="s">
        <v>341</v>
      </c>
      <c r="X520" s="20" t="str">
        <f t="shared" si="7"/>
        <v>Verificacion del sistema de alcantarillado sanitario</v>
      </c>
      <c r="Y520" s="29">
        <v>45195</v>
      </c>
      <c r="Z520" s="29">
        <v>45196</v>
      </c>
      <c r="AA520" s="22">
        <v>513</v>
      </c>
      <c r="AB520" s="37">
        <v>3630.5</v>
      </c>
      <c r="AC520" s="35">
        <v>149</v>
      </c>
      <c r="AD520" s="31">
        <v>45198</v>
      </c>
      <c r="AE520" s="23" t="s">
        <v>1151</v>
      </c>
      <c r="AF520" s="25">
        <v>513</v>
      </c>
      <c r="AG520" s="38" t="s">
        <v>659</v>
      </c>
      <c r="AH520" s="17" t="s">
        <v>373</v>
      </c>
      <c r="AI520" s="18">
        <v>45229</v>
      </c>
      <c r="AJ520" s="17">
        <v>45199</v>
      </c>
      <c r="AK520" s="30" t="s">
        <v>2264</v>
      </c>
    </row>
    <row r="521" spans="1:37" ht="54.5" customHeight="1" x14ac:dyDescent="0.35">
      <c r="A521" s="9">
        <v>2023</v>
      </c>
      <c r="B521" s="10">
        <v>45108</v>
      </c>
      <c r="C521" s="10">
        <v>45199</v>
      </c>
      <c r="D521" t="s">
        <v>100</v>
      </c>
      <c r="E521" t="s">
        <v>132</v>
      </c>
      <c r="F521" t="s">
        <v>142</v>
      </c>
      <c r="G521" t="s">
        <v>152</v>
      </c>
      <c r="H521" t="s">
        <v>170</v>
      </c>
      <c r="I521" t="s">
        <v>191</v>
      </c>
      <c r="J521" t="s">
        <v>256</v>
      </c>
      <c r="K521" t="s">
        <v>257</v>
      </c>
      <c r="L521" t="s">
        <v>108</v>
      </c>
      <c r="M521" s="26" t="s">
        <v>110</v>
      </c>
      <c r="N521" t="s">
        <v>574</v>
      </c>
      <c r="O521" s="14" t="s">
        <v>112</v>
      </c>
      <c r="P521" s="15">
        <v>0</v>
      </c>
      <c r="Q521" s="15">
        <v>0</v>
      </c>
      <c r="R521" s="15" t="s">
        <v>318</v>
      </c>
      <c r="S521" s="15" t="s">
        <v>319</v>
      </c>
      <c r="T521" s="15" t="s">
        <v>320</v>
      </c>
      <c r="U521" s="15" t="s">
        <v>318</v>
      </c>
      <c r="V521" s="15" t="s">
        <v>319</v>
      </c>
      <c r="W521" t="s">
        <v>589</v>
      </c>
      <c r="X521" s="20" t="str">
        <f t="shared" ref="X521:X560" si="8">N521</f>
        <v>Rehabilitacion del sistema de drenaje sanitario</v>
      </c>
      <c r="Y521" s="29">
        <v>45197</v>
      </c>
      <c r="Z521" s="29">
        <v>45198</v>
      </c>
      <c r="AA521" s="22">
        <v>514</v>
      </c>
      <c r="AB521" s="37">
        <v>6493.63</v>
      </c>
      <c r="AC521" s="35">
        <v>0</v>
      </c>
      <c r="AD521" s="31">
        <v>45198</v>
      </c>
      <c r="AE521" s="23" t="s">
        <v>1152</v>
      </c>
      <c r="AF521" s="25">
        <v>514</v>
      </c>
      <c r="AG521" s="38" t="s">
        <v>659</v>
      </c>
      <c r="AH521" s="17" t="s">
        <v>373</v>
      </c>
      <c r="AI521" s="18">
        <v>45229</v>
      </c>
      <c r="AJ521" s="17">
        <v>45199</v>
      </c>
      <c r="AK521" s="30" t="s">
        <v>2265</v>
      </c>
    </row>
    <row r="522" spans="1:37" ht="54.5" customHeight="1" x14ac:dyDescent="0.35">
      <c r="A522" s="9">
        <v>2023</v>
      </c>
      <c r="B522" s="10">
        <v>45108</v>
      </c>
      <c r="C522" s="10">
        <v>45199</v>
      </c>
      <c r="D522" t="s">
        <v>93</v>
      </c>
      <c r="E522" t="s">
        <v>129</v>
      </c>
      <c r="F522" t="s">
        <v>139</v>
      </c>
      <c r="G522" t="s">
        <v>152</v>
      </c>
      <c r="H522" t="s">
        <v>170</v>
      </c>
      <c r="I522" t="s">
        <v>188</v>
      </c>
      <c r="J522" t="s">
        <v>251</v>
      </c>
      <c r="K522" t="s">
        <v>252</v>
      </c>
      <c r="L522" t="s">
        <v>108</v>
      </c>
      <c r="M522" s="26" t="s">
        <v>110</v>
      </c>
      <c r="N522" t="s">
        <v>384</v>
      </c>
      <c r="O522" s="14" t="s">
        <v>112</v>
      </c>
      <c r="P522" s="15">
        <v>0</v>
      </c>
      <c r="Q522" s="15">
        <v>0</v>
      </c>
      <c r="R522" s="15" t="s">
        <v>318</v>
      </c>
      <c r="S522" s="15" t="s">
        <v>319</v>
      </c>
      <c r="T522" s="15" t="s">
        <v>320</v>
      </c>
      <c r="U522" s="15" t="s">
        <v>318</v>
      </c>
      <c r="V522" s="15" t="s">
        <v>319</v>
      </c>
      <c r="W522" t="s">
        <v>367</v>
      </c>
      <c r="X522" s="20" t="str">
        <f t="shared" si="8"/>
        <v>Verificacion en la rehabilitacion del sistema de agua potable</v>
      </c>
      <c r="Y522" s="29">
        <v>45196</v>
      </c>
      <c r="Z522" s="29">
        <v>45197</v>
      </c>
      <c r="AA522" s="22">
        <v>515</v>
      </c>
      <c r="AB522" s="37">
        <v>3895.1</v>
      </c>
      <c r="AC522" s="35">
        <v>0.01</v>
      </c>
      <c r="AD522" s="31">
        <v>45198</v>
      </c>
      <c r="AE522" s="23" t="s">
        <v>1153</v>
      </c>
      <c r="AF522" s="25">
        <v>515</v>
      </c>
      <c r="AG522" s="38" t="s">
        <v>659</v>
      </c>
      <c r="AH522" s="17" t="s">
        <v>373</v>
      </c>
      <c r="AI522" s="18">
        <v>45229</v>
      </c>
      <c r="AJ522" s="17">
        <v>45199</v>
      </c>
      <c r="AK522" s="30" t="s">
        <v>2266</v>
      </c>
    </row>
    <row r="523" spans="1:37" ht="54.5" customHeight="1" x14ac:dyDescent="0.35">
      <c r="A523" s="9">
        <v>2023</v>
      </c>
      <c r="B523" s="10">
        <v>45108</v>
      </c>
      <c r="C523" s="10">
        <v>45199</v>
      </c>
      <c r="D523" t="s">
        <v>93</v>
      </c>
      <c r="E523" t="s">
        <v>129</v>
      </c>
      <c r="F523" t="s">
        <v>139</v>
      </c>
      <c r="G523" t="s">
        <v>152</v>
      </c>
      <c r="H523" t="s">
        <v>170</v>
      </c>
      <c r="I523" t="s">
        <v>185</v>
      </c>
      <c r="J523" t="s">
        <v>246</v>
      </c>
      <c r="K523" t="s">
        <v>247</v>
      </c>
      <c r="L523" t="s">
        <v>108</v>
      </c>
      <c r="M523" s="26" t="s">
        <v>110</v>
      </c>
      <c r="N523" t="s">
        <v>478</v>
      </c>
      <c r="O523" s="14" t="s">
        <v>112</v>
      </c>
      <c r="P523" s="15">
        <v>0</v>
      </c>
      <c r="Q523" s="15">
        <v>0</v>
      </c>
      <c r="R523" s="15" t="s">
        <v>318</v>
      </c>
      <c r="S523" s="15" t="s">
        <v>319</v>
      </c>
      <c r="T523" s="15" t="s">
        <v>320</v>
      </c>
      <c r="U523" s="15" t="s">
        <v>318</v>
      </c>
      <c r="V523" s="15" t="s">
        <v>319</v>
      </c>
      <c r="W523" t="s">
        <v>359</v>
      </c>
      <c r="X523" s="20" t="str">
        <f t="shared" si="8"/>
        <v xml:space="preserve">Verificacion en la rehabilitacion de la PTAR de 15 LPS </v>
      </c>
      <c r="Y523" s="29">
        <v>45198</v>
      </c>
      <c r="Z523" s="29">
        <v>45198</v>
      </c>
      <c r="AA523" s="22">
        <v>516</v>
      </c>
      <c r="AB523" s="37">
        <v>2851.8</v>
      </c>
      <c r="AC523" s="35">
        <v>250</v>
      </c>
      <c r="AD523" s="31">
        <v>45198</v>
      </c>
      <c r="AE523" s="23" t="s">
        <v>1154</v>
      </c>
      <c r="AF523" s="25">
        <v>516</v>
      </c>
      <c r="AG523" s="38" t="s">
        <v>659</v>
      </c>
      <c r="AH523" s="17" t="s">
        <v>373</v>
      </c>
      <c r="AI523" s="18">
        <v>45229</v>
      </c>
      <c r="AJ523" s="17">
        <v>45199</v>
      </c>
      <c r="AK523" s="30" t="s">
        <v>2267</v>
      </c>
    </row>
    <row r="524" spans="1:37" ht="54.5" customHeight="1" x14ac:dyDescent="0.35">
      <c r="A524" s="9">
        <v>2023</v>
      </c>
      <c r="B524" s="10">
        <v>45108</v>
      </c>
      <c r="C524" s="10">
        <v>45199</v>
      </c>
      <c r="D524" t="s">
        <v>104</v>
      </c>
      <c r="E524" t="s">
        <v>130</v>
      </c>
      <c r="F524" t="s">
        <v>140</v>
      </c>
      <c r="G524" t="s">
        <v>152</v>
      </c>
      <c r="H524" t="s">
        <v>170</v>
      </c>
      <c r="I524" t="s">
        <v>179</v>
      </c>
      <c r="J524" t="s">
        <v>235</v>
      </c>
      <c r="K524" t="s">
        <v>236</v>
      </c>
      <c r="L524" t="s">
        <v>109</v>
      </c>
      <c r="M524" s="26" t="s">
        <v>110</v>
      </c>
      <c r="N524" t="s">
        <v>389</v>
      </c>
      <c r="O524" s="14" t="s">
        <v>112</v>
      </c>
      <c r="P524" s="15">
        <v>0</v>
      </c>
      <c r="Q524" s="15">
        <v>0</v>
      </c>
      <c r="R524" s="15" t="s">
        <v>318</v>
      </c>
      <c r="S524" s="15" t="s">
        <v>319</v>
      </c>
      <c r="T524" s="15" t="s">
        <v>320</v>
      </c>
      <c r="U524" s="15" t="s">
        <v>318</v>
      </c>
      <c r="V524" s="15" t="s">
        <v>319</v>
      </c>
      <c r="W524" t="s">
        <v>357</v>
      </c>
      <c r="X524" s="20" t="str">
        <f t="shared" si="8"/>
        <v>Verificacion del sistema de agua potable</v>
      </c>
      <c r="Y524" s="29">
        <v>45194</v>
      </c>
      <c r="Z524" s="29">
        <v>45194</v>
      </c>
      <c r="AA524" s="22">
        <v>517</v>
      </c>
      <c r="AB524" s="37">
        <v>4242.88</v>
      </c>
      <c r="AC524" s="35">
        <v>149</v>
      </c>
      <c r="AD524" s="31">
        <v>45198</v>
      </c>
      <c r="AE524" s="23" t="s">
        <v>1155</v>
      </c>
      <c r="AF524" s="25">
        <v>517</v>
      </c>
      <c r="AG524" s="38" t="s">
        <v>659</v>
      </c>
      <c r="AH524" s="17" t="s">
        <v>373</v>
      </c>
      <c r="AI524" s="18">
        <v>45229</v>
      </c>
      <c r="AJ524" s="17">
        <v>45199</v>
      </c>
      <c r="AK524" s="30" t="s">
        <v>2268</v>
      </c>
    </row>
    <row r="525" spans="1:37" ht="54.5" customHeight="1" x14ac:dyDescent="0.35">
      <c r="A525" s="9">
        <v>2023</v>
      </c>
      <c r="B525" s="10">
        <v>45108</v>
      </c>
      <c r="C525" s="10">
        <v>45199</v>
      </c>
      <c r="D525" t="s">
        <v>100</v>
      </c>
      <c r="E525" t="s">
        <v>132</v>
      </c>
      <c r="F525" t="s">
        <v>148</v>
      </c>
      <c r="G525" t="s">
        <v>163</v>
      </c>
      <c r="H525" t="s">
        <v>171</v>
      </c>
      <c r="I525" t="s">
        <v>206</v>
      </c>
      <c r="J525" t="s">
        <v>281</v>
      </c>
      <c r="K525" t="s">
        <v>264</v>
      </c>
      <c r="L525" t="s">
        <v>108</v>
      </c>
      <c r="M525" s="26" t="s">
        <v>110</v>
      </c>
      <c r="N525" t="s">
        <v>466</v>
      </c>
      <c r="O525" s="14" t="s">
        <v>112</v>
      </c>
      <c r="P525" s="15">
        <v>0</v>
      </c>
      <c r="Q525" s="15">
        <v>0</v>
      </c>
      <c r="R525" s="15" t="s">
        <v>318</v>
      </c>
      <c r="S525" s="15" t="s">
        <v>319</v>
      </c>
      <c r="T525" s="15" t="s">
        <v>320</v>
      </c>
      <c r="U525" s="15" t="s">
        <v>318</v>
      </c>
      <c r="V525" s="15" t="s">
        <v>319</v>
      </c>
      <c r="W525" t="s">
        <v>366</v>
      </c>
      <c r="X525" s="20" t="str">
        <f t="shared" si="8"/>
        <v>Seguimiento a los desazolces del sistema de alcantarillado sanitario en la cabecera municipal</v>
      </c>
      <c r="Y525" s="29">
        <v>45194</v>
      </c>
      <c r="Z525" s="29">
        <v>45195</v>
      </c>
      <c r="AA525" s="22">
        <v>518</v>
      </c>
      <c r="AB525" s="37">
        <v>3988.81</v>
      </c>
      <c r="AC525" s="35">
        <v>0</v>
      </c>
      <c r="AD525" s="31">
        <v>45198</v>
      </c>
      <c r="AE525" s="23" t="s">
        <v>1156</v>
      </c>
      <c r="AF525" s="25">
        <v>518</v>
      </c>
      <c r="AG525" s="38" t="s">
        <v>659</v>
      </c>
      <c r="AH525" s="17" t="s">
        <v>373</v>
      </c>
      <c r="AI525" s="18">
        <v>45229</v>
      </c>
      <c r="AJ525" s="17">
        <v>45199</v>
      </c>
      <c r="AK525" s="30" t="s">
        <v>2269</v>
      </c>
    </row>
    <row r="526" spans="1:37" ht="54.5" customHeight="1" x14ac:dyDescent="0.35">
      <c r="A526" s="9">
        <v>2023</v>
      </c>
      <c r="B526" s="10">
        <v>45108</v>
      </c>
      <c r="C526" s="10">
        <v>45199</v>
      </c>
      <c r="D526" t="s">
        <v>104</v>
      </c>
      <c r="E526" t="s">
        <v>128</v>
      </c>
      <c r="F526" t="s">
        <v>138</v>
      </c>
      <c r="G526" t="s">
        <v>149</v>
      </c>
      <c r="H526" t="s">
        <v>170</v>
      </c>
      <c r="I526" t="s">
        <v>175</v>
      </c>
      <c r="J526" t="s">
        <v>227</v>
      </c>
      <c r="K526" t="s">
        <v>228</v>
      </c>
      <c r="L526" t="s">
        <v>108</v>
      </c>
      <c r="M526" s="26" t="s">
        <v>110</v>
      </c>
      <c r="N526" t="s">
        <v>486</v>
      </c>
      <c r="O526" s="14" t="s">
        <v>112</v>
      </c>
      <c r="P526" s="15">
        <v>0</v>
      </c>
      <c r="Q526" s="15">
        <v>0</v>
      </c>
      <c r="R526" s="15" t="s">
        <v>318</v>
      </c>
      <c r="S526" s="15" t="s">
        <v>319</v>
      </c>
      <c r="T526" s="15" t="s">
        <v>320</v>
      </c>
      <c r="U526" s="15" t="s">
        <v>318</v>
      </c>
      <c r="V526" s="15" t="s">
        <v>319</v>
      </c>
      <c r="W526" t="s">
        <v>370</v>
      </c>
      <c r="X526" s="20" t="str">
        <f t="shared" si="8"/>
        <v>Verificacion en la construccion de la primera etapa del sistema de agua potable</v>
      </c>
      <c r="Y526" s="29">
        <v>45190</v>
      </c>
      <c r="Z526" s="29">
        <v>45191</v>
      </c>
      <c r="AA526" s="22">
        <v>519</v>
      </c>
      <c r="AB526" s="37">
        <v>2119.8000000000002</v>
      </c>
      <c r="AC526" s="35">
        <v>0</v>
      </c>
      <c r="AD526" s="31">
        <v>45197</v>
      </c>
      <c r="AE526" s="23" t="s">
        <v>1157</v>
      </c>
      <c r="AF526" s="25">
        <v>519</v>
      </c>
      <c r="AG526" s="38" t="s">
        <v>659</v>
      </c>
      <c r="AH526" s="17" t="s">
        <v>373</v>
      </c>
      <c r="AI526" s="18">
        <v>45229</v>
      </c>
      <c r="AJ526" s="17">
        <v>45199</v>
      </c>
      <c r="AK526" s="30" t="s">
        <v>2270</v>
      </c>
    </row>
    <row r="527" spans="1:37" ht="54.5" customHeight="1" x14ac:dyDescent="0.35">
      <c r="A527" s="9">
        <v>2023</v>
      </c>
      <c r="B527" s="10">
        <v>45108</v>
      </c>
      <c r="C527" s="10">
        <v>45199</v>
      </c>
      <c r="D527" t="s">
        <v>93</v>
      </c>
      <c r="E527" t="s">
        <v>129</v>
      </c>
      <c r="F527" t="s">
        <v>139</v>
      </c>
      <c r="G527" t="s">
        <v>150</v>
      </c>
      <c r="H527" t="s">
        <v>170</v>
      </c>
      <c r="I527" t="s">
        <v>189</v>
      </c>
      <c r="J527" t="s">
        <v>253</v>
      </c>
      <c r="K527" t="s">
        <v>254</v>
      </c>
      <c r="L527" t="s">
        <v>109</v>
      </c>
      <c r="M527" s="26" t="s">
        <v>110</v>
      </c>
      <c r="N527" t="s">
        <v>575</v>
      </c>
      <c r="O527" s="14" t="s">
        <v>112</v>
      </c>
      <c r="P527" s="15">
        <v>0</v>
      </c>
      <c r="Q527" s="15">
        <v>0</v>
      </c>
      <c r="R527" s="15" t="s">
        <v>318</v>
      </c>
      <c r="S527" s="15" t="s">
        <v>319</v>
      </c>
      <c r="T527" s="15" t="s">
        <v>320</v>
      </c>
      <c r="U527" s="15" t="s">
        <v>318</v>
      </c>
      <c r="V527" s="15" t="s">
        <v>319</v>
      </c>
      <c r="W527" t="s">
        <v>345</v>
      </c>
      <c r="X527" s="20" t="str">
        <f t="shared" si="8"/>
        <v>Auxiliar en la verificacion de los trabajos de la construccion del sistema de agua potable</v>
      </c>
      <c r="Y527" s="29">
        <v>45181</v>
      </c>
      <c r="Z527" s="29">
        <v>45181</v>
      </c>
      <c r="AA527" s="22">
        <v>520</v>
      </c>
      <c r="AB527" s="37">
        <v>3865.23</v>
      </c>
      <c r="AC527" s="35">
        <v>0</v>
      </c>
      <c r="AD527" s="31">
        <v>45195</v>
      </c>
      <c r="AE527" s="23" t="s">
        <v>1158</v>
      </c>
      <c r="AF527" s="25">
        <v>520</v>
      </c>
      <c r="AG527" s="38" t="s">
        <v>659</v>
      </c>
      <c r="AH527" s="17" t="s">
        <v>373</v>
      </c>
      <c r="AI527" s="18">
        <v>45229</v>
      </c>
      <c r="AJ527" s="17">
        <v>45199</v>
      </c>
      <c r="AK527" s="30" t="s">
        <v>2271</v>
      </c>
    </row>
    <row r="528" spans="1:37" ht="54.5" customHeight="1" x14ac:dyDescent="0.35">
      <c r="A528" s="9">
        <v>2023</v>
      </c>
      <c r="B528" s="10">
        <v>45108</v>
      </c>
      <c r="C528" s="10">
        <v>45199</v>
      </c>
      <c r="D528" t="s">
        <v>93</v>
      </c>
      <c r="E528" t="s">
        <v>129</v>
      </c>
      <c r="F528" t="s">
        <v>139</v>
      </c>
      <c r="G528" t="s">
        <v>152</v>
      </c>
      <c r="H528" t="s">
        <v>170</v>
      </c>
      <c r="I528" t="s">
        <v>185</v>
      </c>
      <c r="J528" t="s">
        <v>246</v>
      </c>
      <c r="K528" t="s">
        <v>247</v>
      </c>
      <c r="L528" t="s">
        <v>108</v>
      </c>
      <c r="M528" s="26" t="s">
        <v>110</v>
      </c>
      <c r="N528" t="s">
        <v>442</v>
      </c>
      <c r="O528" s="14" t="s">
        <v>112</v>
      </c>
      <c r="P528" s="15">
        <v>0</v>
      </c>
      <c r="Q528" s="15">
        <v>0</v>
      </c>
      <c r="R528" s="15" t="s">
        <v>318</v>
      </c>
      <c r="S528" s="15" t="s">
        <v>319</v>
      </c>
      <c r="T528" s="15" t="s">
        <v>320</v>
      </c>
      <c r="U528" s="15" t="s">
        <v>318</v>
      </c>
      <c r="V528" s="15" t="s">
        <v>319</v>
      </c>
      <c r="W528" t="s">
        <v>341</v>
      </c>
      <c r="X528" s="20" t="str">
        <f t="shared" si="8"/>
        <v>Verificacion del sistema de alcantarillado sanitario</v>
      </c>
      <c r="Y528" s="29">
        <v>45189</v>
      </c>
      <c r="Z528" s="29">
        <v>45189</v>
      </c>
      <c r="AA528" s="22">
        <v>521</v>
      </c>
      <c r="AB528" s="37">
        <v>2991.9</v>
      </c>
      <c r="AC528" s="35">
        <v>0</v>
      </c>
      <c r="AD528" s="31">
        <v>45195</v>
      </c>
      <c r="AE528" s="23" t="s">
        <v>1159</v>
      </c>
      <c r="AF528" s="25">
        <v>521</v>
      </c>
      <c r="AG528" s="38" t="s">
        <v>659</v>
      </c>
      <c r="AH528" s="17" t="s">
        <v>373</v>
      </c>
      <c r="AI528" s="18">
        <v>45229</v>
      </c>
      <c r="AJ528" s="17">
        <v>45199</v>
      </c>
      <c r="AK528" s="30" t="s">
        <v>2272</v>
      </c>
    </row>
    <row r="529" spans="1:37" ht="54.5" customHeight="1" x14ac:dyDescent="0.35">
      <c r="A529" s="9">
        <v>2023</v>
      </c>
      <c r="B529" s="10">
        <v>45108</v>
      </c>
      <c r="C529" s="10">
        <v>45199</v>
      </c>
      <c r="D529" t="s">
        <v>93</v>
      </c>
      <c r="E529" t="s">
        <v>129</v>
      </c>
      <c r="F529" t="s">
        <v>139</v>
      </c>
      <c r="G529" t="s">
        <v>155</v>
      </c>
      <c r="H529" t="s">
        <v>172</v>
      </c>
      <c r="I529" t="s">
        <v>194</v>
      </c>
      <c r="J529" t="s">
        <v>261</v>
      </c>
      <c r="K529" t="s">
        <v>250</v>
      </c>
      <c r="L529" t="s">
        <v>108</v>
      </c>
      <c r="M529" s="26" t="s">
        <v>110</v>
      </c>
      <c r="N529" t="s">
        <v>576</v>
      </c>
      <c r="O529" s="14" t="s">
        <v>112</v>
      </c>
      <c r="P529" s="15">
        <v>0</v>
      </c>
      <c r="Q529" s="15">
        <v>0</v>
      </c>
      <c r="R529" s="15" t="s">
        <v>318</v>
      </c>
      <c r="S529" s="15" t="s">
        <v>319</v>
      </c>
      <c r="T529" s="15" t="s">
        <v>320</v>
      </c>
      <c r="U529" s="15" t="s">
        <v>318</v>
      </c>
      <c r="V529" s="15" t="s">
        <v>319</v>
      </c>
      <c r="W529" t="s">
        <v>327</v>
      </c>
      <c r="X529" s="20" t="str">
        <f t="shared" si="8"/>
        <v>Auxiliar de la verificacion de la construccion de segundo modulo de 7 LPS</v>
      </c>
      <c r="Y529" s="29">
        <v>45188</v>
      </c>
      <c r="Z529" s="29">
        <v>45189</v>
      </c>
      <c r="AA529" s="22">
        <v>522</v>
      </c>
      <c r="AB529" s="37">
        <v>3561.22</v>
      </c>
      <c r="AC529" s="35">
        <v>0</v>
      </c>
      <c r="AD529" s="31">
        <v>45198</v>
      </c>
      <c r="AE529" s="23" t="s">
        <v>1160</v>
      </c>
      <c r="AF529" s="25">
        <v>522</v>
      </c>
      <c r="AG529" s="38" t="s">
        <v>659</v>
      </c>
      <c r="AH529" s="17" t="s">
        <v>373</v>
      </c>
      <c r="AI529" s="18">
        <v>45229</v>
      </c>
      <c r="AJ529" s="17">
        <v>45199</v>
      </c>
      <c r="AK529" s="30" t="s">
        <v>2273</v>
      </c>
    </row>
    <row r="530" spans="1:37" ht="54.5" customHeight="1" x14ac:dyDescent="0.35">
      <c r="A530" s="9">
        <v>2023</v>
      </c>
      <c r="B530" s="10">
        <v>45108</v>
      </c>
      <c r="C530" s="10">
        <v>45199</v>
      </c>
      <c r="D530" t="s">
        <v>104</v>
      </c>
      <c r="E530" t="s">
        <v>130</v>
      </c>
      <c r="F530" t="s">
        <v>140</v>
      </c>
      <c r="G530" t="s">
        <v>152</v>
      </c>
      <c r="H530" t="s">
        <v>170</v>
      </c>
      <c r="I530" t="s">
        <v>179</v>
      </c>
      <c r="J530" t="s">
        <v>235</v>
      </c>
      <c r="K530" t="s">
        <v>236</v>
      </c>
      <c r="L530" t="s">
        <v>109</v>
      </c>
      <c r="M530" s="26" t="s">
        <v>110</v>
      </c>
      <c r="N530" t="s">
        <v>389</v>
      </c>
      <c r="O530" s="14" t="s">
        <v>112</v>
      </c>
      <c r="P530" s="15">
        <v>0</v>
      </c>
      <c r="Q530" s="15">
        <v>0</v>
      </c>
      <c r="R530" s="15" t="s">
        <v>318</v>
      </c>
      <c r="S530" s="15" t="s">
        <v>319</v>
      </c>
      <c r="T530" s="15" t="s">
        <v>320</v>
      </c>
      <c r="U530" s="15" t="s">
        <v>318</v>
      </c>
      <c r="V530" s="15" t="s">
        <v>319</v>
      </c>
      <c r="W530" t="s">
        <v>635</v>
      </c>
      <c r="X530" s="20" t="str">
        <f t="shared" si="8"/>
        <v>Verificacion del sistema de agua potable</v>
      </c>
      <c r="Y530" s="29">
        <v>45195</v>
      </c>
      <c r="Z530" s="29">
        <v>45195</v>
      </c>
      <c r="AA530" s="22">
        <v>523</v>
      </c>
      <c r="AB530" s="37">
        <v>2473.5300000000002</v>
      </c>
      <c r="AC530" s="35">
        <v>0</v>
      </c>
      <c r="AD530" s="31">
        <v>45198</v>
      </c>
      <c r="AE530" s="23" t="s">
        <v>1161</v>
      </c>
      <c r="AF530" s="25">
        <v>523</v>
      </c>
      <c r="AG530" s="38" t="s">
        <v>659</v>
      </c>
      <c r="AH530" s="17" t="s">
        <v>373</v>
      </c>
      <c r="AI530" s="18">
        <v>45229</v>
      </c>
      <c r="AJ530" s="17">
        <v>45199</v>
      </c>
      <c r="AK530" s="30" t="s">
        <v>2274</v>
      </c>
    </row>
    <row r="531" spans="1:37" ht="54.5" customHeight="1" x14ac:dyDescent="0.35">
      <c r="A531" s="9">
        <v>2023</v>
      </c>
      <c r="B531" s="10">
        <v>45108</v>
      </c>
      <c r="C531" s="10">
        <v>45199</v>
      </c>
      <c r="D531" t="s">
        <v>100</v>
      </c>
      <c r="E531" t="s">
        <v>132</v>
      </c>
      <c r="F531" t="s">
        <v>148</v>
      </c>
      <c r="G531" t="s">
        <v>167</v>
      </c>
      <c r="H531" t="s">
        <v>170</v>
      </c>
      <c r="I531" t="s">
        <v>216</v>
      </c>
      <c r="J531" t="s">
        <v>300</v>
      </c>
      <c r="K531" t="s">
        <v>301</v>
      </c>
      <c r="L531" t="s">
        <v>108</v>
      </c>
      <c r="M531" s="26" t="s">
        <v>110</v>
      </c>
      <c r="N531" t="s">
        <v>526</v>
      </c>
      <c r="O531" s="14" t="s">
        <v>112</v>
      </c>
      <c r="P531" s="15">
        <v>0</v>
      </c>
      <c r="Q531" s="15">
        <v>0</v>
      </c>
      <c r="R531" s="15" t="s">
        <v>318</v>
      </c>
      <c r="S531" s="15" t="s">
        <v>319</v>
      </c>
      <c r="T531" s="15" t="s">
        <v>320</v>
      </c>
      <c r="U531" s="15" t="s">
        <v>318</v>
      </c>
      <c r="V531" s="15" t="s">
        <v>319</v>
      </c>
      <c r="W531" t="s">
        <v>348</v>
      </c>
      <c r="X531" s="20" t="str">
        <f t="shared" si="8"/>
        <v>verificacion de la obra de construccion del sistema de agua potable</v>
      </c>
      <c r="Y531" s="29">
        <v>45191</v>
      </c>
      <c r="Z531" s="29">
        <v>45192</v>
      </c>
      <c r="AA531" s="22">
        <v>524</v>
      </c>
      <c r="AB531" s="37">
        <v>4797.13</v>
      </c>
      <c r="AC531" s="35">
        <v>0</v>
      </c>
      <c r="AD531" s="31">
        <v>45196</v>
      </c>
      <c r="AE531" s="23" t="s">
        <v>1162</v>
      </c>
      <c r="AF531" s="25">
        <v>524</v>
      </c>
      <c r="AG531" s="38" t="s">
        <v>659</v>
      </c>
      <c r="AH531" s="17" t="s">
        <v>373</v>
      </c>
      <c r="AI531" s="18">
        <v>45229</v>
      </c>
      <c r="AJ531" s="17">
        <v>45199</v>
      </c>
      <c r="AK531" s="30" t="s">
        <v>2275</v>
      </c>
    </row>
    <row r="532" spans="1:37" ht="54.5" customHeight="1" x14ac:dyDescent="0.35">
      <c r="A532" s="9">
        <v>2023</v>
      </c>
      <c r="B532" s="10">
        <v>45108</v>
      </c>
      <c r="C532" s="10">
        <v>45199</v>
      </c>
      <c r="D532" t="s">
        <v>100</v>
      </c>
      <c r="E532" t="s">
        <v>135</v>
      </c>
      <c r="F532" t="s">
        <v>145</v>
      </c>
      <c r="G532" t="s">
        <v>151</v>
      </c>
      <c r="H532" t="s">
        <v>171</v>
      </c>
      <c r="I532" t="s">
        <v>198</v>
      </c>
      <c r="J532" t="s">
        <v>268</v>
      </c>
      <c r="K532" t="s">
        <v>246</v>
      </c>
      <c r="L532" t="s">
        <v>108</v>
      </c>
      <c r="M532" s="26" t="s">
        <v>110</v>
      </c>
      <c r="N532" t="s">
        <v>493</v>
      </c>
      <c r="O532" s="14" t="s">
        <v>112</v>
      </c>
      <c r="P532" s="15">
        <v>0</v>
      </c>
      <c r="Q532" s="15">
        <v>0</v>
      </c>
      <c r="R532" s="15" t="s">
        <v>318</v>
      </c>
      <c r="S532" s="15" t="s">
        <v>319</v>
      </c>
      <c r="T532" s="15" t="s">
        <v>320</v>
      </c>
      <c r="U532" s="15" t="s">
        <v>318</v>
      </c>
      <c r="V532" s="15" t="s">
        <v>319</v>
      </c>
      <c r="W532" t="s">
        <v>585</v>
      </c>
      <c r="X532" s="20" t="str">
        <f t="shared" si="8"/>
        <v>Traslado de personal para muestras de cloro libre (MCL)</v>
      </c>
      <c r="Y532" s="29">
        <v>45194</v>
      </c>
      <c r="Z532" s="29">
        <v>45196</v>
      </c>
      <c r="AA532" s="22">
        <v>525</v>
      </c>
      <c r="AB532" s="37">
        <v>4969</v>
      </c>
      <c r="AC532" s="35">
        <v>0</v>
      </c>
      <c r="AD532" s="31">
        <v>45198</v>
      </c>
      <c r="AE532" s="23" t="s">
        <v>1163</v>
      </c>
      <c r="AF532" s="25">
        <v>525</v>
      </c>
      <c r="AG532" s="38" t="s">
        <v>659</v>
      </c>
      <c r="AH532" s="17" t="s">
        <v>373</v>
      </c>
      <c r="AI532" s="18">
        <v>45229</v>
      </c>
      <c r="AJ532" s="17">
        <v>45199</v>
      </c>
      <c r="AK532" s="30" t="s">
        <v>2276</v>
      </c>
    </row>
    <row r="533" spans="1:37" ht="54.5" customHeight="1" x14ac:dyDescent="0.35">
      <c r="A533" s="9">
        <v>2023</v>
      </c>
      <c r="B533" s="10">
        <v>45108</v>
      </c>
      <c r="C533" s="10">
        <v>45199</v>
      </c>
      <c r="D533" t="s">
        <v>93</v>
      </c>
      <c r="E533" t="s">
        <v>129</v>
      </c>
      <c r="F533" t="s">
        <v>139</v>
      </c>
      <c r="G533" t="s">
        <v>154</v>
      </c>
      <c r="H533" t="s">
        <v>171</v>
      </c>
      <c r="I533" t="s">
        <v>197</v>
      </c>
      <c r="J533" t="s">
        <v>266</v>
      </c>
      <c r="K533" t="s">
        <v>267</v>
      </c>
      <c r="L533" t="s">
        <v>109</v>
      </c>
      <c r="M533" s="26" t="s">
        <v>110</v>
      </c>
      <c r="N533" t="s">
        <v>493</v>
      </c>
      <c r="O533" s="14" t="s">
        <v>112</v>
      </c>
      <c r="P533" s="15">
        <v>0</v>
      </c>
      <c r="Q533" s="15">
        <v>0</v>
      </c>
      <c r="R533" s="15" t="s">
        <v>318</v>
      </c>
      <c r="S533" s="15" t="s">
        <v>319</v>
      </c>
      <c r="T533" s="15" t="s">
        <v>320</v>
      </c>
      <c r="U533" s="15" t="s">
        <v>318</v>
      </c>
      <c r="V533" s="15" t="s">
        <v>319</v>
      </c>
      <c r="W533" t="s">
        <v>362</v>
      </c>
      <c r="X533" s="20" t="str">
        <f t="shared" si="8"/>
        <v>Traslado de personal para muestras de cloro libre (MCL)</v>
      </c>
      <c r="Y533" s="29">
        <v>45194</v>
      </c>
      <c r="Z533" s="29">
        <v>45196</v>
      </c>
      <c r="AA533" s="22">
        <v>526</v>
      </c>
      <c r="AB533" s="37">
        <v>3931.35</v>
      </c>
      <c r="AC533" s="35">
        <v>0</v>
      </c>
      <c r="AD533" s="31">
        <v>45198</v>
      </c>
      <c r="AE533" s="23" t="s">
        <v>1164</v>
      </c>
      <c r="AF533" s="25">
        <v>526</v>
      </c>
      <c r="AG533" s="38" t="s">
        <v>659</v>
      </c>
      <c r="AH533" s="17" t="s">
        <v>373</v>
      </c>
      <c r="AI533" s="18">
        <v>45229</v>
      </c>
      <c r="AJ533" s="17">
        <v>45199</v>
      </c>
      <c r="AK533" s="30" t="s">
        <v>2277</v>
      </c>
    </row>
    <row r="534" spans="1:37" ht="54.5" customHeight="1" x14ac:dyDescent="0.35">
      <c r="A534" s="9">
        <v>2023</v>
      </c>
      <c r="B534" s="10">
        <v>45108</v>
      </c>
      <c r="C534" s="10">
        <v>45199</v>
      </c>
      <c r="D534" t="s">
        <v>100</v>
      </c>
      <c r="E534" t="s">
        <v>135</v>
      </c>
      <c r="F534" t="s">
        <v>145</v>
      </c>
      <c r="G534" t="s">
        <v>159</v>
      </c>
      <c r="H534" t="s">
        <v>170</v>
      </c>
      <c r="I534" t="s">
        <v>195</v>
      </c>
      <c r="J534" t="s">
        <v>262</v>
      </c>
      <c r="K534" t="s">
        <v>250</v>
      </c>
      <c r="L534" t="s">
        <v>108</v>
      </c>
      <c r="M534" s="26" t="s">
        <v>110</v>
      </c>
      <c r="N534" t="s">
        <v>577</v>
      </c>
      <c r="O534" s="14" t="s">
        <v>112</v>
      </c>
      <c r="P534" s="15">
        <v>0</v>
      </c>
      <c r="Q534" s="15">
        <v>0</v>
      </c>
      <c r="R534" s="15" t="s">
        <v>318</v>
      </c>
      <c r="S534" s="15" t="s">
        <v>319</v>
      </c>
      <c r="T534" s="15" t="s">
        <v>320</v>
      </c>
      <c r="U534" s="15" t="s">
        <v>318</v>
      </c>
      <c r="V534" s="15" t="s">
        <v>319</v>
      </c>
      <c r="W534" t="s">
        <v>348</v>
      </c>
      <c r="X534" s="20" t="str">
        <f t="shared" si="8"/>
        <v>Supervision de la terminacion de los trabajos de obra construccion del sistema de agua potable</v>
      </c>
      <c r="Y534" s="29">
        <v>45194</v>
      </c>
      <c r="Z534" s="29">
        <v>45195</v>
      </c>
      <c r="AA534" s="22">
        <v>527</v>
      </c>
      <c r="AB534" s="37">
        <v>4363.08</v>
      </c>
      <c r="AC534" s="35">
        <v>0</v>
      </c>
      <c r="AD534" s="31">
        <v>45195</v>
      </c>
      <c r="AE534" s="23" t="s">
        <v>1165</v>
      </c>
      <c r="AF534" s="25">
        <v>527</v>
      </c>
      <c r="AG534" s="38" t="s">
        <v>659</v>
      </c>
      <c r="AH534" s="17" t="s">
        <v>373</v>
      </c>
      <c r="AI534" s="18">
        <v>45229</v>
      </c>
      <c r="AJ534" s="17">
        <v>45199</v>
      </c>
      <c r="AK534" s="30" t="s">
        <v>2278</v>
      </c>
    </row>
    <row r="535" spans="1:37" ht="54.5" customHeight="1" x14ac:dyDescent="0.35">
      <c r="A535" s="9">
        <v>2023</v>
      </c>
      <c r="B535" s="10">
        <v>45108</v>
      </c>
      <c r="C535" s="10">
        <v>45199</v>
      </c>
      <c r="D535" t="s">
        <v>104</v>
      </c>
      <c r="E535" t="s">
        <v>137</v>
      </c>
      <c r="F535" t="s">
        <v>147</v>
      </c>
      <c r="G535" t="s">
        <v>392</v>
      </c>
      <c r="H535" t="s">
        <v>174</v>
      </c>
      <c r="I535" t="s">
        <v>401</v>
      </c>
      <c r="J535" t="s">
        <v>412</v>
      </c>
      <c r="K535" t="s">
        <v>272</v>
      </c>
      <c r="L535" t="s">
        <v>108</v>
      </c>
      <c r="M535" s="26" t="s">
        <v>110</v>
      </c>
      <c r="N535" t="s">
        <v>493</v>
      </c>
      <c r="O535" s="14" t="s">
        <v>112</v>
      </c>
      <c r="P535" s="15">
        <v>0</v>
      </c>
      <c r="Q535" s="15">
        <v>0</v>
      </c>
      <c r="R535" s="15" t="s">
        <v>318</v>
      </c>
      <c r="S535" s="15" t="s">
        <v>319</v>
      </c>
      <c r="T535" s="15" t="s">
        <v>320</v>
      </c>
      <c r="U535" s="15" t="s">
        <v>318</v>
      </c>
      <c r="V535" s="15" t="s">
        <v>319</v>
      </c>
      <c r="W535" t="s">
        <v>372</v>
      </c>
      <c r="X535" s="20" t="str">
        <f t="shared" si="8"/>
        <v>Traslado de personal para muestras de cloro libre (MCL)</v>
      </c>
      <c r="Y535" s="29">
        <v>45196</v>
      </c>
      <c r="Z535" s="29">
        <v>45198</v>
      </c>
      <c r="AA535" s="22">
        <v>528</v>
      </c>
      <c r="AB535" s="37">
        <v>3233.43</v>
      </c>
      <c r="AC535" s="35">
        <v>0</v>
      </c>
      <c r="AD535" s="31">
        <v>45198</v>
      </c>
      <c r="AE535" s="23" t="s">
        <v>1166</v>
      </c>
      <c r="AF535" s="25">
        <v>528</v>
      </c>
      <c r="AG535" s="38" t="s">
        <v>659</v>
      </c>
      <c r="AH535" s="17" t="s">
        <v>373</v>
      </c>
      <c r="AI535" s="18">
        <v>45229</v>
      </c>
      <c r="AJ535" s="17">
        <v>45199</v>
      </c>
      <c r="AK535" s="30" t="s">
        <v>2279</v>
      </c>
    </row>
    <row r="536" spans="1:37" ht="54.5" customHeight="1" x14ac:dyDescent="0.35">
      <c r="A536" s="9">
        <v>2023</v>
      </c>
      <c r="B536" s="10">
        <v>45108</v>
      </c>
      <c r="C536" s="10">
        <v>45199</v>
      </c>
      <c r="D536" t="s">
        <v>104</v>
      </c>
      <c r="E536" t="s">
        <v>130</v>
      </c>
      <c r="F536" t="s">
        <v>140</v>
      </c>
      <c r="G536" t="s">
        <v>154</v>
      </c>
      <c r="H536" t="s">
        <v>171</v>
      </c>
      <c r="I536" t="s">
        <v>394</v>
      </c>
      <c r="J536" t="s">
        <v>404</v>
      </c>
      <c r="K536" t="s">
        <v>250</v>
      </c>
      <c r="L536" t="s">
        <v>109</v>
      </c>
      <c r="M536" s="26" t="s">
        <v>110</v>
      </c>
      <c r="N536" t="s">
        <v>494</v>
      </c>
      <c r="O536" s="14" t="s">
        <v>112</v>
      </c>
      <c r="P536" s="15">
        <v>0</v>
      </c>
      <c r="Q536" s="15">
        <v>0</v>
      </c>
      <c r="R536" s="15" t="s">
        <v>318</v>
      </c>
      <c r="S536" s="15" t="s">
        <v>319</v>
      </c>
      <c r="T536" s="15" t="s">
        <v>320</v>
      </c>
      <c r="U536" s="15" t="s">
        <v>318</v>
      </c>
      <c r="V536" s="15" t="s">
        <v>319</v>
      </c>
      <c r="W536" t="s">
        <v>372</v>
      </c>
      <c r="X536" s="20" t="str">
        <f t="shared" si="8"/>
        <v>Muestras de cloro libre (MCL)</v>
      </c>
      <c r="Y536" s="29">
        <v>45196</v>
      </c>
      <c r="Z536" s="29">
        <v>45198</v>
      </c>
      <c r="AA536" s="22">
        <v>529</v>
      </c>
      <c r="AB536" s="37">
        <v>1550</v>
      </c>
      <c r="AC536" s="35">
        <v>0</v>
      </c>
      <c r="AD536" s="31">
        <v>45198</v>
      </c>
      <c r="AE536" s="23" t="s">
        <v>1167</v>
      </c>
      <c r="AF536" s="25">
        <v>529</v>
      </c>
      <c r="AG536" s="38" t="s">
        <v>659</v>
      </c>
      <c r="AH536" s="17" t="s">
        <v>373</v>
      </c>
      <c r="AI536" s="18">
        <v>45229</v>
      </c>
      <c r="AJ536" s="17">
        <v>45199</v>
      </c>
      <c r="AK536" s="30" t="s">
        <v>2280</v>
      </c>
    </row>
    <row r="537" spans="1:37" ht="54.5" customHeight="1" x14ac:dyDescent="0.35">
      <c r="A537" s="9">
        <v>2023</v>
      </c>
      <c r="B537" s="10">
        <v>45108</v>
      </c>
      <c r="C537" s="10">
        <v>45199</v>
      </c>
      <c r="D537" t="s">
        <v>93</v>
      </c>
      <c r="E537" t="s">
        <v>131</v>
      </c>
      <c r="F537" t="s">
        <v>141</v>
      </c>
      <c r="G537" t="s">
        <v>154</v>
      </c>
      <c r="H537" t="s">
        <v>171</v>
      </c>
      <c r="I537" t="s">
        <v>210</v>
      </c>
      <c r="J537" t="s">
        <v>287</v>
      </c>
      <c r="K537" t="s">
        <v>288</v>
      </c>
      <c r="L537" t="s">
        <v>108</v>
      </c>
      <c r="M537" s="26" t="s">
        <v>110</v>
      </c>
      <c r="N537" t="s">
        <v>493</v>
      </c>
      <c r="O537" s="14" t="s">
        <v>112</v>
      </c>
      <c r="P537" s="15">
        <v>0</v>
      </c>
      <c r="Q537" s="15">
        <v>0</v>
      </c>
      <c r="R537" s="15" t="s">
        <v>318</v>
      </c>
      <c r="S537" s="15" t="s">
        <v>319</v>
      </c>
      <c r="T537" s="15" t="s">
        <v>320</v>
      </c>
      <c r="U537" s="15" t="s">
        <v>318</v>
      </c>
      <c r="V537" s="15" t="s">
        <v>319</v>
      </c>
      <c r="W537" t="s">
        <v>636</v>
      </c>
      <c r="X537" s="20" t="str">
        <f t="shared" si="8"/>
        <v>Traslado de personal para muestras de cloro libre (MCL)</v>
      </c>
      <c r="Y537" s="29">
        <v>45196</v>
      </c>
      <c r="Z537" s="29">
        <v>45198</v>
      </c>
      <c r="AA537" s="22">
        <v>530</v>
      </c>
      <c r="AB537" s="37">
        <v>4397.8</v>
      </c>
      <c r="AC537" s="35">
        <v>0</v>
      </c>
      <c r="AD537" s="31">
        <v>45198</v>
      </c>
      <c r="AE537" s="23" t="s">
        <v>1168</v>
      </c>
      <c r="AF537" s="25">
        <v>530</v>
      </c>
      <c r="AG537" s="38" t="s">
        <v>659</v>
      </c>
      <c r="AH537" s="17" t="s">
        <v>373</v>
      </c>
      <c r="AI537" s="18">
        <v>45229</v>
      </c>
      <c r="AJ537" s="17">
        <v>45199</v>
      </c>
      <c r="AK537" s="30" t="s">
        <v>2281</v>
      </c>
    </row>
    <row r="538" spans="1:37" ht="54.5" customHeight="1" x14ac:dyDescent="0.35">
      <c r="A538" s="9">
        <v>2023</v>
      </c>
      <c r="B538" s="10">
        <v>45108</v>
      </c>
      <c r="C538" s="10">
        <v>45199</v>
      </c>
      <c r="D538" t="s">
        <v>104</v>
      </c>
      <c r="E538" t="s">
        <v>133</v>
      </c>
      <c r="F538" t="s">
        <v>143</v>
      </c>
      <c r="G538" t="s">
        <v>154</v>
      </c>
      <c r="H538" t="s">
        <v>171</v>
      </c>
      <c r="I538" t="s">
        <v>184</v>
      </c>
      <c r="J538" t="s">
        <v>245</v>
      </c>
      <c r="K538" t="s">
        <v>236</v>
      </c>
      <c r="L538" t="s">
        <v>109</v>
      </c>
      <c r="M538" s="26" t="s">
        <v>110</v>
      </c>
      <c r="N538" t="s">
        <v>494</v>
      </c>
      <c r="O538" s="14" t="s">
        <v>112</v>
      </c>
      <c r="P538" s="15">
        <v>0</v>
      </c>
      <c r="Q538" s="15">
        <v>0</v>
      </c>
      <c r="R538" s="15" t="s">
        <v>318</v>
      </c>
      <c r="S538" s="15" t="s">
        <v>319</v>
      </c>
      <c r="T538" s="15" t="s">
        <v>320</v>
      </c>
      <c r="U538" s="15" t="s">
        <v>318</v>
      </c>
      <c r="V538" s="15" t="s">
        <v>319</v>
      </c>
      <c r="W538" t="s">
        <v>636</v>
      </c>
      <c r="X538" s="20" t="str">
        <f t="shared" si="8"/>
        <v>Muestras de cloro libre (MCL)</v>
      </c>
      <c r="Y538" s="29">
        <v>45196</v>
      </c>
      <c r="Z538" s="29">
        <v>45198</v>
      </c>
      <c r="AA538" s="22">
        <v>531</v>
      </c>
      <c r="AB538" s="37">
        <v>1550</v>
      </c>
      <c r="AC538" s="35">
        <v>0</v>
      </c>
      <c r="AD538" s="31">
        <v>45198</v>
      </c>
      <c r="AE538" s="23" t="s">
        <v>1169</v>
      </c>
      <c r="AF538" s="25">
        <v>531</v>
      </c>
      <c r="AG538" s="38" t="s">
        <v>659</v>
      </c>
      <c r="AH538" s="17" t="s">
        <v>373</v>
      </c>
      <c r="AI538" s="18">
        <v>45229</v>
      </c>
      <c r="AJ538" s="17">
        <v>45199</v>
      </c>
      <c r="AK538" s="30" t="s">
        <v>2282</v>
      </c>
    </row>
    <row r="539" spans="1:37" ht="54.5" customHeight="1" x14ac:dyDescent="0.35">
      <c r="A539" s="9">
        <v>2023</v>
      </c>
      <c r="B539" s="10">
        <v>45108</v>
      </c>
      <c r="C539" s="10">
        <v>45199</v>
      </c>
      <c r="D539" t="s">
        <v>93</v>
      </c>
      <c r="E539" t="s">
        <v>129</v>
      </c>
      <c r="F539" t="s">
        <v>139</v>
      </c>
      <c r="G539" t="s">
        <v>154</v>
      </c>
      <c r="H539" t="s">
        <v>171</v>
      </c>
      <c r="I539" t="s">
        <v>199</v>
      </c>
      <c r="J539" t="s">
        <v>269</v>
      </c>
      <c r="K539" t="s">
        <v>240</v>
      </c>
      <c r="L539" t="s">
        <v>108</v>
      </c>
      <c r="M539" s="26" t="s">
        <v>110</v>
      </c>
      <c r="N539" t="s">
        <v>493</v>
      </c>
      <c r="O539" s="14" t="s">
        <v>112</v>
      </c>
      <c r="P539" s="15">
        <v>0</v>
      </c>
      <c r="Q539" s="15">
        <v>0</v>
      </c>
      <c r="R539" s="15" t="s">
        <v>318</v>
      </c>
      <c r="S539" s="15" t="s">
        <v>319</v>
      </c>
      <c r="T539" s="15" t="s">
        <v>320</v>
      </c>
      <c r="U539" s="15" t="s">
        <v>318</v>
      </c>
      <c r="V539" s="15" t="s">
        <v>319</v>
      </c>
      <c r="W539" t="s">
        <v>637</v>
      </c>
      <c r="X539" s="20" t="str">
        <f t="shared" si="8"/>
        <v>Traslado de personal para muestras de cloro libre (MCL)</v>
      </c>
      <c r="Y539" s="29">
        <v>45196</v>
      </c>
      <c r="Z539" s="29">
        <v>45198</v>
      </c>
      <c r="AA539" s="22">
        <v>532</v>
      </c>
      <c r="AB539" s="37">
        <v>3478.93</v>
      </c>
      <c r="AC539" s="35">
        <v>0</v>
      </c>
      <c r="AD539" s="31">
        <v>45198</v>
      </c>
      <c r="AE539" s="23" t="s">
        <v>1170</v>
      </c>
      <c r="AF539" s="25">
        <v>532</v>
      </c>
      <c r="AG539" s="38" t="s">
        <v>659</v>
      </c>
      <c r="AH539" s="17" t="s">
        <v>373</v>
      </c>
      <c r="AI539" s="18">
        <v>45229</v>
      </c>
      <c r="AJ539" s="17">
        <v>45199</v>
      </c>
      <c r="AK539" s="30" t="s">
        <v>2283</v>
      </c>
    </row>
    <row r="540" spans="1:37" ht="54.5" customHeight="1" x14ac:dyDescent="0.35">
      <c r="A540" s="9">
        <v>2023</v>
      </c>
      <c r="B540" s="10">
        <v>45108</v>
      </c>
      <c r="C540" s="10">
        <v>45199</v>
      </c>
      <c r="D540" t="s">
        <v>100</v>
      </c>
      <c r="E540" t="s">
        <v>132</v>
      </c>
      <c r="F540" t="s">
        <v>142</v>
      </c>
      <c r="G540" t="s">
        <v>154</v>
      </c>
      <c r="H540" t="s">
        <v>171</v>
      </c>
      <c r="I540" t="s">
        <v>217</v>
      </c>
      <c r="J540" t="s">
        <v>302</v>
      </c>
      <c r="K540" t="s">
        <v>303</v>
      </c>
      <c r="L540" t="s">
        <v>108</v>
      </c>
      <c r="M540" s="26" t="s">
        <v>110</v>
      </c>
      <c r="N540" t="s">
        <v>493</v>
      </c>
      <c r="O540" s="14" t="s">
        <v>112</v>
      </c>
      <c r="P540" s="15">
        <v>0</v>
      </c>
      <c r="Q540" s="15">
        <v>0</v>
      </c>
      <c r="R540" s="15" t="s">
        <v>318</v>
      </c>
      <c r="S540" s="15" t="s">
        <v>319</v>
      </c>
      <c r="T540" s="15" t="s">
        <v>320</v>
      </c>
      <c r="U540" s="15" t="s">
        <v>318</v>
      </c>
      <c r="V540" s="15" t="s">
        <v>319</v>
      </c>
      <c r="W540" t="s">
        <v>363</v>
      </c>
      <c r="X540" s="20" t="str">
        <f t="shared" si="8"/>
        <v>Traslado de personal para muestras de cloro libre (MCL)</v>
      </c>
      <c r="Y540" s="29">
        <v>45197</v>
      </c>
      <c r="Z540" s="29">
        <v>45198</v>
      </c>
      <c r="AA540" s="22">
        <v>533</v>
      </c>
      <c r="AB540" s="37">
        <v>3140</v>
      </c>
      <c r="AC540" s="35">
        <v>0</v>
      </c>
      <c r="AD540" s="31">
        <v>45198</v>
      </c>
      <c r="AE540" s="23" t="s">
        <v>1171</v>
      </c>
      <c r="AF540" s="25">
        <v>533</v>
      </c>
      <c r="AG540" s="38" t="s">
        <v>659</v>
      </c>
      <c r="AH540" s="17" t="s">
        <v>373</v>
      </c>
      <c r="AI540" s="18">
        <v>45229</v>
      </c>
      <c r="AJ540" s="17">
        <v>45199</v>
      </c>
      <c r="AK540" s="30" t="s">
        <v>2284</v>
      </c>
    </row>
    <row r="541" spans="1:37" ht="54.5" customHeight="1" x14ac:dyDescent="0.35">
      <c r="A541" s="9">
        <v>2023</v>
      </c>
      <c r="B541" s="10">
        <v>45108</v>
      </c>
      <c r="C541" s="10">
        <v>45199</v>
      </c>
      <c r="D541" t="s">
        <v>93</v>
      </c>
      <c r="E541" t="s">
        <v>136</v>
      </c>
      <c r="F541" t="s">
        <v>146</v>
      </c>
      <c r="G541" t="s">
        <v>154</v>
      </c>
      <c r="H541" t="s">
        <v>171</v>
      </c>
      <c r="I541" t="s">
        <v>211</v>
      </c>
      <c r="J541" t="s">
        <v>289</v>
      </c>
      <c r="K541" t="s">
        <v>290</v>
      </c>
      <c r="L541" t="s">
        <v>108</v>
      </c>
      <c r="M541" s="26" t="s">
        <v>110</v>
      </c>
      <c r="N541" t="s">
        <v>494</v>
      </c>
      <c r="O541" s="14" t="s">
        <v>112</v>
      </c>
      <c r="P541" s="15">
        <v>0</v>
      </c>
      <c r="Q541" s="15">
        <v>0</v>
      </c>
      <c r="R541" s="15" t="s">
        <v>318</v>
      </c>
      <c r="S541" s="15" t="s">
        <v>319</v>
      </c>
      <c r="T541" s="15" t="s">
        <v>320</v>
      </c>
      <c r="U541" s="15" t="s">
        <v>318</v>
      </c>
      <c r="V541" s="15" t="s">
        <v>319</v>
      </c>
      <c r="W541" t="s">
        <v>361</v>
      </c>
      <c r="X541" s="20" t="str">
        <f t="shared" si="8"/>
        <v>Muestras de cloro libre (MCL)</v>
      </c>
      <c r="Y541" s="29">
        <v>45197</v>
      </c>
      <c r="Z541" s="29">
        <v>45198</v>
      </c>
      <c r="AA541" s="22">
        <v>534</v>
      </c>
      <c r="AB541" s="37">
        <v>900</v>
      </c>
      <c r="AC541" s="35">
        <v>0</v>
      </c>
      <c r="AD541" s="31">
        <v>45198</v>
      </c>
      <c r="AE541" s="23" t="s">
        <v>1172</v>
      </c>
      <c r="AF541" s="25">
        <v>534</v>
      </c>
      <c r="AG541" s="38" t="s">
        <v>659</v>
      </c>
      <c r="AH541" s="17" t="s">
        <v>373</v>
      </c>
      <c r="AI541" s="18">
        <v>45229</v>
      </c>
      <c r="AJ541" s="17">
        <v>45199</v>
      </c>
      <c r="AK541" s="30" t="s">
        <v>2285</v>
      </c>
    </row>
    <row r="542" spans="1:37" ht="54.5" customHeight="1" x14ac:dyDescent="0.35">
      <c r="A542" s="9">
        <v>2023</v>
      </c>
      <c r="B542" s="10">
        <v>45108</v>
      </c>
      <c r="C542" s="10">
        <v>45199</v>
      </c>
      <c r="D542" t="s">
        <v>100</v>
      </c>
      <c r="E542" t="s">
        <v>135</v>
      </c>
      <c r="F542" t="s">
        <v>145</v>
      </c>
      <c r="G542" t="s">
        <v>159</v>
      </c>
      <c r="H542" t="s">
        <v>170</v>
      </c>
      <c r="I542" t="s">
        <v>195</v>
      </c>
      <c r="J542" t="s">
        <v>262</v>
      </c>
      <c r="K542" t="s">
        <v>250</v>
      </c>
      <c r="L542" t="s">
        <v>108</v>
      </c>
      <c r="M542" s="26" t="s">
        <v>110</v>
      </c>
      <c r="N542" t="s">
        <v>377</v>
      </c>
      <c r="O542" s="14" t="s">
        <v>112</v>
      </c>
      <c r="P542" s="15">
        <v>0</v>
      </c>
      <c r="Q542" s="15">
        <v>0</v>
      </c>
      <c r="R542" s="15" t="s">
        <v>318</v>
      </c>
      <c r="S542" s="15" t="s">
        <v>319</v>
      </c>
      <c r="T542" s="15" t="s">
        <v>320</v>
      </c>
      <c r="U542" s="15" t="s">
        <v>318</v>
      </c>
      <c r="V542" s="15" t="s">
        <v>319</v>
      </c>
      <c r="W542" t="s">
        <v>347</v>
      </c>
      <c r="X542" s="20" t="str">
        <f t="shared" si="8"/>
        <v>Supervision de la construccion del sistema de agua potable</v>
      </c>
      <c r="Y542" s="29">
        <v>45191</v>
      </c>
      <c r="Z542" s="29">
        <v>45192</v>
      </c>
      <c r="AA542" s="22">
        <v>535</v>
      </c>
      <c r="AB542" s="37">
        <v>4422</v>
      </c>
      <c r="AC542" s="35">
        <v>0</v>
      </c>
      <c r="AD542" s="31">
        <v>45198</v>
      </c>
      <c r="AE542" s="23" t="s">
        <v>1173</v>
      </c>
      <c r="AF542" s="25">
        <v>535</v>
      </c>
      <c r="AG542" s="38" t="s">
        <v>659</v>
      </c>
      <c r="AH542" s="17" t="s">
        <v>373</v>
      </c>
      <c r="AI542" s="18">
        <v>45229</v>
      </c>
      <c r="AJ542" s="17">
        <v>45199</v>
      </c>
      <c r="AK542" s="30" t="s">
        <v>2286</v>
      </c>
    </row>
    <row r="543" spans="1:37" ht="54.5" customHeight="1" x14ac:dyDescent="0.35">
      <c r="A543" s="9">
        <v>2023</v>
      </c>
      <c r="B543" s="10">
        <v>45108</v>
      </c>
      <c r="C543" s="10">
        <v>45199</v>
      </c>
      <c r="D543" t="s">
        <v>104</v>
      </c>
      <c r="E543" t="s">
        <v>128</v>
      </c>
      <c r="F543" t="s">
        <v>138</v>
      </c>
      <c r="G543" t="s">
        <v>156</v>
      </c>
      <c r="H543" t="s">
        <v>172</v>
      </c>
      <c r="I543" t="s">
        <v>221</v>
      </c>
      <c r="J543" t="s">
        <v>310</v>
      </c>
      <c r="K543" t="s">
        <v>311</v>
      </c>
      <c r="L543" t="s">
        <v>108</v>
      </c>
      <c r="M543" s="26" t="s">
        <v>110</v>
      </c>
      <c r="N543" t="s">
        <v>569</v>
      </c>
      <c r="O543" s="14" t="s">
        <v>112</v>
      </c>
      <c r="P543" s="15">
        <v>0</v>
      </c>
      <c r="Q543" s="15">
        <v>0</v>
      </c>
      <c r="R543" s="15" t="s">
        <v>318</v>
      </c>
      <c r="S543" s="15" t="s">
        <v>319</v>
      </c>
      <c r="T543" s="15" t="s">
        <v>320</v>
      </c>
      <c r="U543" s="15" t="s">
        <v>318</v>
      </c>
      <c r="V543" s="15" t="s">
        <v>319</v>
      </c>
      <c r="W543" t="s">
        <v>608</v>
      </c>
      <c r="X543" s="20" t="str">
        <f t="shared" si="8"/>
        <v>Auxiliar para verificacion de construccion de la primera etapa de dos del sistema de agua potable</v>
      </c>
      <c r="Y543" s="29">
        <v>45191</v>
      </c>
      <c r="Z543" s="29">
        <v>45191</v>
      </c>
      <c r="AA543" s="22">
        <v>536</v>
      </c>
      <c r="AB543" s="37">
        <v>1933.43</v>
      </c>
      <c r="AC543" s="35">
        <v>0</v>
      </c>
      <c r="AD543" s="31">
        <v>45195</v>
      </c>
      <c r="AE543" s="23" t="s">
        <v>1174</v>
      </c>
      <c r="AF543" s="25">
        <v>536</v>
      </c>
      <c r="AG543" s="38" t="s">
        <v>659</v>
      </c>
      <c r="AH543" s="17" t="s">
        <v>373</v>
      </c>
      <c r="AI543" s="18">
        <v>45229</v>
      </c>
      <c r="AJ543" s="17">
        <v>45199</v>
      </c>
      <c r="AK543" s="30" t="s">
        <v>2287</v>
      </c>
    </row>
    <row r="544" spans="1:37" ht="54.5" customHeight="1" x14ac:dyDescent="0.35">
      <c r="A544" s="9">
        <v>2023</v>
      </c>
      <c r="B544" s="10">
        <v>45108</v>
      </c>
      <c r="C544" s="10">
        <v>45199</v>
      </c>
      <c r="D544" t="s">
        <v>93</v>
      </c>
      <c r="E544" t="s">
        <v>129</v>
      </c>
      <c r="F544" t="s">
        <v>139</v>
      </c>
      <c r="G544" t="s">
        <v>165</v>
      </c>
      <c r="H544" t="s">
        <v>172</v>
      </c>
      <c r="I544" t="s">
        <v>214</v>
      </c>
      <c r="J544" t="s">
        <v>297</v>
      </c>
      <c r="K544" t="s">
        <v>298</v>
      </c>
      <c r="L544" t="s">
        <v>108</v>
      </c>
      <c r="M544" s="26" t="s">
        <v>110</v>
      </c>
      <c r="N544" t="s">
        <v>578</v>
      </c>
      <c r="O544" s="14" t="s">
        <v>112</v>
      </c>
      <c r="P544" s="15">
        <v>0</v>
      </c>
      <c r="Q544" s="15">
        <v>0</v>
      </c>
      <c r="R544" s="15" t="s">
        <v>318</v>
      </c>
      <c r="S544" s="15" t="s">
        <v>319</v>
      </c>
      <c r="T544" s="15" t="s">
        <v>320</v>
      </c>
      <c r="U544" s="15" t="s">
        <v>318</v>
      </c>
      <c r="V544" s="15" t="s">
        <v>319</v>
      </c>
      <c r="W544" t="s">
        <v>356</v>
      </c>
      <c r="X544" s="20" t="str">
        <f t="shared" si="8"/>
        <v>Auxiliar para verificacion de la rehabilitacion del sistema de agua potable</v>
      </c>
      <c r="Y544" s="29">
        <v>45194</v>
      </c>
      <c r="Z544" s="29">
        <v>45194</v>
      </c>
      <c r="AA544" s="22">
        <v>537</v>
      </c>
      <c r="AB544" s="37">
        <v>1565.18</v>
      </c>
      <c r="AC544" s="35">
        <v>0</v>
      </c>
      <c r="AD544" s="31">
        <v>45195</v>
      </c>
      <c r="AE544" s="24" t="s">
        <v>1175</v>
      </c>
      <c r="AF544" s="25">
        <v>537</v>
      </c>
      <c r="AG544" s="38" t="s">
        <v>659</v>
      </c>
      <c r="AH544" s="17" t="s">
        <v>373</v>
      </c>
      <c r="AI544" s="18">
        <v>45229</v>
      </c>
      <c r="AJ544" s="17">
        <v>45199</v>
      </c>
      <c r="AK544" s="30" t="s">
        <v>2288</v>
      </c>
    </row>
    <row r="545" spans="1:37" ht="54.5" customHeight="1" x14ac:dyDescent="0.35">
      <c r="A545" s="9">
        <v>2023</v>
      </c>
      <c r="B545" s="10">
        <v>45108</v>
      </c>
      <c r="C545" s="10">
        <v>45199</v>
      </c>
      <c r="D545" t="s">
        <v>100</v>
      </c>
      <c r="E545" t="s">
        <v>132</v>
      </c>
      <c r="F545" t="s">
        <v>142</v>
      </c>
      <c r="G545" t="s">
        <v>157</v>
      </c>
      <c r="H545" t="s">
        <v>170</v>
      </c>
      <c r="I545" t="s">
        <v>190</v>
      </c>
      <c r="J545" t="s">
        <v>255</v>
      </c>
      <c r="K545" t="s">
        <v>236</v>
      </c>
      <c r="L545" t="s">
        <v>108</v>
      </c>
      <c r="M545" s="26" t="s">
        <v>110</v>
      </c>
      <c r="N545" t="s">
        <v>443</v>
      </c>
      <c r="O545" s="14" t="s">
        <v>112</v>
      </c>
      <c r="P545" s="15">
        <v>0</v>
      </c>
      <c r="Q545" s="15">
        <v>0</v>
      </c>
      <c r="R545" s="15" t="s">
        <v>318</v>
      </c>
      <c r="S545" s="15" t="s">
        <v>319</v>
      </c>
      <c r="T545" s="15" t="s">
        <v>320</v>
      </c>
      <c r="U545" s="15" t="s">
        <v>318</v>
      </c>
      <c r="V545" s="15" t="s">
        <v>319</v>
      </c>
      <c r="W545" t="s">
        <v>321</v>
      </c>
      <c r="X545" s="20" t="str">
        <f t="shared" si="8"/>
        <v>Verificacion a la obra construccion de la tercera etapa de cinco de la PTAR zona diamante</v>
      </c>
      <c r="Y545" s="29">
        <v>45191</v>
      </c>
      <c r="Z545" s="29">
        <v>45191</v>
      </c>
      <c r="AA545" s="22">
        <v>538</v>
      </c>
      <c r="AB545" s="37">
        <v>2264.29</v>
      </c>
      <c r="AC545" s="35">
        <v>0</v>
      </c>
      <c r="AD545" s="31">
        <v>45198</v>
      </c>
      <c r="AE545" s="23" t="s">
        <v>1176</v>
      </c>
      <c r="AF545" s="25">
        <v>538</v>
      </c>
      <c r="AG545" s="38" t="s">
        <v>659</v>
      </c>
      <c r="AH545" s="17" t="s">
        <v>373</v>
      </c>
      <c r="AI545" s="18">
        <v>45229</v>
      </c>
      <c r="AJ545" s="17">
        <v>45199</v>
      </c>
      <c r="AK545" s="30" t="s">
        <v>2289</v>
      </c>
    </row>
    <row r="546" spans="1:37" ht="54.5" customHeight="1" x14ac:dyDescent="0.35">
      <c r="A546" s="9">
        <v>2023</v>
      </c>
      <c r="B546" s="10">
        <v>45108</v>
      </c>
      <c r="C546" s="10">
        <v>45199</v>
      </c>
      <c r="D546" t="s">
        <v>100</v>
      </c>
      <c r="E546" t="s">
        <v>132</v>
      </c>
      <c r="F546" t="s">
        <v>148</v>
      </c>
      <c r="G546" t="s">
        <v>169</v>
      </c>
      <c r="H546" t="s">
        <v>170</v>
      </c>
      <c r="I546" t="s">
        <v>220</v>
      </c>
      <c r="J546" t="s">
        <v>308</v>
      </c>
      <c r="K546" t="s">
        <v>309</v>
      </c>
      <c r="L546" t="s">
        <v>109</v>
      </c>
      <c r="M546" s="26" t="s">
        <v>110</v>
      </c>
      <c r="N546" t="s">
        <v>577</v>
      </c>
      <c r="O546" s="14" t="s">
        <v>112</v>
      </c>
      <c r="P546" s="15">
        <v>0</v>
      </c>
      <c r="Q546" s="15">
        <v>0</v>
      </c>
      <c r="R546" s="15" t="s">
        <v>318</v>
      </c>
      <c r="S546" s="15" t="s">
        <v>319</v>
      </c>
      <c r="T546" s="15" t="s">
        <v>320</v>
      </c>
      <c r="U546" s="15" t="s">
        <v>318</v>
      </c>
      <c r="V546" s="15" t="s">
        <v>319</v>
      </c>
      <c r="W546" t="s">
        <v>347</v>
      </c>
      <c r="X546" s="20" t="str">
        <f t="shared" si="8"/>
        <v>Supervision de la terminacion de los trabajos de obra construccion del sistema de agua potable</v>
      </c>
      <c r="Y546" s="29">
        <v>45197</v>
      </c>
      <c r="Z546" s="29">
        <v>45198</v>
      </c>
      <c r="AA546" s="22">
        <v>539</v>
      </c>
      <c r="AB546" s="37">
        <v>3280.29</v>
      </c>
      <c r="AC546" s="35">
        <v>0</v>
      </c>
      <c r="AD546" s="31">
        <v>45198</v>
      </c>
      <c r="AE546" s="23" t="s">
        <v>1177</v>
      </c>
      <c r="AF546" s="25">
        <v>539</v>
      </c>
      <c r="AG546" s="38" t="s">
        <v>659</v>
      </c>
      <c r="AH546" s="17" t="s">
        <v>373</v>
      </c>
      <c r="AI546" s="18">
        <v>45229</v>
      </c>
      <c r="AJ546" s="17">
        <v>45199</v>
      </c>
      <c r="AK546" s="30" t="s">
        <v>2290</v>
      </c>
    </row>
    <row r="547" spans="1:37" ht="54.5" customHeight="1" x14ac:dyDescent="0.35">
      <c r="A547" s="9">
        <v>2023</v>
      </c>
      <c r="B547" s="10">
        <v>45108</v>
      </c>
      <c r="C547" s="10">
        <v>45199</v>
      </c>
      <c r="D547" t="s">
        <v>100</v>
      </c>
      <c r="E547" t="s">
        <v>132</v>
      </c>
      <c r="F547" t="s">
        <v>142</v>
      </c>
      <c r="G547" t="s">
        <v>164</v>
      </c>
      <c r="H547" t="s">
        <v>172</v>
      </c>
      <c r="I547" t="s">
        <v>182</v>
      </c>
      <c r="J547" t="s">
        <v>294</v>
      </c>
      <c r="K547" t="s">
        <v>295</v>
      </c>
      <c r="L547" t="s">
        <v>108</v>
      </c>
      <c r="M547" s="26" t="s">
        <v>110</v>
      </c>
      <c r="N547" t="s">
        <v>578</v>
      </c>
      <c r="O547" s="14" t="s">
        <v>112</v>
      </c>
      <c r="P547" s="15">
        <v>0</v>
      </c>
      <c r="Q547" s="15">
        <v>0</v>
      </c>
      <c r="R547" s="15" t="s">
        <v>318</v>
      </c>
      <c r="S547" s="15" t="s">
        <v>319</v>
      </c>
      <c r="T547" s="15" t="s">
        <v>320</v>
      </c>
      <c r="U547" s="15" t="s">
        <v>318</v>
      </c>
      <c r="V547" s="15" t="s">
        <v>319</v>
      </c>
      <c r="W547" t="s">
        <v>356</v>
      </c>
      <c r="X547" s="20" t="str">
        <f t="shared" si="8"/>
        <v>Auxiliar para verificacion de la rehabilitacion del sistema de agua potable</v>
      </c>
      <c r="Y547" s="29">
        <v>45190</v>
      </c>
      <c r="Z547" s="29">
        <v>45190</v>
      </c>
      <c r="AA547" s="22">
        <v>540</v>
      </c>
      <c r="AB547" s="37">
        <v>2179.25</v>
      </c>
      <c r="AC547" s="35">
        <v>0</v>
      </c>
      <c r="AD547" s="31">
        <v>45196</v>
      </c>
      <c r="AE547" s="23" t="s">
        <v>1178</v>
      </c>
      <c r="AF547" s="25">
        <v>540</v>
      </c>
      <c r="AG547" s="38" t="s">
        <v>659</v>
      </c>
      <c r="AH547" s="17" t="s">
        <v>373</v>
      </c>
      <c r="AI547" s="18">
        <v>45229</v>
      </c>
      <c r="AJ547" s="17">
        <v>45199</v>
      </c>
      <c r="AK547" s="30" t="s">
        <v>2291</v>
      </c>
    </row>
    <row r="548" spans="1:37" ht="54.5" customHeight="1" x14ac:dyDescent="0.35">
      <c r="A548" s="9">
        <v>2023</v>
      </c>
      <c r="B548" s="10">
        <v>45108</v>
      </c>
      <c r="C548" s="10">
        <v>45199</v>
      </c>
      <c r="D548" t="s">
        <v>100</v>
      </c>
      <c r="E548" t="s">
        <v>132</v>
      </c>
      <c r="F548" t="s">
        <v>142</v>
      </c>
      <c r="G548" t="s">
        <v>155</v>
      </c>
      <c r="H548" t="s">
        <v>172</v>
      </c>
      <c r="I548" t="s">
        <v>213</v>
      </c>
      <c r="J548" t="s">
        <v>296</v>
      </c>
      <c r="K548" t="s">
        <v>272</v>
      </c>
      <c r="L548" t="s">
        <v>108</v>
      </c>
      <c r="M548" s="26" t="s">
        <v>110</v>
      </c>
      <c r="N548" t="s">
        <v>569</v>
      </c>
      <c r="O548" s="14" t="s">
        <v>112</v>
      </c>
      <c r="P548" s="15">
        <v>0</v>
      </c>
      <c r="Q548" s="15">
        <v>0</v>
      </c>
      <c r="R548" s="15" t="s">
        <v>318</v>
      </c>
      <c r="S548" s="15" t="s">
        <v>319</v>
      </c>
      <c r="T548" s="15" t="s">
        <v>320</v>
      </c>
      <c r="U548" s="15" t="s">
        <v>318</v>
      </c>
      <c r="V548" s="15" t="s">
        <v>319</v>
      </c>
      <c r="W548" t="s">
        <v>608</v>
      </c>
      <c r="X548" s="20" t="str">
        <f t="shared" si="8"/>
        <v>Auxiliar para verificacion de construccion de la primera etapa de dos del sistema de agua potable</v>
      </c>
      <c r="Y548" s="29">
        <v>45194</v>
      </c>
      <c r="Z548" s="29">
        <v>45194</v>
      </c>
      <c r="AA548" s="22">
        <v>541</v>
      </c>
      <c r="AB548" s="37">
        <v>2021.43</v>
      </c>
      <c r="AC548" s="35">
        <v>0</v>
      </c>
      <c r="AD548" s="31">
        <v>45198</v>
      </c>
      <c r="AE548" s="23" t="s">
        <v>1179</v>
      </c>
      <c r="AF548" s="25">
        <v>541</v>
      </c>
      <c r="AG548" s="38" t="s">
        <v>659</v>
      </c>
      <c r="AH548" s="17" t="s">
        <v>373</v>
      </c>
      <c r="AI548" s="18">
        <v>45229</v>
      </c>
      <c r="AJ548" s="17">
        <v>45199</v>
      </c>
      <c r="AK548" s="30" t="s">
        <v>2292</v>
      </c>
    </row>
    <row r="549" spans="1:37" ht="54.5" customHeight="1" x14ac:dyDescent="0.35">
      <c r="A549" s="9">
        <v>2023</v>
      </c>
      <c r="B549" s="10">
        <v>45108</v>
      </c>
      <c r="C549" s="10">
        <v>45199</v>
      </c>
      <c r="D549" t="s">
        <v>100</v>
      </c>
      <c r="E549" t="s">
        <v>132</v>
      </c>
      <c r="F549" t="s">
        <v>142</v>
      </c>
      <c r="G549" t="s">
        <v>150</v>
      </c>
      <c r="H549" t="s">
        <v>170</v>
      </c>
      <c r="I549" t="s">
        <v>200</v>
      </c>
      <c r="J549" t="s">
        <v>270</v>
      </c>
      <c r="K549" t="s">
        <v>240</v>
      </c>
      <c r="L549" t="s">
        <v>108</v>
      </c>
      <c r="M549" s="26" t="s">
        <v>110</v>
      </c>
      <c r="N549" t="s">
        <v>579</v>
      </c>
      <c r="O549" s="14" t="s">
        <v>112</v>
      </c>
      <c r="P549" s="15">
        <v>0</v>
      </c>
      <c r="Q549" s="15">
        <v>0</v>
      </c>
      <c r="R549" s="15" t="s">
        <v>318</v>
      </c>
      <c r="S549" s="15" t="s">
        <v>319</v>
      </c>
      <c r="T549" s="15" t="s">
        <v>320</v>
      </c>
      <c r="U549" s="15" t="s">
        <v>318</v>
      </c>
      <c r="V549" s="15" t="s">
        <v>319</v>
      </c>
      <c r="W549" t="s">
        <v>356</v>
      </c>
      <c r="X549" s="20" t="str">
        <f t="shared" si="8"/>
        <v>Verificacion de termino a la rehabilitacion del sistema de agua potable</v>
      </c>
      <c r="Y549" s="29">
        <v>45195</v>
      </c>
      <c r="Z549" s="29">
        <v>45195</v>
      </c>
      <c r="AA549" s="22">
        <v>542</v>
      </c>
      <c r="AB549" s="37">
        <v>2267.63</v>
      </c>
      <c r="AC549" s="35">
        <v>0</v>
      </c>
      <c r="AD549" s="31">
        <v>45198</v>
      </c>
      <c r="AE549" s="23" t="s">
        <v>1180</v>
      </c>
      <c r="AF549" s="25">
        <v>542</v>
      </c>
      <c r="AG549" s="38" t="s">
        <v>659</v>
      </c>
      <c r="AH549" s="17" t="s">
        <v>373</v>
      </c>
      <c r="AI549" s="18">
        <v>45229</v>
      </c>
      <c r="AJ549" s="17">
        <v>45199</v>
      </c>
      <c r="AK549" s="30" t="s">
        <v>2293</v>
      </c>
    </row>
    <row r="550" spans="1:37" ht="54.5" customHeight="1" x14ac:dyDescent="0.35">
      <c r="A550" s="9">
        <v>2023</v>
      </c>
      <c r="B550" s="10">
        <v>45108</v>
      </c>
      <c r="C550" s="10">
        <v>45199</v>
      </c>
      <c r="D550" t="s">
        <v>93</v>
      </c>
      <c r="E550" t="s">
        <v>131</v>
      </c>
      <c r="F550" t="s">
        <v>141</v>
      </c>
      <c r="G550" t="s">
        <v>149</v>
      </c>
      <c r="H550" t="s">
        <v>170</v>
      </c>
      <c r="I550" t="s">
        <v>209</v>
      </c>
      <c r="J550" t="s">
        <v>286</v>
      </c>
      <c r="K550" t="s">
        <v>254</v>
      </c>
      <c r="L550" t="s">
        <v>108</v>
      </c>
      <c r="M550" s="26" t="s">
        <v>110</v>
      </c>
      <c r="N550" t="s">
        <v>385</v>
      </c>
      <c r="O550" s="14" t="s">
        <v>112</v>
      </c>
      <c r="P550" s="15">
        <v>0</v>
      </c>
      <c r="Q550" s="15">
        <v>0</v>
      </c>
      <c r="R550" s="15" t="s">
        <v>318</v>
      </c>
      <c r="S550" s="15" t="s">
        <v>319</v>
      </c>
      <c r="T550" s="15" t="s">
        <v>320</v>
      </c>
      <c r="U550" s="15" t="s">
        <v>318</v>
      </c>
      <c r="V550" s="15" t="s">
        <v>319</v>
      </c>
      <c r="W550" t="s">
        <v>321</v>
      </c>
      <c r="X550" s="20" t="str">
        <f t="shared" si="8"/>
        <v>Supervision de la obra rehabilitacion del colector Caleta</v>
      </c>
      <c r="Y550" s="29">
        <v>45196</v>
      </c>
      <c r="Z550" s="29">
        <v>45196</v>
      </c>
      <c r="AA550" s="22">
        <v>543</v>
      </c>
      <c r="AB550" s="37">
        <v>1864.29</v>
      </c>
      <c r="AC550" s="35">
        <v>0</v>
      </c>
      <c r="AD550" s="31">
        <v>45198</v>
      </c>
      <c r="AE550" s="23" t="s">
        <v>1181</v>
      </c>
      <c r="AF550" s="25">
        <v>543</v>
      </c>
      <c r="AG550" s="38" t="s">
        <v>659</v>
      </c>
      <c r="AH550" s="17" t="s">
        <v>373</v>
      </c>
      <c r="AI550" s="18">
        <v>45229</v>
      </c>
      <c r="AJ550" s="17">
        <v>45199</v>
      </c>
      <c r="AK550" s="30" t="s">
        <v>2294</v>
      </c>
    </row>
    <row r="551" spans="1:37" ht="130.5" x14ac:dyDescent="0.35">
      <c r="A551" s="9">
        <v>2023</v>
      </c>
      <c r="B551" s="10">
        <v>45108</v>
      </c>
      <c r="C551" s="10">
        <v>45199</v>
      </c>
      <c r="D551" t="s">
        <v>93</v>
      </c>
      <c r="E551" t="s">
        <v>129</v>
      </c>
      <c r="F551" t="s">
        <v>139</v>
      </c>
      <c r="G551" t="s">
        <v>391</v>
      </c>
      <c r="H551" t="s">
        <v>171</v>
      </c>
      <c r="I551" t="s">
        <v>396</v>
      </c>
      <c r="J551" t="s">
        <v>294</v>
      </c>
      <c r="K551" t="s">
        <v>405</v>
      </c>
      <c r="L551" t="s">
        <v>108</v>
      </c>
      <c r="M551" s="26" t="s">
        <v>110</v>
      </c>
      <c r="N551" t="s">
        <v>493</v>
      </c>
      <c r="O551" s="14" t="s">
        <v>112</v>
      </c>
      <c r="P551" s="15">
        <v>0</v>
      </c>
      <c r="Q551" s="15">
        <v>0</v>
      </c>
      <c r="R551" s="15" t="s">
        <v>318</v>
      </c>
      <c r="S551" s="15" t="s">
        <v>319</v>
      </c>
      <c r="T551" s="15" t="s">
        <v>320</v>
      </c>
      <c r="U551" s="15" t="s">
        <v>318</v>
      </c>
      <c r="V551" s="15" t="s">
        <v>319</v>
      </c>
      <c r="W551" t="s">
        <v>358</v>
      </c>
      <c r="X551" s="20" t="str">
        <f t="shared" si="8"/>
        <v>Traslado de personal para muestras de cloro libre (MCL)</v>
      </c>
      <c r="Y551" s="29">
        <v>45194</v>
      </c>
      <c r="Z551" s="29">
        <v>45195</v>
      </c>
      <c r="AA551" s="22">
        <v>544</v>
      </c>
      <c r="AB551" s="37">
        <v>2653.57</v>
      </c>
      <c r="AC551" s="35">
        <v>0</v>
      </c>
      <c r="AD551" s="31">
        <v>45198</v>
      </c>
      <c r="AE551" s="23" t="s">
        <v>1182</v>
      </c>
      <c r="AF551" s="25">
        <v>544</v>
      </c>
      <c r="AG551" s="38" t="s">
        <v>659</v>
      </c>
      <c r="AH551" s="17" t="s">
        <v>373</v>
      </c>
      <c r="AI551" s="18">
        <v>45229</v>
      </c>
      <c r="AJ551" s="17">
        <v>45199</v>
      </c>
      <c r="AK551" s="30" t="s">
        <v>1812</v>
      </c>
    </row>
    <row r="552" spans="1:37" ht="130.5" x14ac:dyDescent="0.35">
      <c r="A552" s="9">
        <v>2023</v>
      </c>
      <c r="B552" s="10">
        <v>45108</v>
      </c>
      <c r="C552" s="10">
        <v>45199</v>
      </c>
      <c r="D552" t="s">
        <v>100</v>
      </c>
      <c r="E552" t="s">
        <v>132</v>
      </c>
      <c r="F552" t="s">
        <v>142</v>
      </c>
      <c r="G552" t="s">
        <v>149</v>
      </c>
      <c r="H552" t="s">
        <v>170</v>
      </c>
      <c r="I552" t="s">
        <v>182</v>
      </c>
      <c r="J552" t="s">
        <v>241</v>
      </c>
      <c r="K552" t="s">
        <v>242</v>
      </c>
      <c r="L552" t="s">
        <v>108</v>
      </c>
      <c r="M552" s="26" t="s">
        <v>110</v>
      </c>
      <c r="N552" t="s">
        <v>567</v>
      </c>
      <c r="O552" s="14" t="s">
        <v>112</v>
      </c>
      <c r="P552" s="15">
        <v>0</v>
      </c>
      <c r="Q552" s="15">
        <v>0</v>
      </c>
      <c r="R552" s="15" t="s">
        <v>318</v>
      </c>
      <c r="S552" s="15" t="s">
        <v>319</v>
      </c>
      <c r="T552" s="15" t="s">
        <v>320</v>
      </c>
      <c r="U552" s="15" t="s">
        <v>318</v>
      </c>
      <c r="V552" s="15" t="s">
        <v>319</v>
      </c>
      <c r="W552" t="s">
        <v>321</v>
      </c>
      <c r="X552" s="20" t="str">
        <f t="shared" si="8"/>
        <v>Supervision a la obra construccion de la tercera etapa de cinco de la PTAR zona diamante</v>
      </c>
      <c r="Y552" s="29">
        <v>45198</v>
      </c>
      <c r="Z552" s="29">
        <v>45198</v>
      </c>
      <c r="AA552" s="22">
        <v>545</v>
      </c>
      <c r="AB552" s="37">
        <v>2264.29</v>
      </c>
      <c r="AC552" s="35">
        <v>0</v>
      </c>
      <c r="AD552" s="31">
        <v>45198</v>
      </c>
      <c r="AE552" s="23" t="s">
        <v>1183</v>
      </c>
      <c r="AF552" s="25">
        <v>545</v>
      </c>
      <c r="AG552" s="38" t="s">
        <v>659</v>
      </c>
      <c r="AH552" s="17" t="s">
        <v>373</v>
      </c>
      <c r="AI552" s="18">
        <v>45229</v>
      </c>
      <c r="AJ552" s="17">
        <v>45199</v>
      </c>
      <c r="AK552" s="30" t="s">
        <v>1811</v>
      </c>
    </row>
    <row r="553" spans="1:37" ht="130.5" x14ac:dyDescent="0.35">
      <c r="A553" s="9">
        <v>2023</v>
      </c>
      <c r="B553" s="10">
        <v>45108</v>
      </c>
      <c r="C553" s="10">
        <v>45199</v>
      </c>
      <c r="D553" t="s">
        <v>104</v>
      </c>
      <c r="E553" t="s">
        <v>128</v>
      </c>
      <c r="F553" t="s">
        <v>138</v>
      </c>
      <c r="G553" t="s">
        <v>149</v>
      </c>
      <c r="H553" t="s">
        <v>170</v>
      </c>
      <c r="I553" t="s">
        <v>175</v>
      </c>
      <c r="J553" t="s">
        <v>227</v>
      </c>
      <c r="K553" t="s">
        <v>228</v>
      </c>
      <c r="L553" t="s">
        <v>108</v>
      </c>
      <c r="M553" s="26" t="s">
        <v>110</v>
      </c>
      <c r="N553" t="s">
        <v>486</v>
      </c>
      <c r="O553" s="14" t="s">
        <v>112</v>
      </c>
      <c r="P553" s="15">
        <v>0</v>
      </c>
      <c r="Q553" s="15">
        <v>0</v>
      </c>
      <c r="R553" s="15" t="s">
        <v>318</v>
      </c>
      <c r="S553" s="15" t="s">
        <v>319</v>
      </c>
      <c r="T553" s="15" t="s">
        <v>320</v>
      </c>
      <c r="U553" s="15" t="s">
        <v>318</v>
      </c>
      <c r="V553" s="15" t="s">
        <v>319</v>
      </c>
      <c r="W553" t="s">
        <v>370</v>
      </c>
      <c r="X553" s="20" t="str">
        <f t="shared" si="8"/>
        <v>Verificacion en la construccion de la primera etapa del sistema de agua potable</v>
      </c>
      <c r="Y553" s="29">
        <v>45198</v>
      </c>
      <c r="Z553" s="29">
        <v>45199</v>
      </c>
      <c r="AA553" s="22">
        <v>546</v>
      </c>
      <c r="AB553" s="37">
        <v>1867.28</v>
      </c>
      <c r="AC553" s="35">
        <v>131.28</v>
      </c>
      <c r="AD553" s="31">
        <v>45198</v>
      </c>
      <c r="AE553" s="23" t="s">
        <v>1184</v>
      </c>
      <c r="AF553" s="25">
        <v>546</v>
      </c>
      <c r="AG553" s="38" t="s">
        <v>659</v>
      </c>
      <c r="AH553" s="17" t="s">
        <v>373</v>
      </c>
      <c r="AI553" s="18">
        <v>45229</v>
      </c>
      <c r="AJ553" s="17">
        <v>45199</v>
      </c>
      <c r="AK553" s="30" t="s">
        <v>1810</v>
      </c>
    </row>
    <row r="554" spans="1:37" ht="130.5" x14ac:dyDescent="0.35">
      <c r="A554" s="9">
        <v>2023</v>
      </c>
      <c r="B554" s="10">
        <v>45108</v>
      </c>
      <c r="C554" s="10">
        <v>45199</v>
      </c>
      <c r="D554" t="s">
        <v>93</v>
      </c>
      <c r="E554" t="s">
        <v>129</v>
      </c>
      <c r="F554" t="s">
        <v>139</v>
      </c>
      <c r="G554" t="s">
        <v>150</v>
      </c>
      <c r="H554" t="s">
        <v>170</v>
      </c>
      <c r="I554" t="s">
        <v>180</v>
      </c>
      <c r="J554" t="s">
        <v>237</v>
      </c>
      <c r="K554" t="s">
        <v>238</v>
      </c>
      <c r="L554" t="s">
        <v>109</v>
      </c>
      <c r="M554" s="26" t="s">
        <v>110</v>
      </c>
      <c r="N554" t="s">
        <v>449</v>
      </c>
      <c r="O554" s="14" t="s">
        <v>112</v>
      </c>
      <c r="P554" s="15">
        <v>0</v>
      </c>
      <c r="Q554" s="15">
        <v>0</v>
      </c>
      <c r="R554" s="15" t="s">
        <v>318</v>
      </c>
      <c r="S554" s="15" t="s">
        <v>319</v>
      </c>
      <c r="T554" s="15" t="s">
        <v>320</v>
      </c>
      <c r="U554" s="15" t="s">
        <v>318</v>
      </c>
      <c r="V554" s="15" t="s">
        <v>319</v>
      </c>
      <c r="W554" t="s">
        <v>328</v>
      </c>
      <c r="X554" s="20" t="str">
        <f t="shared" si="8"/>
        <v>Verificacion de obra de la rehabilitacion del sistema de agua potable</v>
      </c>
      <c r="Y554" s="29">
        <v>45197</v>
      </c>
      <c r="Z554" s="29">
        <v>45197</v>
      </c>
      <c r="AA554" s="22">
        <v>547</v>
      </c>
      <c r="AB554" s="37">
        <v>1153.3699999999999</v>
      </c>
      <c r="AC554" s="35">
        <v>0</v>
      </c>
      <c r="AD554" s="31">
        <v>45198</v>
      </c>
      <c r="AE554" s="23" t="s">
        <v>1185</v>
      </c>
      <c r="AF554" s="25">
        <v>547</v>
      </c>
      <c r="AG554" s="38" t="s">
        <v>659</v>
      </c>
      <c r="AH554" s="17" t="s">
        <v>373</v>
      </c>
      <c r="AI554" s="18">
        <v>45229</v>
      </c>
      <c r="AJ554" s="17">
        <v>45199</v>
      </c>
      <c r="AK554" s="30" t="s">
        <v>1809</v>
      </c>
    </row>
    <row r="555" spans="1:37" ht="130.5" x14ac:dyDescent="0.35">
      <c r="A555" s="9">
        <v>2023</v>
      </c>
      <c r="B555" s="10">
        <v>45108</v>
      </c>
      <c r="C555" s="10">
        <v>45199</v>
      </c>
      <c r="D555" t="s">
        <v>100</v>
      </c>
      <c r="E555" t="s">
        <v>135</v>
      </c>
      <c r="F555" t="s">
        <v>145</v>
      </c>
      <c r="G555" t="s">
        <v>159</v>
      </c>
      <c r="H555" t="s">
        <v>170</v>
      </c>
      <c r="I555" t="s">
        <v>195</v>
      </c>
      <c r="J555" t="s">
        <v>262</v>
      </c>
      <c r="K555" t="s">
        <v>250</v>
      </c>
      <c r="L555" t="s">
        <v>108</v>
      </c>
      <c r="M555" s="26" t="s">
        <v>110</v>
      </c>
      <c r="N555" t="s">
        <v>555</v>
      </c>
      <c r="O555" s="14" t="s">
        <v>112</v>
      </c>
      <c r="P555" s="15">
        <v>0</v>
      </c>
      <c r="Q555" s="15">
        <v>0</v>
      </c>
      <c r="R555" s="15" t="s">
        <v>318</v>
      </c>
      <c r="S555" s="15" t="s">
        <v>319</v>
      </c>
      <c r="T555" s="15" t="s">
        <v>320</v>
      </c>
      <c r="U555" s="15" t="s">
        <v>318</v>
      </c>
      <c r="V555" s="15" t="s">
        <v>319</v>
      </c>
      <c r="W555" t="s">
        <v>321</v>
      </c>
      <c r="X555" s="20" t="str">
        <f t="shared" si="8"/>
        <v>Supervision de obra construccion de la tercera etapa de cinco de la PTAR zona Diamante</v>
      </c>
      <c r="Y555" s="29">
        <v>45196</v>
      </c>
      <c r="Z555" s="29">
        <v>45196</v>
      </c>
      <c r="AA555" s="22">
        <v>548</v>
      </c>
      <c r="AB555" s="37">
        <v>2716.41</v>
      </c>
      <c r="AC555" s="35">
        <v>0</v>
      </c>
      <c r="AD555" s="31">
        <v>45198</v>
      </c>
      <c r="AE555" s="23" t="s">
        <v>1186</v>
      </c>
      <c r="AF555" s="25">
        <v>548</v>
      </c>
      <c r="AG555" s="38" t="s">
        <v>659</v>
      </c>
      <c r="AH555" s="17" t="s">
        <v>373</v>
      </c>
      <c r="AI555" s="18">
        <v>45229</v>
      </c>
      <c r="AJ555" s="17">
        <v>45199</v>
      </c>
      <c r="AK555" s="30" t="s">
        <v>1808</v>
      </c>
    </row>
    <row r="556" spans="1:37" ht="130.5" x14ac:dyDescent="0.35">
      <c r="A556" s="9">
        <v>2023</v>
      </c>
      <c r="B556" s="10">
        <v>45108</v>
      </c>
      <c r="C556" s="10">
        <v>45199</v>
      </c>
      <c r="D556" t="s">
        <v>93</v>
      </c>
      <c r="E556" t="s">
        <v>129</v>
      </c>
      <c r="F556" t="s">
        <v>139</v>
      </c>
      <c r="G556" t="s">
        <v>158</v>
      </c>
      <c r="H556" t="s">
        <v>173</v>
      </c>
      <c r="I556" t="s">
        <v>175</v>
      </c>
      <c r="J556" t="s">
        <v>263</v>
      </c>
      <c r="K556" t="s">
        <v>250</v>
      </c>
      <c r="L556" t="s">
        <v>108</v>
      </c>
      <c r="M556" s="26" t="s">
        <v>110</v>
      </c>
      <c r="N556" t="s">
        <v>387</v>
      </c>
      <c r="O556" s="14" t="s">
        <v>112</v>
      </c>
      <c r="P556" s="15">
        <v>0</v>
      </c>
      <c r="Q556" s="15">
        <v>0</v>
      </c>
      <c r="R556" s="15" t="s">
        <v>318</v>
      </c>
      <c r="S556" s="15" t="s">
        <v>319</v>
      </c>
      <c r="T556" s="15" t="s">
        <v>320</v>
      </c>
      <c r="U556" s="15" t="s">
        <v>318</v>
      </c>
      <c r="V556" s="15" t="s">
        <v>319</v>
      </c>
      <c r="W556" t="s">
        <v>321</v>
      </c>
      <c r="X556" s="20" t="str">
        <f t="shared" si="8"/>
        <v>Traslado de personal para revision de las diversas obras realizadas en la localidad</v>
      </c>
      <c r="Y556" s="29">
        <v>45196</v>
      </c>
      <c r="Z556" s="29">
        <v>45196</v>
      </c>
      <c r="AA556" s="22">
        <v>549</v>
      </c>
      <c r="AB556" s="37">
        <v>3115.14</v>
      </c>
      <c r="AC556" s="35">
        <v>0</v>
      </c>
      <c r="AD556" s="31">
        <v>45198</v>
      </c>
      <c r="AE556" s="23" t="s">
        <v>1187</v>
      </c>
      <c r="AF556" s="25">
        <v>549</v>
      </c>
      <c r="AG556" s="38" t="s">
        <v>659</v>
      </c>
      <c r="AH556" s="17" t="s">
        <v>373</v>
      </c>
      <c r="AI556" s="18">
        <v>45229</v>
      </c>
      <c r="AJ556" s="17">
        <v>45199</v>
      </c>
      <c r="AK556" s="30" t="s">
        <v>1807</v>
      </c>
    </row>
    <row r="557" spans="1:37" ht="130.5" x14ac:dyDescent="0.35">
      <c r="A557" s="9">
        <v>2023</v>
      </c>
      <c r="B557" s="10">
        <v>45108</v>
      </c>
      <c r="C557" s="10">
        <v>45199</v>
      </c>
      <c r="D557" t="s">
        <v>100</v>
      </c>
      <c r="E557" t="s">
        <v>132</v>
      </c>
      <c r="F557" t="s">
        <v>148</v>
      </c>
      <c r="G557" t="s">
        <v>167</v>
      </c>
      <c r="H557" t="s">
        <v>170</v>
      </c>
      <c r="I557" t="s">
        <v>216</v>
      </c>
      <c r="J557" t="s">
        <v>300</v>
      </c>
      <c r="K557" t="s">
        <v>301</v>
      </c>
      <c r="L557" t="s">
        <v>108</v>
      </c>
      <c r="M557" s="26" t="s">
        <v>110</v>
      </c>
      <c r="N557" t="s">
        <v>465</v>
      </c>
      <c r="O557" s="14" t="s">
        <v>112</v>
      </c>
      <c r="P557" s="15">
        <v>0</v>
      </c>
      <c r="Q557" s="15">
        <v>0</v>
      </c>
      <c r="R557" s="15" t="s">
        <v>318</v>
      </c>
      <c r="S557" s="15" t="s">
        <v>319</v>
      </c>
      <c r="T557" s="15" t="s">
        <v>320</v>
      </c>
      <c r="U557" s="15" t="s">
        <v>318</v>
      </c>
      <c r="V557" s="15" t="s">
        <v>319</v>
      </c>
      <c r="W557" t="s">
        <v>341</v>
      </c>
      <c r="X557" s="20" t="str">
        <f t="shared" si="8"/>
        <v>Supervision del sistema de alcantarillado sanitario</v>
      </c>
      <c r="Y557" s="29">
        <v>45198</v>
      </c>
      <c r="Z557" s="29">
        <v>45199</v>
      </c>
      <c r="AA557" s="22">
        <v>550</v>
      </c>
      <c r="AB557" s="37">
        <v>4215.8999999999996</v>
      </c>
      <c r="AC557" s="35">
        <v>0</v>
      </c>
      <c r="AD557" s="31">
        <v>45198</v>
      </c>
      <c r="AE557" s="23" t="s">
        <v>1190</v>
      </c>
      <c r="AF557" s="25">
        <v>550</v>
      </c>
      <c r="AG557" s="38" t="s">
        <v>659</v>
      </c>
      <c r="AH557" s="17" t="s">
        <v>373</v>
      </c>
      <c r="AI557" s="18">
        <v>45229</v>
      </c>
      <c r="AJ557" s="17">
        <v>45199</v>
      </c>
      <c r="AK557" s="30" t="s">
        <v>1806</v>
      </c>
    </row>
    <row r="558" spans="1:37" ht="130.5" x14ac:dyDescent="0.35">
      <c r="A558" s="9">
        <v>2023</v>
      </c>
      <c r="B558" s="10">
        <v>45108</v>
      </c>
      <c r="C558" s="10">
        <v>45199</v>
      </c>
      <c r="D558" t="s">
        <v>100</v>
      </c>
      <c r="E558" t="s">
        <v>134</v>
      </c>
      <c r="F558" t="s">
        <v>144</v>
      </c>
      <c r="G558" t="s">
        <v>158</v>
      </c>
      <c r="H558" t="s">
        <v>173</v>
      </c>
      <c r="I558" t="s">
        <v>192</v>
      </c>
      <c r="J558" t="s">
        <v>258</v>
      </c>
      <c r="K558" t="s">
        <v>259</v>
      </c>
      <c r="L558" t="s">
        <v>108</v>
      </c>
      <c r="M558" s="26" t="s">
        <v>110</v>
      </c>
      <c r="N558" t="s">
        <v>440</v>
      </c>
      <c r="O558" s="14" t="s">
        <v>112</v>
      </c>
      <c r="P558" s="15">
        <v>0</v>
      </c>
      <c r="Q558" s="15">
        <v>0</v>
      </c>
      <c r="R558" s="15" t="s">
        <v>318</v>
      </c>
      <c r="S558" s="15" t="s">
        <v>319</v>
      </c>
      <c r="T558" s="15" t="s">
        <v>320</v>
      </c>
      <c r="U558" s="15" t="s">
        <v>318</v>
      </c>
      <c r="V558" s="15" t="s">
        <v>319</v>
      </c>
      <c r="W558" t="s">
        <v>638</v>
      </c>
      <c r="X558" s="20" t="str">
        <f t="shared" si="8"/>
        <v>Traslado de personal para gira de trabajo con la C. Gobernadora</v>
      </c>
      <c r="Y558" s="29">
        <v>45194</v>
      </c>
      <c r="Z558" s="29">
        <v>45197</v>
      </c>
      <c r="AA558" s="22">
        <v>551</v>
      </c>
      <c r="AB558" s="37">
        <v>1440.5</v>
      </c>
      <c r="AC558" s="35">
        <v>0</v>
      </c>
      <c r="AD558" s="31">
        <v>45198</v>
      </c>
      <c r="AE558" s="23" t="s">
        <v>1191</v>
      </c>
      <c r="AF558" s="25">
        <v>551</v>
      </c>
      <c r="AG558" s="38" t="s">
        <v>659</v>
      </c>
      <c r="AH558" s="17" t="s">
        <v>373</v>
      </c>
      <c r="AI558" s="18">
        <v>45229</v>
      </c>
      <c r="AJ558" s="17">
        <v>45199</v>
      </c>
      <c r="AK558" s="30" t="s">
        <v>1805</v>
      </c>
    </row>
    <row r="559" spans="1:37" ht="130.5" x14ac:dyDescent="0.35">
      <c r="A559" s="9">
        <v>2023</v>
      </c>
      <c r="B559" s="10">
        <v>45108</v>
      </c>
      <c r="C559" s="10">
        <v>45199</v>
      </c>
      <c r="D559" t="s">
        <v>93</v>
      </c>
      <c r="E559" t="s">
        <v>131</v>
      </c>
      <c r="F559" t="s">
        <v>141</v>
      </c>
      <c r="G559" t="s">
        <v>158</v>
      </c>
      <c r="H559" t="s">
        <v>173</v>
      </c>
      <c r="I559" t="s">
        <v>193</v>
      </c>
      <c r="J559" t="s">
        <v>260</v>
      </c>
      <c r="K559" t="s">
        <v>236</v>
      </c>
      <c r="L559" t="s">
        <v>108</v>
      </c>
      <c r="M559" s="26" t="s">
        <v>110</v>
      </c>
      <c r="N559" t="s">
        <v>440</v>
      </c>
      <c r="O559" s="14" t="s">
        <v>112</v>
      </c>
      <c r="P559" s="15">
        <v>0</v>
      </c>
      <c r="Q559" s="15">
        <v>0</v>
      </c>
      <c r="R559" s="15" t="s">
        <v>318</v>
      </c>
      <c r="S559" s="15" t="s">
        <v>319</v>
      </c>
      <c r="T559" s="15" t="s">
        <v>320</v>
      </c>
      <c r="U559" s="15" t="s">
        <v>318</v>
      </c>
      <c r="V559" s="15" t="s">
        <v>319</v>
      </c>
      <c r="W559" t="s">
        <v>638</v>
      </c>
      <c r="X559" s="20" t="str">
        <f t="shared" si="8"/>
        <v>Traslado de personal para gira de trabajo con la C. Gobernadora</v>
      </c>
      <c r="Y559" s="29">
        <v>45194</v>
      </c>
      <c r="Z559" s="29">
        <v>45197</v>
      </c>
      <c r="AA559" s="22">
        <v>552</v>
      </c>
      <c r="AB559" s="37">
        <v>5400.54</v>
      </c>
      <c r="AC559" s="35">
        <v>0</v>
      </c>
      <c r="AD559" s="31">
        <v>45198</v>
      </c>
      <c r="AE559" s="23" t="s">
        <v>1188</v>
      </c>
      <c r="AF559" s="25">
        <v>552</v>
      </c>
      <c r="AG559" s="38" t="s">
        <v>659</v>
      </c>
      <c r="AH559" s="17" t="s">
        <v>373</v>
      </c>
      <c r="AI559" s="18">
        <v>45229</v>
      </c>
      <c r="AJ559" s="17">
        <v>45199</v>
      </c>
      <c r="AK559" s="30" t="s">
        <v>1804</v>
      </c>
    </row>
    <row r="560" spans="1:37" ht="130.5" x14ac:dyDescent="0.35">
      <c r="A560" s="9">
        <v>2023</v>
      </c>
      <c r="B560" s="10">
        <v>45108</v>
      </c>
      <c r="C560" s="10">
        <v>45199</v>
      </c>
      <c r="D560" t="s">
        <v>93</v>
      </c>
      <c r="E560" t="s">
        <v>131</v>
      </c>
      <c r="F560" t="s">
        <v>141</v>
      </c>
      <c r="G560" t="s">
        <v>158</v>
      </c>
      <c r="H560" t="s">
        <v>173</v>
      </c>
      <c r="I560" t="s">
        <v>193</v>
      </c>
      <c r="J560" t="s">
        <v>260</v>
      </c>
      <c r="K560" t="s">
        <v>236</v>
      </c>
      <c r="L560" t="s">
        <v>108</v>
      </c>
      <c r="M560" s="26" t="s">
        <v>110</v>
      </c>
      <c r="N560" t="s">
        <v>580</v>
      </c>
      <c r="O560" s="14" t="s">
        <v>112</v>
      </c>
      <c r="P560" s="15">
        <v>0</v>
      </c>
      <c r="Q560" s="15">
        <v>0</v>
      </c>
      <c r="R560" s="15" t="s">
        <v>318</v>
      </c>
      <c r="S560" s="15" t="s">
        <v>319</v>
      </c>
      <c r="T560" s="15" t="s">
        <v>320</v>
      </c>
      <c r="U560" s="15" t="s">
        <v>318</v>
      </c>
      <c r="V560" s="15" t="s">
        <v>319</v>
      </c>
      <c r="W560" t="s">
        <v>321</v>
      </c>
      <c r="X560" s="20" t="str">
        <f t="shared" si="8"/>
        <v>Traslado de personal para entrega de documentacion en oficinas de capama</v>
      </c>
      <c r="Y560" s="29">
        <v>45198</v>
      </c>
      <c r="Z560" s="29">
        <v>45198</v>
      </c>
      <c r="AA560" s="22">
        <v>553</v>
      </c>
      <c r="AB560" s="37">
        <v>1993.99</v>
      </c>
      <c r="AC560" s="35">
        <v>0</v>
      </c>
      <c r="AD560" s="31">
        <v>45198</v>
      </c>
      <c r="AE560" s="24" t="s">
        <v>1189</v>
      </c>
      <c r="AF560" s="25">
        <v>553</v>
      </c>
      <c r="AG560" s="38" t="s">
        <v>659</v>
      </c>
      <c r="AH560" s="17" t="s">
        <v>373</v>
      </c>
      <c r="AI560" s="18">
        <v>45229</v>
      </c>
      <c r="AJ560" s="17">
        <v>45199</v>
      </c>
      <c r="AK560" s="30" t="s">
        <v>1803</v>
      </c>
    </row>
  </sheetData>
  <mergeCells count="7">
    <mergeCell ref="A6:AK6"/>
    <mergeCell ref="A2:C2"/>
    <mergeCell ref="D2:E2"/>
    <mergeCell ref="F2:H2"/>
    <mergeCell ref="A3:C3"/>
    <mergeCell ref="F3:H3"/>
    <mergeCell ref="D3:E3"/>
  </mergeCells>
  <dataValidations disablePrompts="1" count="4">
    <dataValidation type="list" allowBlank="1" showErrorMessage="1" sqref="D8:D201" xr:uid="{00000000-0002-0000-0000-000000000000}">
      <formula1>Hidden_24</formula1>
    </dataValidation>
    <dataValidation type="list" allowBlank="1" showErrorMessage="1" sqref="L8:L201" xr:uid="{00000000-0002-0000-0000-000001000000}">
      <formula1>Hidden_312</formula1>
    </dataValidation>
    <dataValidation type="list" allowBlank="1" showErrorMessage="1" sqref="M8:M560" xr:uid="{00000000-0002-0000-0000-000002000000}">
      <formula1>Hidden_413</formula1>
    </dataValidation>
    <dataValidation type="list" allowBlank="1" showErrorMessage="1" sqref="O8:O560" xr:uid="{00000000-0002-0000-0000-000003000000}">
      <formula1>Hidden_515</formula1>
    </dataValidation>
  </dataValidations>
  <hyperlinks>
    <hyperlink ref="AE8" r:id="rId1" xr:uid="{4A617E03-832B-4B74-8B12-EB34911057E6}"/>
    <hyperlink ref="AE9" r:id="rId2" xr:uid="{3E17C813-FACD-4C09-8563-1FC2E1637A39}"/>
    <hyperlink ref="AE10" r:id="rId3" xr:uid="{8E5E99EC-B0E1-4D61-AB72-BD4F8E33DFC8}"/>
    <hyperlink ref="AE11" r:id="rId4" xr:uid="{640F72E3-258B-4629-B6C4-3548AE28DE0A}"/>
    <hyperlink ref="AE12" r:id="rId5" xr:uid="{87BCBF32-8297-4A81-9BBF-511B93803A88}"/>
    <hyperlink ref="AE13" r:id="rId6" xr:uid="{D1C074CB-15EF-486D-90BB-836B993B6888}"/>
    <hyperlink ref="AE14" r:id="rId7" xr:uid="{5CE01003-AA00-4857-B7C0-85CC1106CD39}"/>
    <hyperlink ref="AE15" r:id="rId8" xr:uid="{B34A1CB6-3294-4C8C-9EFC-106CD7FC4E51}"/>
    <hyperlink ref="AE16" r:id="rId9" xr:uid="{7B45DD40-CDAB-41C7-97F5-2729FCE9965A}"/>
    <hyperlink ref="AE17" r:id="rId10" xr:uid="{6FE16812-E159-494B-A643-C8A78DAFCF5F}"/>
    <hyperlink ref="AE18" r:id="rId11" xr:uid="{459ECE2F-C9AC-49C7-8E6B-E8947C2AF8C0}"/>
    <hyperlink ref="AE19" r:id="rId12" xr:uid="{C50DDCD5-94FA-4791-A280-7E228E6B8B23}"/>
    <hyperlink ref="AE20" r:id="rId13" xr:uid="{38B13B69-DEE0-41D3-BC54-F73C8396D50E}"/>
    <hyperlink ref="AE21" r:id="rId14" xr:uid="{0AFF27D4-1F95-467D-A86F-D41854068202}"/>
    <hyperlink ref="AE22" r:id="rId15" xr:uid="{B2F43BEE-E71E-4AC4-BF75-7DA2DA20DC8A}"/>
    <hyperlink ref="AE23" r:id="rId16" xr:uid="{EDD813F1-88DD-4263-AA41-261C9FE65524}"/>
    <hyperlink ref="AE24" r:id="rId17" xr:uid="{07472E8F-A7E3-4EE9-B968-6060E4FDCDEB}"/>
    <hyperlink ref="AE25" r:id="rId18" xr:uid="{CE7CBD3F-B3C8-4C18-B2D6-C1E11E285D55}"/>
    <hyperlink ref="AE26" r:id="rId19" xr:uid="{3994B3DE-9044-4D3C-9ECF-781B3567B63D}"/>
    <hyperlink ref="AG8" r:id="rId20" xr:uid="{CD8106A6-19B7-4317-82A3-FC49D5DA27AD}"/>
    <hyperlink ref="AG9:AG560" r:id="rId21" display="https://transparencia.guerrero.gob.mx/wp-content/uploads/2023/03/Lineamientos-Generales-de-Viaticos-May-2021_COMPLETO.pdf" xr:uid="{D7798C09-614F-4EE5-9629-56051F9EB470}"/>
    <hyperlink ref="AE27" r:id="rId22" xr:uid="{72B04507-C404-4363-8687-BA275E785092}"/>
    <hyperlink ref="AE29" r:id="rId23" xr:uid="{E6CF3692-FFB3-47CB-AE44-369A8C87DB91}"/>
    <hyperlink ref="AE30" r:id="rId24" xr:uid="{4A4DB1FA-C0CE-43B6-A7D0-1834332E2CC4}"/>
    <hyperlink ref="AE31" r:id="rId25" xr:uid="{90AD85E6-300E-449F-BC6B-39B0690154C1}"/>
    <hyperlink ref="AE32" r:id="rId26" xr:uid="{F3547203-A750-4ECB-B8D5-111BBE038950}"/>
    <hyperlink ref="AE33" r:id="rId27" xr:uid="{7DAE41EE-214D-4BE3-A33D-CCF29F20618D}"/>
    <hyperlink ref="AE34" r:id="rId28" xr:uid="{948C8AE7-C4C7-4DE9-8E73-B8ED6099D753}"/>
    <hyperlink ref="AE35" r:id="rId29" xr:uid="{54792CD5-4757-4388-A663-AD9A03D5CBB4}"/>
    <hyperlink ref="AE36" r:id="rId30" xr:uid="{BB8C7757-F99B-4245-86C0-7D8000A14C75}"/>
    <hyperlink ref="AE37" r:id="rId31" xr:uid="{4F5BB439-8E69-4BDC-967A-78F2F40C24F6}"/>
    <hyperlink ref="AE38" r:id="rId32" xr:uid="{3A542F8D-A892-40E0-9421-00DB79DEEE88}"/>
    <hyperlink ref="AE39" r:id="rId33" xr:uid="{85CBAF16-BD8D-45A9-82A7-FA7443F8FB3F}"/>
    <hyperlink ref="AE40" r:id="rId34" xr:uid="{93DFC37A-A61B-45C7-89B7-64377F115888}"/>
    <hyperlink ref="AE41" r:id="rId35" xr:uid="{6C38A551-E43E-4B16-8D88-72D99C45BD82}"/>
    <hyperlink ref="AE42" r:id="rId36" xr:uid="{4B2C548A-CB23-4FC0-9A12-DC426701A2E6}"/>
    <hyperlink ref="AE43" r:id="rId37" xr:uid="{45DB621F-1F26-446D-8C97-07555896D858}"/>
    <hyperlink ref="AE44" r:id="rId38" xr:uid="{64168CC2-77D7-44A8-9E2B-F601DB2292A5}"/>
    <hyperlink ref="AE45" r:id="rId39" xr:uid="{EB2FAAA9-911A-42DE-ACED-9B4533FC2AE5}"/>
    <hyperlink ref="AE46" r:id="rId40" xr:uid="{C010717E-384D-4C99-B274-C33B1177E329}"/>
    <hyperlink ref="AE47" r:id="rId41" xr:uid="{58F026DA-FF50-497D-BC41-BF6C721BE7AD}"/>
    <hyperlink ref="AE48" r:id="rId42" xr:uid="{9EA04A57-5F85-4F1B-8435-4FB836193F59}"/>
    <hyperlink ref="AE49" r:id="rId43" xr:uid="{46C476B9-A9AC-4FA2-A807-4FD1FFB0FFAB}"/>
    <hyperlink ref="AE50" r:id="rId44" xr:uid="{19EA823B-4D41-4124-8F1F-59F8DE1ED852}"/>
    <hyperlink ref="AE51" r:id="rId45" xr:uid="{04CD74AF-1EA8-41A7-9C29-105ED0541371}"/>
    <hyperlink ref="AE52" r:id="rId46" xr:uid="{97415F23-6DEC-4C84-85DF-38AC5AB4A90E}"/>
    <hyperlink ref="AE53" r:id="rId47" xr:uid="{2E82FFC5-078C-4654-9948-5BA823DBED99}"/>
    <hyperlink ref="AE54" r:id="rId48" xr:uid="{60BEEDFF-24F3-44F9-A6A4-8A73D899B184}"/>
    <hyperlink ref="AE55" r:id="rId49" xr:uid="{42595935-BF7B-4A51-839C-A31F33FA6B2F}"/>
    <hyperlink ref="AE56" r:id="rId50" xr:uid="{D28CA52A-93ED-4771-81A3-9B8ECC7BA4E1}"/>
    <hyperlink ref="AE28" r:id="rId51" xr:uid="{4CD39FE0-BBFF-4D3E-8AC7-E746D3AE9B2D}"/>
    <hyperlink ref="AE57" r:id="rId52" xr:uid="{4FE98AB3-A61E-440C-AF8F-D3631D5F5E15}"/>
    <hyperlink ref="AE58" r:id="rId53" xr:uid="{62359DCA-EA12-431C-868C-980751CC3CFF}"/>
    <hyperlink ref="AE59" r:id="rId54" xr:uid="{0D5C4EF7-35D5-4C73-B28A-94BDB77B8236}"/>
    <hyperlink ref="AE60" r:id="rId55" xr:uid="{D48A2ACB-22A0-4B46-AA7C-62613090A833}"/>
    <hyperlink ref="AE61" r:id="rId56" xr:uid="{31F6439B-D5BD-420E-9BBD-3B09214A3975}"/>
    <hyperlink ref="AE62" r:id="rId57" xr:uid="{0D49D6B5-ADD8-4E0A-B588-52BCB2E1B852}"/>
    <hyperlink ref="AE63" r:id="rId58" xr:uid="{A02924DD-19B4-4692-BF5B-3AD56DA74740}"/>
    <hyperlink ref="AE64" r:id="rId59" xr:uid="{B5B986FC-4142-46B6-8163-2FDD65ED9D3C}"/>
    <hyperlink ref="AE65" r:id="rId60" xr:uid="{B9E1F0E9-E4C9-4608-BDAF-82B5DFB929C5}"/>
    <hyperlink ref="AE66" r:id="rId61" xr:uid="{13096E85-9160-4DFD-9396-A530E46F4E7C}"/>
    <hyperlink ref="AE67" r:id="rId62" xr:uid="{6352515A-5DDD-4D9B-86EA-BCCD2C73A1A3}"/>
    <hyperlink ref="AE68" r:id="rId63" xr:uid="{EAFB066C-AA37-4699-95A7-1BCE2F39153E}"/>
    <hyperlink ref="AE69" r:id="rId64" xr:uid="{432D75F0-DFE2-4A06-A9D7-654BA3F0D5D3}"/>
    <hyperlink ref="AE70" r:id="rId65" xr:uid="{340DD55B-85AE-42A7-AD2B-607B1E10358D}"/>
    <hyperlink ref="AE71" r:id="rId66" xr:uid="{4FC341C2-D1FA-4555-B2AA-15A8DC2D196D}"/>
    <hyperlink ref="AE72" r:id="rId67" xr:uid="{5E787CEB-1E3B-4212-9992-637414A7E3DB}"/>
    <hyperlink ref="AE73" r:id="rId68" xr:uid="{5032CF17-E413-4322-BB30-929CD52D0E15}"/>
    <hyperlink ref="AE74" r:id="rId69" xr:uid="{F9BEE4B9-FE6D-42A3-9BB8-1B20A8230AA5}"/>
    <hyperlink ref="AE75" r:id="rId70" xr:uid="{BF5BB3E4-A558-457C-9925-A3E6B9FE5BE7}"/>
    <hyperlink ref="AE76" r:id="rId71" xr:uid="{0C4F880A-7516-4023-9B2B-36F588CB0EDA}"/>
    <hyperlink ref="AE77" r:id="rId72" xr:uid="{8F53EB3F-902E-48C4-AF7F-56D6493F0DD9}"/>
    <hyperlink ref="AE78" r:id="rId73" xr:uid="{5735C93F-AA5E-44E5-B8CA-DBAD5BB39CDE}"/>
    <hyperlink ref="AE79" r:id="rId74" xr:uid="{5FBD55EF-DC88-4EED-BE98-413069C13A08}"/>
    <hyperlink ref="AE80" r:id="rId75" xr:uid="{1840E1CC-674D-46CE-98EB-3B4A64F8F06E}"/>
    <hyperlink ref="AE81" r:id="rId76" xr:uid="{7B1A596B-016F-4B49-BBEA-9AC2D853941B}"/>
    <hyperlink ref="AE82" r:id="rId77" xr:uid="{F49E9E32-A1B3-4CEA-A4FA-3D55A1D5E3F1}"/>
    <hyperlink ref="AE83" r:id="rId78" xr:uid="{D2A90E1F-D3E4-4617-ACA2-BE0D39F66D48}"/>
    <hyperlink ref="AE84" r:id="rId79" xr:uid="{7C5DD0B3-AAB5-4DDC-8045-E86130BA3204}"/>
    <hyperlink ref="AE86" r:id="rId80" xr:uid="{19FC5BE5-BBAF-428C-96DB-4D0E292E0D83}"/>
    <hyperlink ref="AE87" r:id="rId81" xr:uid="{A988D36F-4272-4740-9D17-C77B7647D093}"/>
    <hyperlink ref="AE88" r:id="rId82" xr:uid="{70B7E324-6EE2-4D1D-AF30-C7100EF83E86}"/>
    <hyperlink ref="AE89" r:id="rId83" xr:uid="{3546C097-933D-478B-9CC7-AC6B5C4FA3BA}"/>
    <hyperlink ref="AE90" r:id="rId84" xr:uid="{12E1B1DC-0FFE-4F05-93D0-F64004AB4879}"/>
    <hyperlink ref="AE91" r:id="rId85" xr:uid="{7CD5BA75-3EEF-45F5-93F2-7037AE7B50FB}"/>
    <hyperlink ref="AE92" r:id="rId86" xr:uid="{22748669-4705-47BE-ADDA-03E5DBF4A8AA}"/>
    <hyperlink ref="AE93" r:id="rId87" xr:uid="{07D76B89-A1BA-4359-AEF9-5E29E6C58FD4}"/>
    <hyperlink ref="AE94" r:id="rId88" xr:uid="{E07D73CC-AE83-43F4-877E-BD60BB6A558B}"/>
    <hyperlink ref="AE95" r:id="rId89" xr:uid="{6E59136F-C9BB-42BD-B6D4-55D46D7C905F}"/>
    <hyperlink ref="AE96" r:id="rId90" xr:uid="{BFE99AA0-FCEA-4B91-96EA-FEF03BE0B185}"/>
    <hyperlink ref="AE97" r:id="rId91" xr:uid="{6F47F150-387E-4008-B989-76AD4E811B10}"/>
    <hyperlink ref="AE98" r:id="rId92" xr:uid="{B5217297-58ED-446E-9A36-8C05521E4598}"/>
    <hyperlink ref="AE99" r:id="rId93" xr:uid="{CF029157-0CC1-42CF-9239-69669FE3B9CF}"/>
    <hyperlink ref="AE100" r:id="rId94" xr:uid="{9AB8FF05-3A1A-4268-9727-518D790C5011}"/>
    <hyperlink ref="AE101" r:id="rId95" xr:uid="{63C8632F-3886-4280-BF47-DE7B412B0833}"/>
    <hyperlink ref="AE102" r:id="rId96" xr:uid="{A96E7762-E3C2-4C60-8AD1-5FE881C2AF40}"/>
    <hyperlink ref="AE103" r:id="rId97" xr:uid="{109C82C6-10AF-4BAF-A354-C14FCCF6EEA1}"/>
    <hyperlink ref="AE104" r:id="rId98" xr:uid="{CBACF134-58AC-46AE-A433-28CA109EAB40}"/>
    <hyperlink ref="AE105" r:id="rId99" xr:uid="{F847E6AD-DEE2-4C98-BBA5-FACA442C960A}"/>
    <hyperlink ref="AE106" r:id="rId100" xr:uid="{4F49BFC2-AF89-4D58-818A-428C0A9930F6}"/>
    <hyperlink ref="AE107" r:id="rId101" xr:uid="{BD58948A-DEA8-46F4-933E-63161B62F04F}"/>
    <hyperlink ref="AE108" r:id="rId102" xr:uid="{0F365E99-6797-4D10-8FAB-7387242816F2}"/>
    <hyperlink ref="AE109" r:id="rId103" xr:uid="{E3DE24F6-FAEB-45DD-A6DC-56C65E999308}"/>
    <hyperlink ref="AE110" r:id="rId104" xr:uid="{06A67A6D-70D0-4B51-8C23-6789274B9696}"/>
    <hyperlink ref="AE111" r:id="rId105" xr:uid="{C3692C57-91B3-4950-A2A7-4ADDBF6D0FCA}"/>
    <hyperlink ref="AE112" r:id="rId106" xr:uid="{DCB36B9A-D083-486A-ACC1-2C34C8DFCA99}"/>
    <hyperlink ref="AE113" r:id="rId107" xr:uid="{65BB3DAA-DF7B-44E1-8B9D-82455865309D}"/>
    <hyperlink ref="AE114" r:id="rId108" xr:uid="{DEA4D415-9A23-498D-B7F3-00191BD98D1A}"/>
    <hyperlink ref="AE115" r:id="rId109" xr:uid="{53C67511-7D80-4967-921D-510F01A30F99}"/>
    <hyperlink ref="AE116" r:id="rId110" xr:uid="{E1BA4ECC-F418-481E-96FA-3FE2F389852B}"/>
    <hyperlink ref="AE117" r:id="rId111" xr:uid="{4A56E47B-05DE-41E4-9F47-38A00E9986AD}"/>
    <hyperlink ref="AE118" r:id="rId112" xr:uid="{46A20FB7-0FAE-4D8F-A112-DB4671417149}"/>
    <hyperlink ref="AE119" r:id="rId113" xr:uid="{34734881-B277-4A03-A4D0-D001AEB85BB5}"/>
    <hyperlink ref="AE120" r:id="rId114" xr:uid="{1553A0D4-12C0-486A-B4E4-BF15B7669E48}"/>
    <hyperlink ref="AE121" r:id="rId115" xr:uid="{53908287-FACC-4623-BEE1-A74A0389049F}"/>
    <hyperlink ref="AE122" r:id="rId116" xr:uid="{80C622EB-0EA2-4683-9006-5C699C837991}"/>
    <hyperlink ref="AE123" r:id="rId117" xr:uid="{A99DD89A-29AC-4B8C-A2A2-5E912AAEAB29}"/>
    <hyperlink ref="AE124" r:id="rId118" xr:uid="{D64803AE-B5FF-4E21-AE51-2E2D85BBA364}"/>
    <hyperlink ref="AE125" r:id="rId119" xr:uid="{3C762C75-2966-4123-918D-E8BA82036D37}"/>
    <hyperlink ref="AE126" r:id="rId120" xr:uid="{49E23D8D-B6C8-4EAE-9265-BD2B8743D352}"/>
    <hyperlink ref="AE127" r:id="rId121" xr:uid="{4ABE03C3-5C50-4867-9A51-39E74767D5CE}"/>
    <hyperlink ref="AE128" r:id="rId122" xr:uid="{2CFD5EBF-A867-4DB7-83E9-8E6031E97641}"/>
    <hyperlink ref="AE129" r:id="rId123" xr:uid="{6139E94D-1E0E-4F09-83AC-6A3ECE27D74D}"/>
    <hyperlink ref="AE130" r:id="rId124" xr:uid="{82AA24ED-2355-4983-983A-AF1F7AC9250E}"/>
    <hyperlink ref="AE131" r:id="rId125" xr:uid="{4C2D0125-6C00-4DDB-82DA-17EAE570A080}"/>
    <hyperlink ref="AE132" r:id="rId126" xr:uid="{4310F6F3-85CA-49CC-ADF9-FCD632D201F9}"/>
    <hyperlink ref="AE133" r:id="rId127" xr:uid="{814EC9EA-52FB-4B5C-9E92-2BCCD917F1EF}"/>
    <hyperlink ref="AE134" r:id="rId128" xr:uid="{D917DB7D-38B0-452A-9241-0BF5C882D153}"/>
    <hyperlink ref="AE135" r:id="rId129" xr:uid="{9C7753E4-B129-41D5-A3B9-87F6AC39E65E}"/>
    <hyperlink ref="AE136" r:id="rId130" xr:uid="{4CA151ED-A02C-40A8-85FD-33FA5A1312EE}"/>
    <hyperlink ref="AE137" r:id="rId131" xr:uid="{3679CB21-C9F9-4F6F-98BA-C2B0A1A5B167}"/>
    <hyperlink ref="AE138" r:id="rId132" xr:uid="{4DC4356A-A21E-4FCF-A431-C10BAD834C78}"/>
    <hyperlink ref="AE139" r:id="rId133" xr:uid="{39E2EDCC-0C84-4E33-88FC-BE7091D675A4}"/>
    <hyperlink ref="AE140" r:id="rId134" xr:uid="{CC0CCB18-F3C9-4E01-8CC4-679255F8D567}"/>
    <hyperlink ref="AE141" r:id="rId135" xr:uid="{C231E3FF-CF10-463F-8B39-28245FEED0AC}"/>
    <hyperlink ref="AE142" r:id="rId136" xr:uid="{85672790-700C-4E33-B78C-25ADB7C8A3AB}"/>
    <hyperlink ref="AE143" r:id="rId137" xr:uid="{462BAA7F-4A90-4ED8-A031-177B93767AC8}"/>
    <hyperlink ref="AE144" r:id="rId138" xr:uid="{0F0362C5-B59F-4D1F-999A-5B4298392224}"/>
    <hyperlink ref="AE145" r:id="rId139" xr:uid="{904902FC-ABD3-4FFB-942D-A9B6D4B8913B}"/>
    <hyperlink ref="AE146" r:id="rId140" xr:uid="{802E3436-4CF9-4FA3-8906-9AFF5E172187}"/>
    <hyperlink ref="AE147" r:id="rId141" xr:uid="{C7664305-2AAA-402C-AEB6-41F0D5C72904}"/>
    <hyperlink ref="AE148" r:id="rId142" xr:uid="{0C6A2447-E6B4-4A5A-9489-C5430D93154F}"/>
    <hyperlink ref="AE150" r:id="rId143" xr:uid="{6F2AA997-132C-419D-AB3F-B83B41E51AF6}"/>
    <hyperlink ref="AE151" r:id="rId144" xr:uid="{48D19B08-EE29-4E2D-91E5-7041AD340D34}"/>
    <hyperlink ref="AE152" r:id="rId145" xr:uid="{BA424E5B-3162-40E9-A4B0-A169DF0BCE91}"/>
    <hyperlink ref="AE153" r:id="rId146" xr:uid="{7F98D901-604D-4E4B-909C-63027C454DD3}"/>
    <hyperlink ref="AE154" r:id="rId147" xr:uid="{1B4B58CB-CA07-41E8-A46D-1B996A85C8F7}"/>
    <hyperlink ref="AE155" r:id="rId148" xr:uid="{42563EFA-5D2C-471B-A4E8-02B0DF1E3E99}"/>
    <hyperlink ref="AE156" r:id="rId149" xr:uid="{A19CC02A-CA18-488E-BE4E-E8569CB3F48C}"/>
    <hyperlink ref="AE157" r:id="rId150" xr:uid="{FFA83D79-699C-4755-85BB-4A4ED1C2DF0F}"/>
    <hyperlink ref="AE158" r:id="rId151" xr:uid="{052E9D37-B649-4118-AD64-EFDEE613E21F}"/>
    <hyperlink ref="AE159" r:id="rId152" xr:uid="{74A66892-F405-409D-9153-A8408FC50027}"/>
    <hyperlink ref="AE160" r:id="rId153" xr:uid="{E043093E-048D-4D0F-9BB6-021C121E676A}"/>
    <hyperlink ref="AE161" r:id="rId154" xr:uid="{DE387E53-8D7B-446A-93C1-2E6DB6F2B467}"/>
    <hyperlink ref="AE162" r:id="rId155" xr:uid="{D8C0469A-87A2-4A15-8A64-658BF76AAD76}"/>
    <hyperlink ref="AE163" r:id="rId156" xr:uid="{B9E3BFAC-571D-45F1-9A5B-CE4291300D8F}"/>
    <hyperlink ref="AE164" r:id="rId157" xr:uid="{92D36417-0269-49D1-B955-14741BEB5674}"/>
    <hyperlink ref="AE165" r:id="rId158" xr:uid="{08BF8458-C393-4473-8ACA-F0AF05AF49DC}"/>
    <hyperlink ref="AE166" r:id="rId159" xr:uid="{8F87DD46-386A-4F9C-A4D0-A085BE3117CA}"/>
    <hyperlink ref="AE167" r:id="rId160" xr:uid="{59796186-4428-48B4-872B-ED4C8DD4A91A}"/>
    <hyperlink ref="AE168" r:id="rId161" xr:uid="{3ABA61B0-91B6-471B-9CCD-E2FB4E5AE4C9}"/>
    <hyperlink ref="AE169" r:id="rId162" xr:uid="{9A0CDA71-E0E7-4E53-9C54-A532B5C56216}"/>
    <hyperlink ref="AE170" r:id="rId163" xr:uid="{CC7A2348-F8B7-49A9-A9EC-9CC442DE3438}"/>
    <hyperlink ref="AE171" r:id="rId164" xr:uid="{83E3367D-C872-4CD1-9AFC-B84A08651EEA}"/>
    <hyperlink ref="AE149" r:id="rId165" xr:uid="{067AF38D-BDD0-48A4-A33D-5A8394A37D6F}"/>
    <hyperlink ref="AE172" r:id="rId166" xr:uid="{CA16200A-00A2-410A-A5E0-53C4FC76E759}"/>
    <hyperlink ref="AE173" r:id="rId167" xr:uid="{0C3FDFA5-1618-4824-B9AB-85CFD853EC1E}"/>
    <hyperlink ref="AE174" r:id="rId168" xr:uid="{CF834F96-8833-4B29-A670-779BA51941BC}"/>
    <hyperlink ref="AE175" r:id="rId169" xr:uid="{CBCEFB11-A26B-4DBE-A277-DEF018B0E0F4}"/>
    <hyperlink ref="AE176" r:id="rId170" xr:uid="{7009670A-94F8-454E-90BE-7B3BCA0109EB}"/>
    <hyperlink ref="AE177" r:id="rId171" xr:uid="{410832AA-E760-4BA9-8810-57799D5AD656}"/>
    <hyperlink ref="AE179" r:id="rId172" xr:uid="{DF3B7D75-718D-4C23-A165-04B464C4B42E}"/>
    <hyperlink ref="AE182" r:id="rId173" xr:uid="{36DC9CEA-837C-4F3B-AA88-572583325F79}"/>
    <hyperlink ref="AE183" r:id="rId174" xr:uid="{250804C3-ECC6-4609-B4ED-60FAA5DAE877}"/>
    <hyperlink ref="AE184" r:id="rId175" xr:uid="{332A8DED-64DA-427E-8EE2-45EEFF20CEBC}"/>
    <hyperlink ref="AE185" r:id="rId176" xr:uid="{15E673B8-5EE5-416D-BCE9-E6F5A572FAF2}"/>
    <hyperlink ref="AE186" r:id="rId177" xr:uid="{E1531BD1-411F-40DD-A4A0-ACF1897E6624}"/>
    <hyperlink ref="AE187" r:id="rId178" xr:uid="{F1C36053-6DF3-4A32-A785-3B41B91A80EE}"/>
    <hyperlink ref="AE188" r:id="rId179" xr:uid="{13F8ADC4-D5D6-42E5-B1D4-F7BB6AED7DF0}"/>
    <hyperlink ref="AE189" r:id="rId180" xr:uid="{D7531CDE-05DA-4AD5-9EBB-4D44816B436A}"/>
    <hyperlink ref="AE190" r:id="rId181" xr:uid="{5DE8C560-B96A-4C49-B510-7C6BB29E32DB}"/>
    <hyperlink ref="AE191" r:id="rId182" xr:uid="{B2FF71C3-EA6D-4156-9A71-6ACE37E5EED9}"/>
    <hyperlink ref="AE192" r:id="rId183" xr:uid="{42A9F18C-C858-4653-AEF3-3540E22DB439}"/>
    <hyperlink ref="AE193" r:id="rId184" xr:uid="{7FF246A2-9E83-46F0-B60B-1A9F506A46BA}"/>
    <hyperlink ref="AE194" r:id="rId185" xr:uid="{4071B364-88B5-4025-B07C-AFE2E6228443}"/>
    <hyperlink ref="AE195" r:id="rId186" xr:uid="{54324DED-6547-4750-9F1A-200C7E3E7469}"/>
    <hyperlink ref="AE196" r:id="rId187" xr:uid="{29AB96BB-A48E-4936-8223-8144ECBACFB4}"/>
    <hyperlink ref="AE197" r:id="rId188" xr:uid="{D9020EDF-A8EC-43A3-B24A-8BA1439460B3}"/>
    <hyperlink ref="AE198" r:id="rId189" xr:uid="{D0D6D443-46F1-4033-8FAF-205F3E550068}"/>
    <hyperlink ref="AE178" r:id="rId190" xr:uid="{2BB49355-9381-47AC-9720-24C7B510DE2D}"/>
    <hyperlink ref="AE180" r:id="rId191" xr:uid="{25F2CEE5-4577-4697-AD23-F60D28F3AC7F}"/>
    <hyperlink ref="AE199" r:id="rId192" xr:uid="{9A624D3C-A5C7-4347-A693-2D6CFE56F7F9}"/>
    <hyperlink ref="AE200" r:id="rId193" xr:uid="{4B43BA0A-7E42-478F-B13A-5F44BD74D7D9}"/>
    <hyperlink ref="AE201" r:id="rId194" xr:uid="{44C8B3B9-E70B-4103-804B-978944885B0A}"/>
    <hyperlink ref="AE202" r:id="rId195" xr:uid="{05C4A6E3-7CD1-4B51-992A-2B6B93351AFB}"/>
    <hyperlink ref="AE203" r:id="rId196" xr:uid="{8C40A566-AE14-4E3C-A27F-589FFE4193F2}"/>
    <hyperlink ref="AE204" r:id="rId197" xr:uid="{53B46274-C8DA-4349-B091-B2D3FDC5CBD6}"/>
    <hyperlink ref="AE205" r:id="rId198" xr:uid="{635D7E8E-9479-4A29-BB57-D4E71D954F4E}"/>
    <hyperlink ref="AE206" r:id="rId199" xr:uid="{17FF6B6E-21EA-4615-B929-BA0C433A4738}"/>
    <hyperlink ref="AE207" r:id="rId200" xr:uid="{99C1E8DC-D469-457A-A055-9726566D964D}"/>
    <hyperlink ref="AE208" r:id="rId201" xr:uid="{8DE84C80-AC9F-495F-9828-1A73BDA9A526}"/>
    <hyperlink ref="AE209" r:id="rId202" xr:uid="{777F3CEF-501A-4B1A-843A-A5CB087AC30B}"/>
    <hyperlink ref="AE210" r:id="rId203" xr:uid="{402669F6-2A0E-459F-A4E9-F7A993EAC07B}"/>
    <hyperlink ref="AE211" r:id="rId204" xr:uid="{D3573432-6C3D-4CA1-9E45-3C02F7798FAC}"/>
    <hyperlink ref="AE212" r:id="rId205" xr:uid="{B99BD2C8-4BC6-46D9-A448-03ED4F00C8B4}"/>
    <hyperlink ref="AE213" r:id="rId206" xr:uid="{147A3419-238A-43C5-91C2-72FB7287DC36}"/>
    <hyperlink ref="AE214" r:id="rId207" xr:uid="{C8FDF6DA-0058-4822-BC04-961AFBC4D09A}"/>
    <hyperlink ref="AE215" r:id="rId208" xr:uid="{68D45623-B352-417D-B0E7-7F1FB9809D56}"/>
    <hyperlink ref="AE216" r:id="rId209" xr:uid="{6A099DC3-CD3D-432F-906A-601914EA7967}"/>
    <hyperlink ref="AE217" r:id="rId210" xr:uid="{E7F2AD93-366E-4F94-9D05-A083FB9A02A2}"/>
    <hyperlink ref="AE218" r:id="rId211" xr:uid="{1E1B7D9A-FAA2-4BD5-A49E-1AF61AA6E01E}"/>
    <hyperlink ref="AE219" r:id="rId212" xr:uid="{1DB4B3C9-A07C-4661-B3DD-70EECE69E6D0}"/>
    <hyperlink ref="AE220" r:id="rId213" xr:uid="{4887FB2B-CBF9-4DB0-8DE7-E87C374DC776}"/>
    <hyperlink ref="AE221" r:id="rId214" xr:uid="{66892F2D-9C1E-4BC3-A57F-1E4C5B296803}"/>
    <hyperlink ref="AE222" r:id="rId215" xr:uid="{A0E39FC8-CB6D-4FF5-A5B1-F281D00FE267}"/>
    <hyperlink ref="AE223" r:id="rId216" xr:uid="{E62BB66D-170B-4B22-8AF3-8C364E36DB98}"/>
    <hyperlink ref="AE224" r:id="rId217" xr:uid="{D77EA011-544B-4A84-BD09-5EE9D13FC0ED}"/>
    <hyperlink ref="AE225" r:id="rId218" xr:uid="{18104AC0-85E1-455A-9364-9C660D227ABA}"/>
    <hyperlink ref="AE226" r:id="rId219" xr:uid="{116672E5-9269-41D3-8653-B58E41B50FC9}"/>
    <hyperlink ref="AE227" r:id="rId220" xr:uid="{52E1B9B9-4E70-4089-B992-6E2FE58EAA32}"/>
    <hyperlink ref="AE228" r:id="rId221" xr:uid="{78C29A33-A42B-4DF7-B715-61BFB9667A78}"/>
    <hyperlink ref="AE229" r:id="rId222" xr:uid="{CB97F795-DC92-4DBC-AAD4-EBE6A341240E}"/>
    <hyperlink ref="AE230" r:id="rId223" xr:uid="{1A406168-CC05-4BA1-BC7E-02CEC9E01096}"/>
    <hyperlink ref="AE231" r:id="rId224" xr:uid="{83F91C0F-C283-4542-B895-B65366A23633}"/>
    <hyperlink ref="AE232" r:id="rId225" xr:uid="{A68F63DB-CB25-4D6B-94A7-7374DF297992}"/>
    <hyperlink ref="AE233" r:id="rId226" xr:uid="{A38246B8-EE0D-46DD-ACEE-B01C2CED6541}"/>
    <hyperlink ref="AE234" r:id="rId227" xr:uid="{5137666F-C6DF-4624-A59A-16465D9207E4}"/>
    <hyperlink ref="AE235" r:id="rId228" xr:uid="{DA8C9C32-6456-4CA0-AFC2-0C224D6482A5}"/>
    <hyperlink ref="AE236" r:id="rId229" xr:uid="{8A61A47B-2766-4E2D-93FE-050EA2D3712C}"/>
    <hyperlink ref="AE237" r:id="rId230" xr:uid="{42F19835-3C58-45DF-B302-A07C1F4807B9}"/>
    <hyperlink ref="AE238" r:id="rId231" xr:uid="{19A16B0D-9AC9-44E1-88FE-DF817404F5B0}"/>
    <hyperlink ref="AE239" r:id="rId232" xr:uid="{AEEC5294-E5FC-4551-98C5-2A598C957D6E}"/>
    <hyperlink ref="AE240" r:id="rId233" xr:uid="{07910554-5FA4-4C3F-8659-29E6BD63C479}"/>
    <hyperlink ref="AE241" r:id="rId234" xr:uid="{19B342AB-8FFA-4686-8EF4-8DBC4F9833F6}"/>
    <hyperlink ref="AE242" r:id="rId235" xr:uid="{E2D16150-DF15-46EB-96C2-AC9AF85628A8}"/>
    <hyperlink ref="AE243" r:id="rId236" xr:uid="{88FD2491-DDDD-4571-B09F-511321B13519}"/>
    <hyperlink ref="AE244" r:id="rId237" xr:uid="{DA36B21C-DAAC-4700-B92C-E32623F9D9EE}"/>
    <hyperlink ref="AE245" r:id="rId238" xr:uid="{D283D28F-A0FF-4355-9982-B8FBD821072F}"/>
    <hyperlink ref="AE246" r:id="rId239" xr:uid="{895EBCC8-9C09-4A73-8122-A60C7E2430E9}"/>
    <hyperlink ref="AE247" r:id="rId240" xr:uid="{ECFF5249-829F-47A1-B628-AB1844DE4AE7}"/>
    <hyperlink ref="AE248" r:id="rId241" xr:uid="{8BA643AB-2568-41B7-807E-B9A8DE269A70}"/>
    <hyperlink ref="AE249" r:id="rId242" xr:uid="{F740DF27-BADC-41EB-AEC0-5969060728D6}"/>
    <hyperlink ref="AE250" r:id="rId243" xr:uid="{21207B36-3EEA-4F77-AE02-82771F45B418}"/>
    <hyperlink ref="AE251" r:id="rId244" xr:uid="{3E1C84D9-2235-4815-8D29-BF9978CF6197}"/>
    <hyperlink ref="AE252" r:id="rId245" xr:uid="{50F34777-CC55-4ED5-9C24-FBA99C88CB5E}"/>
    <hyperlink ref="AE253" r:id="rId246" xr:uid="{EB6AEF68-D690-48BF-885C-894FBBDC133D}"/>
    <hyperlink ref="AE254" r:id="rId247" xr:uid="{6796D4C8-C693-4E8D-A641-8C8313588C21}"/>
    <hyperlink ref="AE255" r:id="rId248" xr:uid="{9E8EDCD5-2B0D-443E-9F8F-851519ABCC21}"/>
    <hyperlink ref="AE256" r:id="rId249" xr:uid="{26D7DA07-2C02-49A0-BB05-2FC63EFF4301}"/>
    <hyperlink ref="AE257" r:id="rId250" xr:uid="{DCA6058C-E429-42F4-AC40-9CCD54FE35DC}"/>
    <hyperlink ref="AE258" r:id="rId251" xr:uid="{69C79889-E7B6-416A-AA4C-5A2D58D2637D}"/>
    <hyperlink ref="AE259" r:id="rId252" xr:uid="{D5A9E1DF-8B35-4703-A587-F56F1282E6B0}"/>
    <hyperlink ref="AE260" r:id="rId253" xr:uid="{56ECE08B-AE94-4631-9253-BE2C4EE47198}"/>
    <hyperlink ref="AE261" r:id="rId254" xr:uid="{DC40B426-D938-43A6-8F96-DD3852276FC3}"/>
    <hyperlink ref="AE262" r:id="rId255" xr:uid="{49785C9D-C1B8-4C17-962A-99FA18E3D873}"/>
    <hyperlink ref="AE263" r:id="rId256" xr:uid="{15A976C5-ECC2-4884-AE11-CC9288B46BC2}"/>
    <hyperlink ref="AE264" r:id="rId257" xr:uid="{03F56174-2BAD-4DBC-92EA-D2D8AE3FF001}"/>
    <hyperlink ref="AE265" r:id="rId258" xr:uid="{8EB41887-FAA6-4A24-84DE-6C4D5837C85D}"/>
    <hyperlink ref="AE266" r:id="rId259" xr:uid="{62711FAA-3C7B-468E-A2D5-A2A140924655}"/>
    <hyperlink ref="AE267" r:id="rId260" xr:uid="{774E1199-9A05-4ECA-801A-E3E8468D5750}"/>
    <hyperlink ref="AE268" r:id="rId261" xr:uid="{E2616E00-202C-4030-8478-4E4ADF59E80C}"/>
    <hyperlink ref="AE269" r:id="rId262" xr:uid="{5E5E8241-4BC9-4381-AA76-23C336DD95EB}"/>
    <hyperlink ref="AE270" r:id="rId263" xr:uid="{18DE1A4B-8809-4E27-A0C9-648B8FA920A1}"/>
    <hyperlink ref="AE271" r:id="rId264" xr:uid="{68932B8C-054C-4147-A99A-E63A27CDD67D}"/>
    <hyperlink ref="AE272" r:id="rId265" xr:uid="{A05C47B2-6CC2-4CB6-9306-63D9E8833076}"/>
    <hyperlink ref="AE273" r:id="rId266" xr:uid="{083A2D91-6556-408B-AC31-17CEDDE6E295}"/>
    <hyperlink ref="AE274" r:id="rId267" xr:uid="{D055B3F9-0481-497B-A148-20E23427B981}"/>
    <hyperlink ref="AE275" r:id="rId268" xr:uid="{D65A0429-11C3-41EE-945A-6D3DB833C32C}"/>
    <hyperlink ref="AE276" r:id="rId269" xr:uid="{5B1C637A-7BBB-4135-9F57-41885E4DB0B9}"/>
    <hyperlink ref="AE277" r:id="rId270" xr:uid="{17C907B4-14FA-4743-992D-2200261FD29E}"/>
    <hyperlink ref="AE278" r:id="rId271" xr:uid="{8B16D8AB-6FD0-4315-B4AF-2D8720006A1F}"/>
    <hyperlink ref="AE279" r:id="rId272" xr:uid="{25DE50B5-1FBF-428D-9E92-993B9A552245}"/>
    <hyperlink ref="AE280" r:id="rId273" xr:uid="{A0530E37-168A-4643-94B6-1B5B55A5039C}"/>
    <hyperlink ref="AE281" r:id="rId274" xr:uid="{E7DEE461-D9BF-4F18-8B19-8414B543DBAC}"/>
    <hyperlink ref="AE282" r:id="rId275" xr:uid="{6CDD1CB1-BA10-4BC0-A0C8-D0BC801795EA}"/>
    <hyperlink ref="AE283" r:id="rId276" xr:uid="{6A5AE067-D4ED-49AE-833A-EE02A3D5B17B}"/>
    <hyperlink ref="AE284" r:id="rId277" xr:uid="{D72C3E8F-1CD6-4C1D-9A35-B854776CD7CD}"/>
    <hyperlink ref="AE285" r:id="rId278" xr:uid="{4FD3B805-C243-4CDC-895E-A29FFDF9BE27}"/>
    <hyperlink ref="AE286" r:id="rId279" xr:uid="{CD8996B5-8708-4CB5-9B11-5DCDBF0220F9}"/>
    <hyperlink ref="AE287" r:id="rId280" xr:uid="{7D183891-34C3-4F60-A66F-B8B4DE5D3316}"/>
    <hyperlink ref="AE288" r:id="rId281" xr:uid="{E04DBC13-059D-421E-A8DE-137E4AE51DD4}"/>
    <hyperlink ref="AE289" r:id="rId282" xr:uid="{60A19DB6-18E9-4C31-B5A3-04465E333F5E}"/>
    <hyperlink ref="AE290" r:id="rId283" xr:uid="{119E4F1B-03F8-4075-9F07-409559939EEA}"/>
    <hyperlink ref="AE291" r:id="rId284" xr:uid="{3ADFD5BB-F69A-4F97-90E0-5C0598E99B5C}"/>
    <hyperlink ref="AE292" r:id="rId285" xr:uid="{B83F242F-96E0-482D-AFDE-477E3BFC5128}"/>
    <hyperlink ref="AE293" r:id="rId286" xr:uid="{009125C3-1376-4BD3-9575-DA6884758393}"/>
    <hyperlink ref="AE294" r:id="rId287" xr:uid="{5A09ACCD-AF48-453D-8C8A-CA5CEAC34619}"/>
    <hyperlink ref="AE295" r:id="rId288" xr:uid="{EC74EE78-AB11-4EDE-8008-79537277EC8A}"/>
    <hyperlink ref="AE296" r:id="rId289" xr:uid="{3D353961-A74C-4358-B212-EF2741F9B8DE}"/>
    <hyperlink ref="AE297" r:id="rId290" xr:uid="{4676A836-E43E-421A-BD1B-7D5A832F296E}"/>
    <hyperlink ref="AE298" r:id="rId291" xr:uid="{0918704D-3109-4116-9A9A-D28334137850}"/>
    <hyperlink ref="AE299" r:id="rId292" xr:uid="{C5E4F82F-127E-4A71-A59C-12A628679A47}"/>
    <hyperlink ref="AE300" r:id="rId293" xr:uid="{A14E583A-7B17-417D-82EE-521DB123BEE9}"/>
    <hyperlink ref="AE301" r:id="rId294" xr:uid="{26B96DD8-0BE0-45A4-9CC6-9137262476CF}"/>
    <hyperlink ref="AE302" r:id="rId295" xr:uid="{D04C22A9-8003-47F6-AEF6-FA55EF1F870F}"/>
    <hyperlink ref="AE303" r:id="rId296" xr:uid="{96AF7AB1-F72C-4E6D-9693-3F9AE440858B}"/>
    <hyperlink ref="AE304" r:id="rId297" xr:uid="{614F8AD9-9258-4179-A5BD-170BC8AEECC9}"/>
    <hyperlink ref="AE305" r:id="rId298" xr:uid="{C984F04D-2DFD-4D13-A1B8-3C817E42B55C}"/>
    <hyperlink ref="AE306" r:id="rId299" xr:uid="{1044FF95-7AF2-4B92-9BF5-F4331280B430}"/>
    <hyperlink ref="AE307" r:id="rId300" xr:uid="{FFF3FF99-502C-4C4E-83C3-3CA2E302D01A}"/>
    <hyperlink ref="AE308" r:id="rId301" xr:uid="{09579B0F-E241-4593-950B-B043D66B4ECE}"/>
    <hyperlink ref="AE309" r:id="rId302" xr:uid="{11790C1A-B5A0-4FB4-90A9-AD5031D261A0}"/>
    <hyperlink ref="AE310" r:id="rId303" xr:uid="{3F68F1C4-8E3C-4621-8BB6-0CEDDE469D7A}"/>
    <hyperlink ref="AE311" r:id="rId304" xr:uid="{4CD26160-E5F9-425C-A087-A5F7AF746D2E}"/>
    <hyperlink ref="AE312" r:id="rId305" xr:uid="{756ABD6B-0E28-4A2E-B9AC-907B46C7DBF2}"/>
    <hyperlink ref="AE313" r:id="rId306" xr:uid="{94CB9801-C31F-4565-ACD6-95FA400A5AAD}"/>
    <hyperlink ref="AE314" r:id="rId307" xr:uid="{17D6E25E-9125-4397-AB66-A7258FBFD948}"/>
    <hyperlink ref="AE315" r:id="rId308" xr:uid="{3C9FD8B6-EAB3-41B7-B159-3CDB5BA2507E}"/>
    <hyperlink ref="AE316" r:id="rId309" xr:uid="{0571A718-CC19-4E23-831B-2012B77E15A8}"/>
    <hyperlink ref="AE317" r:id="rId310" xr:uid="{7DC6DC8E-764C-45D9-A340-FDEECF7258D8}"/>
    <hyperlink ref="AE318" r:id="rId311" xr:uid="{42AB6EDE-AEDC-4518-BFAD-8ACEAB1512EE}"/>
    <hyperlink ref="AE319" r:id="rId312" xr:uid="{B77220A8-F320-4D31-B422-94521521194C}"/>
    <hyperlink ref="AE320" r:id="rId313" xr:uid="{C75420A0-A2FF-49C1-B508-BC01BB22C2EF}"/>
    <hyperlink ref="AE321" r:id="rId314" xr:uid="{6E53B7AD-27AF-4F4B-9848-F406F20F4954}"/>
    <hyperlink ref="AE322" r:id="rId315" xr:uid="{BDD0B204-7F29-4ECB-A2B9-36DD9023983E}"/>
    <hyperlink ref="AE323" r:id="rId316" xr:uid="{1D7CE81A-A531-4564-B490-368E4535F4E6}"/>
    <hyperlink ref="AE324" r:id="rId317" xr:uid="{DC3D9351-DFFB-44BA-9F1B-E26B7DAFE054}"/>
    <hyperlink ref="AE325" r:id="rId318" xr:uid="{94CDD485-BBED-41FD-A449-D56B86B6E01B}"/>
    <hyperlink ref="AE326" r:id="rId319" xr:uid="{C5A7003D-8310-4EEE-9148-4F7B049C9CC4}"/>
    <hyperlink ref="AE327" r:id="rId320" xr:uid="{6A67E39F-6604-4AAC-B68B-70E057F99710}"/>
    <hyperlink ref="AE328" r:id="rId321" xr:uid="{C4A90C1A-D455-46F3-B573-214481873878}"/>
    <hyperlink ref="AE329" r:id="rId322" xr:uid="{7ECB939F-2F76-4B48-BCBC-6C93457493B0}"/>
    <hyperlink ref="AE330" r:id="rId323" xr:uid="{22884329-2B8D-49D8-BF91-9C50F73F3F06}"/>
    <hyperlink ref="AE331" r:id="rId324" xr:uid="{4D8CD2C6-51B3-40BF-B969-538B6D242AA7}"/>
    <hyperlink ref="AE332" r:id="rId325" xr:uid="{6F9B672B-C5E7-46B5-9E18-EA9F8259F647}"/>
    <hyperlink ref="AE333" r:id="rId326" xr:uid="{8D62E98B-6193-4029-8078-4976A635736C}"/>
    <hyperlink ref="AE334" r:id="rId327" xr:uid="{EF514AAB-98D0-4517-9366-61719E5B6CF8}"/>
    <hyperlink ref="AE335" r:id="rId328" xr:uid="{354F3791-AE78-477A-9D9D-54D3226A062C}"/>
    <hyperlink ref="AE336" r:id="rId329" xr:uid="{AD95703F-ECCF-48BF-B312-6DAEFB60F58D}"/>
    <hyperlink ref="AE337" r:id="rId330" xr:uid="{6BE574E1-D6E6-48EC-8D21-B07A28C885F5}"/>
    <hyperlink ref="AE338" r:id="rId331" xr:uid="{26923782-CBC2-47C7-9852-9D76AD339F70}"/>
    <hyperlink ref="AE339" r:id="rId332" xr:uid="{F6B568A4-82AA-4729-A6CA-C29DAADEF07D}"/>
    <hyperlink ref="AE340" r:id="rId333" xr:uid="{A42B5571-0130-46B9-A8E6-A6E1C662BD28}"/>
    <hyperlink ref="AE341" r:id="rId334" xr:uid="{6C535F13-C413-4EE3-BF92-3F7D3A6D09F7}"/>
    <hyperlink ref="AE342" r:id="rId335" xr:uid="{7810ED10-418B-492D-B797-383766D5E07A}"/>
    <hyperlink ref="AE343" r:id="rId336" xr:uid="{4A05B063-85D9-4680-B761-F4F0E4F27897}"/>
    <hyperlink ref="AE344" r:id="rId337" xr:uid="{0F0E6F48-9130-414B-882C-7EFA74A14E47}"/>
    <hyperlink ref="AE345" r:id="rId338" xr:uid="{69E39C07-39F3-4E8A-AC1A-75456D2782A9}"/>
    <hyperlink ref="AE346" r:id="rId339" xr:uid="{E7126FB1-65C2-43A2-9959-20AE388069AA}"/>
    <hyperlink ref="AE347" r:id="rId340" xr:uid="{3D5F06C1-2589-44E3-A614-B7165280FB53}"/>
    <hyperlink ref="AE348" r:id="rId341" xr:uid="{B9DBE4CC-F9AC-483F-B69B-DC77475BC62D}"/>
    <hyperlink ref="AE349" r:id="rId342" xr:uid="{02CBE8D2-7114-4285-BC70-98482DD0AB64}"/>
    <hyperlink ref="AE350" r:id="rId343" xr:uid="{F70D01B3-125A-4BA0-A448-4EA3562D2F37}"/>
    <hyperlink ref="AE352" r:id="rId344" xr:uid="{B0A9B836-E791-47EA-A1C6-E8D40E78752B}"/>
    <hyperlink ref="AE353" r:id="rId345" xr:uid="{04FF0B75-F8BB-433A-A8F8-C3876831231D}"/>
    <hyperlink ref="AE354" r:id="rId346" xr:uid="{87613A91-CEEE-4668-8F59-1E667C0A9464}"/>
    <hyperlink ref="AE355" r:id="rId347" xr:uid="{2818B79E-4DB5-4D36-B869-8F070FC83CE0}"/>
    <hyperlink ref="AE356" r:id="rId348" xr:uid="{7DF626CB-0217-4172-9E00-237ADE69527B}"/>
    <hyperlink ref="AE357" r:id="rId349" xr:uid="{5C951CF7-122C-49B4-9D6F-D8665A11A713}"/>
    <hyperlink ref="AE358" r:id="rId350" xr:uid="{12869B41-59C9-4F75-BE73-E32D710FBE91}"/>
    <hyperlink ref="AE359" r:id="rId351" xr:uid="{6540F946-9926-4FE0-8BFF-4F39B722662C}"/>
    <hyperlink ref="AE360" r:id="rId352" xr:uid="{3023AB34-7A01-4D64-BC92-03D7BCACDF06}"/>
    <hyperlink ref="AE361" r:id="rId353" xr:uid="{EA82CD3D-C448-461A-A5CF-103043D0482C}"/>
    <hyperlink ref="AE362" r:id="rId354" xr:uid="{50DF79D2-FC7C-42AF-91E2-2D551D349E3A}"/>
    <hyperlink ref="AE363" r:id="rId355" xr:uid="{EE37507C-29FF-4708-B6AE-9B6B08ADC9EA}"/>
    <hyperlink ref="AE364" r:id="rId356" xr:uid="{8EC81822-6E51-4B9C-BBE2-5A62A0D7B167}"/>
    <hyperlink ref="AE365" r:id="rId357" xr:uid="{4A9FE3C3-0366-4E9B-BA15-D60B000614E0}"/>
    <hyperlink ref="AE366" r:id="rId358" xr:uid="{35184250-A8BB-42A0-8D41-C87EE965E5AF}"/>
    <hyperlink ref="AE367" r:id="rId359" xr:uid="{04412FDC-13DD-4E06-B3D7-0CD4DC759EBC}"/>
    <hyperlink ref="AE368" r:id="rId360" xr:uid="{9584900E-675F-4315-BA91-D45040CE8CDF}"/>
    <hyperlink ref="AE369" r:id="rId361" xr:uid="{0C5948CF-05AE-43DB-92C8-A5E7BF83D0E0}"/>
    <hyperlink ref="AE370" r:id="rId362" xr:uid="{0E05FEED-9F94-4D2B-93E1-C29C6149087F}"/>
    <hyperlink ref="AE371" r:id="rId363" xr:uid="{D976F7AC-BA45-4587-BAC9-CFD2121D66DC}"/>
    <hyperlink ref="AE372" r:id="rId364" xr:uid="{D5B3586B-01CB-4024-A164-1D0889DA4435}"/>
    <hyperlink ref="AE351" r:id="rId365" xr:uid="{B3FA476C-6438-4600-9738-9EE423D6BC14}"/>
    <hyperlink ref="AE373" r:id="rId366" xr:uid="{BB5E089C-5C12-4ECF-9219-818E7288B48A}"/>
    <hyperlink ref="AE374" r:id="rId367" xr:uid="{89EC87FC-B714-48EC-8687-ECBD5BE6745C}"/>
    <hyperlink ref="AE375" r:id="rId368" xr:uid="{884DEAB8-A442-475D-BF4A-640477C58EB8}"/>
    <hyperlink ref="AE376" r:id="rId369" xr:uid="{E80C085E-C1DF-4B52-B92C-4430B6E63308}"/>
    <hyperlink ref="AE377" r:id="rId370" xr:uid="{1E2F026C-B1AE-412A-A1EB-72EF45BCEEEB}"/>
    <hyperlink ref="AE378" r:id="rId371" xr:uid="{DDF52D59-0BDA-4DF3-A21D-2E78136495B7}"/>
    <hyperlink ref="AE379" r:id="rId372" xr:uid="{6CF5347F-9DAF-415F-B732-6CD69868DC89}"/>
    <hyperlink ref="AE380" r:id="rId373" xr:uid="{E97D4550-3311-47F2-B40B-CB9FCAF8FEAB}"/>
    <hyperlink ref="AE381" r:id="rId374" xr:uid="{21EDC0BE-CC45-44D0-B25A-B593586E9200}"/>
    <hyperlink ref="AE382" r:id="rId375" xr:uid="{AAC6CCF6-E3E4-4DE3-990B-D075FF3DA818}"/>
    <hyperlink ref="AE383" r:id="rId376" xr:uid="{CFD2809D-5BF4-45A3-A57C-A98AA7E4AB16}"/>
    <hyperlink ref="AE384" r:id="rId377" xr:uid="{1D9AE92C-C7CC-4741-A970-FB567DAB2820}"/>
    <hyperlink ref="AE385" r:id="rId378" xr:uid="{0FDA98F6-9FDF-430C-8383-80A2BAED7852}"/>
    <hyperlink ref="AE386" r:id="rId379" xr:uid="{9B2A2117-6868-4B36-9ECA-7230F7CD1D0B}"/>
    <hyperlink ref="AE387" r:id="rId380" xr:uid="{3B8E636C-3DE3-4B97-BC3F-1F10CE6AC395}"/>
    <hyperlink ref="AE388" r:id="rId381" xr:uid="{E0BD84D4-F66F-4580-A8BA-7E9E9E17ECCC}"/>
    <hyperlink ref="AE389" r:id="rId382" xr:uid="{43D879B0-5499-4CC1-A6D9-E4302DFEB931}"/>
    <hyperlink ref="AE390" r:id="rId383" xr:uid="{567BA4B0-7A2B-40E4-BCE4-4354249F24D9}"/>
    <hyperlink ref="AE391" r:id="rId384" xr:uid="{C35BAEC3-D999-4159-B94B-1FCC37015E4F}"/>
    <hyperlink ref="AE392" r:id="rId385" xr:uid="{BC969134-5F11-4849-85BD-EA309657827B}"/>
    <hyperlink ref="AE393" r:id="rId386" xr:uid="{981FD061-A13A-4709-981E-3978A3516D0B}"/>
    <hyperlink ref="AE394" r:id="rId387" xr:uid="{8BB4485A-ABC6-4877-BBF8-D5CDD23C3F6F}"/>
    <hyperlink ref="AE395" r:id="rId388" xr:uid="{3E700586-2720-45B0-88FA-AA570ACD809A}"/>
    <hyperlink ref="AE396" r:id="rId389" xr:uid="{631639EC-13AF-4F06-A1C5-18CB62B5D541}"/>
    <hyperlink ref="AE397" r:id="rId390" xr:uid="{485FA7C7-FD9B-469C-9460-2A7065001749}"/>
    <hyperlink ref="AE398" r:id="rId391" xr:uid="{BC0FECF6-8934-4D9B-B057-0162224EE6B7}"/>
    <hyperlink ref="AE399" r:id="rId392" xr:uid="{6F758A99-EB8B-4727-AA61-73CF6E4BA5E6}"/>
    <hyperlink ref="AE400" r:id="rId393" xr:uid="{5F9455A5-2870-4FB0-9B2B-C84B5037FDB3}"/>
    <hyperlink ref="AE401" r:id="rId394" xr:uid="{F34CD690-1A62-4789-A1FD-486EC23603E1}"/>
    <hyperlink ref="AE402" r:id="rId395" xr:uid="{A1115929-7A50-4B6D-8D45-EA52BF8ACEA4}"/>
    <hyperlink ref="AE403" r:id="rId396" xr:uid="{81CA6116-ED23-4352-8BDF-5A885202272C}"/>
    <hyperlink ref="AE404" r:id="rId397" xr:uid="{DB28813E-1F28-46D3-A6BE-F6B18C30769A}"/>
    <hyperlink ref="AE405" r:id="rId398" xr:uid="{5E944FC8-8699-45A0-BBA3-CB811181E622}"/>
    <hyperlink ref="AE406" r:id="rId399" xr:uid="{5E50AECE-D32C-4165-876A-03D736BAEEE4}"/>
    <hyperlink ref="AE407" r:id="rId400" xr:uid="{87B6346F-DCD4-488F-8AE6-07790DE56117}"/>
    <hyperlink ref="AE408" r:id="rId401" xr:uid="{09F5F33C-C9F9-4F27-A70A-1CA60C835635}"/>
    <hyperlink ref="AE409" r:id="rId402" xr:uid="{A80B80D5-CDB5-4B9C-B34D-C87DCEE7D0B8}"/>
    <hyperlink ref="AE410" r:id="rId403" xr:uid="{C7C05BBB-68A8-432D-AFDD-7815FFB29422}"/>
    <hyperlink ref="AE411" r:id="rId404" xr:uid="{85FBC966-6853-46C7-8A37-00A070E1CD97}"/>
    <hyperlink ref="AE412" r:id="rId405" xr:uid="{B251AD40-BBA1-4EDE-B7C0-FEF407E430E7}"/>
    <hyperlink ref="AE413" r:id="rId406" xr:uid="{F9A867E9-49D2-4E10-A195-D232A2B87267}"/>
    <hyperlink ref="AE414" r:id="rId407" xr:uid="{38E8E3D1-6410-4E0D-A484-B72DAA4476A4}"/>
    <hyperlink ref="AE415" r:id="rId408" xr:uid="{8E62C9B1-DF6A-4291-B923-4321E9593C6B}"/>
    <hyperlink ref="AE416" r:id="rId409" xr:uid="{CFFA0BEC-FDAB-48A2-82D7-10483823B3B5}"/>
    <hyperlink ref="AE417" r:id="rId410" xr:uid="{336DF188-83BB-48F6-A6F8-1A0C3D2B8C72}"/>
    <hyperlink ref="AE418" r:id="rId411" xr:uid="{F0A566E4-0910-4B2F-8F22-EA2B57FA1790}"/>
    <hyperlink ref="AE419" r:id="rId412" xr:uid="{15DF33C4-99BE-4D88-8A30-9D5499B2561E}"/>
    <hyperlink ref="AE420" r:id="rId413" xr:uid="{A612860A-9273-45DA-A98C-0967C976D7E4}"/>
    <hyperlink ref="AE421" r:id="rId414" xr:uid="{CB09DA8E-4106-464D-AD11-330D1E524C48}"/>
    <hyperlink ref="AE422" r:id="rId415" xr:uid="{F73D9B39-5C70-4A9A-9C07-8AE69AA659EC}"/>
    <hyperlink ref="AE423" r:id="rId416" xr:uid="{CFDFD9D7-71CA-471C-B531-88F648943F7D}"/>
    <hyperlink ref="AE424" r:id="rId417" xr:uid="{897A4A7A-F4C2-43CC-AE22-09A54B023A6B}"/>
    <hyperlink ref="AE425" r:id="rId418" xr:uid="{515E0A30-F78A-4760-8E1C-80823FD6592A}"/>
    <hyperlink ref="AE426" r:id="rId419" xr:uid="{A0D238E5-2127-4E78-AB35-1876142C3F68}"/>
    <hyperlink ref="AE427" r:id="rId420" xr:uid="{73AEF59C-58D3-440A-9A0D-B5BE085E2588}"/>
    <hyperlink ref="AE428" r:id="rId421" xr:uid="{F4FE81F0-AEB4-430C-B65C-01B0A673CB34}"/>
    <hyperlink ref="AE429" r:id="rId422" xr:uid="{1C76E4E4-E187-4730-A3D4-0010563CBC78}"/>
    <hyperlink ref="AE430" r:id="rId423" xr:uid="{E525F19E-24F8-458A-B8A3-6EB65BF80910}"/>
    <hyperlink ref="AE431" r:id="rId424" xr:uid="{ED1A55B1-3AE4-4EBF-A9C5-8C7530297F42}"/>
    <hyperlink ref="AE432" r:id="rId425" xr:uid="{B3D647F5-0279-4880-85FF-84FC3126185A}"/>
    <hyperlink ref="AE433" r:id="rId426" xr:uid="{EC680479-D35A-4F70-88F1-8402C890435C}"/>
    <hyperlink ref="AE434" r:id="rId427" xr:uid="{A9130CF7-9F4B-4ED7-A7BF-BCAB9A30EE3B}"/>
    <hyperlink ref="AE435" r:id="rId428" xr:uid="{C60F129B-7DEB-47B4-80CF-D127B3521E76}"/>
    <hyperlink ref="AE436" r:id="rId429" xr:uid="{B5CD9FC4-2E01-4666-930B-C9405845F6AB}"/>
    <hyperlink ref="AE437" r:id="rId430" xr:uid="{72FACC28-D19C-41AE-B8D0-7F822F681CC6}"/>
    <hyperlink ref="AE438" r:id="rId431" xr:uid="{5516614B-D234-40FC-9B57-DFEFC2FA2E55}"/>
    <hyperlink ref="AE439" r:id="rId432" xr:uid="{D3A9157B-0EA5-4457-904A-9AAD22ABFF71}"/>
    <hyperlink ref="AE440" r:id="rId433" xr:uid="{E259E5FC-A8B1-40FC-9FB5-4DBCAF588B20}"/>
    <hyperlink ref="AE441" r:id="rId434" xr:uid="{04F495B0-FDB4-40A8-A2D0-81558EEE2FF1}"/>
    <hyperlink ref="AE442" r:id="rId435" xr:uid="{406339FC-2DEF-4EBA-864F-07DA244ABB98}"/>
    <hyperlink ref="AE443" r:id="rId436" xr:uid="{7A828862-65B3-497F-A622-C5FB202123B2}"/>
    <hyperlink ref="AE444" r:id="rId437" xr:uid="{8EDE70D9-4966-4642-9C62-D53AAF830CBB}"/>
    <hyperlink ref="AE445" r:id="rId438" xr:uid="{C1017925-BAA2-4D55-9737-4BDE5B9C94B8}"/>
    <hyperlink ref="AE446" r:id="rId439" xr:uid="{9B4762AE-701A-4FFA-8948-41C89EFBB42A}"/>
    <hyperlink ref="AE447" r:id="rId440" xr:uid="{711FBE6D-86F4-4927-9593-D5D210C9AF10}"/>
    <hyperlink ref="AE448" r:id="rId441" xr:uid="{8197FE87-A3C4-4A7D-8587-DCB37469BE81}"/>
    <hyperlink ref="AE449" r:id="rId442" xr:uid="{C81658A3-BF69-4148-961D-F44C6A508AAD}"/>
    <hyperlink ref="AE450" r:id="rId443" xr:uid="{B8915FBE-7CB6-4DF0-9348-D79B6F8A07B9}"/>
    <hyperlink ref="AE451" r:id="rId444" xr:uid="{F004F007-1A6B-456D-BB75-7EED0E996FFC}"/>
    <hyperlink ref="AE452" r:id="rId445" xr:uid="{9D3A4707-F5EB-41DB-A6B6-CF2CF5EB2D0E}"/>
    <hyperlink ref="AE453" r:id="rId446" xr:uid="{7AB03C77-5324-4905-A42B-E15E391F626B}"/>
    <hyperlink ref="AE454" r:id="rId447" xr:uid="{6767413C-7E7F-49A7-B8B0-C56A21885608}"/>
    <hyperlink ref="AE455" r:id="rId448" xr:uid="{33B5FF45-8A27-40B7-BDDC-0D287D474216}"/>
    <hyperlink ref="AE456" r:id="rId449" xr:uid="{37AAEBF1-061D-4535-94EA-BBD549FBEB3F}"/>
    <hyperlink ref="AE457" r:id="rId450" xr:uid="{2289E532-EC19-4962-9CA7-1D28E4AC5080}"/>
    <hyperlink ref="AE458" r:id="rId451" xr:uid="{EB4E2E9A-714E-4C6A-B381-AB98EDE6EE9D}"/>
    <hyperlink ref="AE459" r:id="rId452" xr:uid="{08DF68C8-0CAC-423F-8988-0117D72010CC}"/>
    <hyperlink ref="AE460" r:id="rId453" xr:uid="{8E548459-EF46-4F18-B9FA-D8C4672859C5}"/>
    <hyperlink ref="AE461" r:id="rId454" xr:uid="{28C96D42-F2A4-4371-A0CF-918ABCD0DEB2}"/>
    <hyperlink ref="AE462" r:id="rId455" xr:uid="{09B26764-88B8-4047-AEB9-9EB85408BB0A}"/>
    <hyperlink ref="AE463" r:id="rId456" xr:uid="{F0A0B4F0-862D-419A-A7EE-F465E9EE44A2}"/>
    <hyperlink ref="AE464" r:id="rId457" xr:uid="{6287DE78-00CE-4A9C-B081-D9DA745E928C}"/>
    <hyperlink ref="AE465" r:id="rId458" xr:uid="{F92193D6-0DE6-4A1E-9458-50679A541475}"/>
    <hyperlink ref="AE466" r:id="rId459" xr:uid="{B3D4ADF5-869A-40F1-B140-B94B9D36E9C7}"/>
    <hyperlink ref="AE467" r:id="rId460" xr:uid="{B16D6B72-B25C-4773-AD1D-3154478E9F63}"/>
    <hyperlink ref="AE468" r:id="rId461" xr:uid="{74D1CB42-4013-4C62-84B8-0B3E4C64B3E9}"/>
    <hyperlink ref="AE469" r:id="rId462" xr:uid="{34840595-C7FD-462B-AA10-DE8DE8F10B5F}"/>
    <hyperlink ref="AE470" r:id="rId463" xr:uid="{43DD8D3D-A5C0-4E23-8AAE-E18806A53C48}"/>
    <hyperlink ref="AE471" r:id="rId464" xr:uid="{A124244C-8D1C-4838-ACAF-C85F8808F492}"/>
    <hyperlink ref="AE472" r:id="rId465" xr:uid="{C3BC84FD-4142-483A-81F8-0CD6D9DA684A}"/>
    <hyperlink ref="AE473" r:id="rId466" xr:uid="{52F33525-FC70-4813-B502-E3677ADBD9D3}"/>
    <hyperlink ref="AE474" r:id="rId467" xr:uid="{325538B2-32DA-4875-98FC-DCB4B56C47E0}"/>
    <hyperlink ref="AE475" r:id="rId468" xr:uid="{AD9C83F3-4699-4B27-8536-AB252B463FAA}"/>
    <hyperlink ref="AE476" r:id="rId469" xr:uid="{71561A7C-F4F3-45DF-993D-AD548471D952}"/>
    <hyperlink ref="AE477" r:id="rId470" xr:uid="{1EB1EDCF-8D92-4BEE-A1AD-7AD4766F09F4}"/>
    <hyperlink ref="AE478" r:id="rId471" xr:uid="{39F4F025-4ED6-4478-82D4-919F8E71A63A}"/>
    <hyperlink ref="AE479" r:id="rId472" xr:uid="{42E5EE5B-727C-4037-B093-917634696E66}"/>
    <hyperlink ref="AE480" r:id="rId473" xr:uid="{771C2998-B883-477A-8B20-0C0C84920005}"/>
    <hyperlink ref="AE481" r:id="rId474" xr:uid="{8D1192DD-6650-4FAE-82EF-9F446037B945}"/>
    <hyperlink ref="AE482" r:id="rId475" xr:uid="{CD1F8D68-65D8-4AF9-A1C8-411F28F6919F}"/>
    <hyperlink ref="AE483" r:id="rId476" xr:uid="{740209F2-A349-403D-A497-722BF6B5D535}"/>
    <hyperlink ref="AE484" r:id="rId477" xr:uid="{84090EF1-93EB-41E4-91CA-5A3AF447AD5F}"/>
    <hyperlink ref="AE485" r:id="rId478" xr:uid="{187B5C6F-BD18-49D7-A05E-2674C1C65A0D}"/>
    <hyperlink ref="AE486" r:id="rId479" xr:uid="{0067E86F-32EF-4EBE-AB6F-F015C61776AA}"/>
    <hyperlink ref="AE487" r:id="rId480" xr:uid="{4795E77B-77EA-4A27-9CCF-7EFB6337AE98}"/>
    <hyperlink ref="AE488" r:id="rId481" xr:uid="{64A4D36A-1280-47CB-ADB2-D35A9DED890A}"/>
    <hyperlink ref="AE489" r:id="rId482" xr:uid="{D971DD3A-9954-47D1-834D-FA930F47C95B}"/>
    <hyperlink ref="AE490" r:id="rId483" xr:uid="{CE28EE97-A146-4F7D-A0C1-6E46B0DB1F86}"/>
    <hyperlink ref="AE491" r:id="rId484" xr:uid="{6FAC4634-240C-4059-88A0-4AA9E88052C6}"/>
    <hyperlink ref="AE492" r:id="rId485" xr:uid="{E3DE0067-42A9-44D3-95AE-8C279FB78ACC}"/>
    <hyperlink ref="AE493" r:id="rId486" xr:uid="{2E134809-B22F-4C42-A273-E1411D64FFC9}"/>
    <hyperlink ref="AE494" r:id="rId487" xr:uid="{41417DC6-A88E-4B15-AEAD-B089BD4C3719}"/>
    <hyperlink ref="AE495" r:id="rId488" xr:uid="{0FC3C6E8-6C60-4E4F-AEE4-C207DE2C8F3B}"/>
    <hyperlink ref="AE496" r:id="rId489" xr:uid="{4B1C36D6-86E0-489E-9BE7-89BB41A1404C}"/>
    <hyperlink ref="AE497" r:id="rId490" xr:uid="{6B539BC7-853D-440D-8C99-DAAC7B1D4BCF}"/>
    <hyperlink ref="AE498" r:id="rId491" xr:uid="{C4EA2494-0B80-48A9-911B-78DCB13552F5}"/>
    <hyperlink ref="AE499" r:id="rId492" xr:uid="{B53A5FA7-6194-49F1-8DE7-66E8582AA2FE}"/>
    <hyperlink ref="AE500" r:id="rId493" xr:uid="{08D83504-58CD-4B67-999A-7131DD2447C7}"/>
    <hyperlink ref="AE501" r:id="rId494" xr:uid="{E967BA0B-4F42-45C7-AC24-3B6B582696CA}"/>
    <hyperlink ref="AE502" r:id="rId495" xr:uid="{76A2E78D-41A6-4F7D-8295-646693F9B826}"/>
    <hyperlink ref="AE503" r:id="rId496" xr:uid="{FB543825-E236-4520-B67B-E504222DD6E8}"/>
    <hyperlink ref="AE504" r:id="rId497" xr:uid="{6BDCC880-C01A-40E1-85DE-12BE789DC349}"/>
    <hyperlink ref="AE505" r:id="rId498" xr:uid="{1E82D4FE-8C92-45FA-A8CF-59B56860F0B4}"/>
    <hyperlink ref="AE506" r:id="rId499" xr:uid="{D9A79D4A-0587-4882-9995-06B42C5917EA}"/>
    <hyperlink ref="AE507" r:id="rId500" xr:uid="{A9CC641A-8FD7-4301-B0D7-AEA25F930BD0}"/>
    <hyperlink ref="AE508" r:id="rId501" xr:uid="{DDD317D8-F7DF-4067-984F-21E68F03A475}"/>
    <hyperlink ref="AE509" r:id="rId502" xr:uid="{66881745-416C-4D52-9BEF-1B256218E6CA}"/>
    <hyperlink ref="AE510" r:id="rId503" xr:uid="{59E670C3-70CE-4AB7-9F98-5D4F55DC1D4D}"/>
    <hyperlink ref="AE511" r:id="rId504" xr:uid="{7A2F12E7-6A2D-4453-8AAB-E28588052C49}"/>
    <hyperlink ref="AE512" r:id="rId505" xr:uid="{C7A3D268-920A-4E1B-BFC6-7028FD080031}"/>
    <hyperlink ref="AE513" r:id="rId506" xr:uid="{ED0508A3-49BD-4987-A315-12C750557DB2}"/>
    <hyperlink ref="AE514" r:id="rId507" xr:uid="{1A8F237C-FB4F-40A7-9B5B-CB6E4188B28E}"/>
    <hyperlink ref="AE515" r:id="rId508" xr:uid="{F970AB50-FE21-45E5-8945-2B45B874B6EF}"/>
    <hyperlink ref="AE516" r:id="rId509" xr:uid="{24EAEDC7-D1B0-4D3C-BA35-2B5F35F32548}"/>
    <hyperlink ref="AE517" r:id="rId510" xr:uid="{4D33B13B-142C-4B40-9F3D-4CC4E8F52BD5}"/>
    <hyperlink ref="AE518" r:id="rId511" xr:uid="{75DD4315-5E38-4CDA-8C7E-EED7C0BAB30E}"/>
    <hyperlink ref="AE519" r:id="rId512" xr:uid="{323DC299-D487-4733-A028-D74B5383A628}"/>
    <hyperlink ref="AE520" r:id="rId513" xr:uid="{D525ED19-D6F6-4E5B-9D00-A98D52120D7C}"/>
    <hyperlink ref="AE521" r:id="rId514" xr:uid="{0D5A9DE1-45E1-4F3A-846E-198DF7D389D8}"/>
    <hyperlink ref="AE522" r:id="rId515" xr:uid="{86BD3C1A-B9B7-4C52-BFAF-34EC5E135292}"/>
    <hyperlink ref="AE523" r:id="rId516" xr:uid="{79CC2EEA-CA8A-4BA2-B2C2-F4D8890E35AD}"/>
    <hyperlink ref="AE524" r:id="rId517" xr:uid="{A7D7640B-7C66-4FA4-998C-8F77268E0F53}"/>
    <hyperlink ref="AE525" r:id="rId518" xr:uid="{9C303B14-6A17-4C1B-9EE2-F28FF45CB4AC}"/>
    <hyperlink ref="AE526" r:id="rId519" xr:uid="{9AA376A0-FFD7-48B6-B0CC-2061EAB9E523}"/>
    <hyperlink ref="AE527" r:id="rId520" xr:uid="{A44857D3-E957-4784-9A99-BCF4A73BF28D}"/>
    <hyperlink ref="AE528" r:id="rId521" xr:uid="{063B2DB7-6C04-4452-A12D-2819FF7C9845}"/>
    <hyperlink ref="AE529" r:id="rId522" xr:uid="{41FE07BC-2DE6-4204-8AF6-A8FBEC210D80}"/>
    <hyperlink ref="AE530" r:id="rId523" xr:uid="{8D955F82-D2F4-43B4-B59B-657ADBC71535}"/>
    <hyperlink ref="AE531" r:id="rId524" xr:uid="{9C5D8D73-3AC4-40B7-BE85-31B5F32F9313}"/>
    <hyperlink ref="AE532" r:id="rId525" xr:uid="{4454AD71-3538-4F11-B6F6-54FE2DB596DD}"/>
    <hyperlink ref="AE533" r:id="rId526" xr:uid="{72758D29-7959-4683-B9CD-344BAA8F6752}"/>
    <hyperlink ref="AE534" r:id="rId527" xr:uid="{439F0099-C0DE-440D-9E32-EC5A0013E9A5}"/>
    <hyperlink ref="AE535" r:id="rId528" xr:uid="{2E0215F6-8806-4632-A362-812AF41E60AA}"/>
    <hyperlink ref="AE536" r:id="rId529" xr:uid="{3DF0BE10-F184-4FCF-89BD-D9D08FB3F2B6}"/>
    <hyperlink ref="AE537" r:id="rId530" xr:uid="{1A781716-1FBA-4BBC-8FA3-A81EF996691B}"/>
    <hyperlink ref="AE538" r:id="rId531" xr:uid="{A0F63B7B-93E8-4301-B688-365AB5F0C6B0}"/>
    <hyperlink ref="AE539" r:id="rId532" xr:uid="{11FD78CF-A0B7-42EB-95AC-1B73883F9A5E}"/>
    <hyperlink ref="AE540" r:id="rId533" xr:uid="{43167053-6F64-49C5-81FA-AC26DDE1F482}"/>
    <hyperlink ref="AE541" r:id="rId534" xr:uid="{420960C1-FB72-4D9F-B5E2-626FBB1CD780}"/>
    <hyperlink ref="AE542" r:id="rId535" xr:uid="{38B208AA-31BB-4CF4-9A2F-F78994DFE393}"/>
    <hyperlink ref="AE543" r:id="rId536" xr:uid="{232A195A-F487-4A3A-ACB9-C62024B9AC8C}"/>
    <hyperlink ref="AE544" r:id="rId537" xr:uid="{4E7195B9-AE8C-4DB4-8B26-F60983B61174}"/>
    <hyperlink ref="AE545" r:id="rId538" xr:uid="{A6BF8DF1-48CF-4A7F-9F88-ED59B9DCCFE7}"/>
    <hyperlink ref="AE546" r:id="rId539" xr:uid="{DA47C5DE-80CD-4BBF-A38C-64BBD6419F82}"/>
    <hyperlink ref="AE547" r:id="rId540" xr:uid="{6AF08E6A-BF16-4DF8-B853-DFE13A7BF4D2}"/>
    <hyperlink ref="AE548" r:id="rId541" xr:uid="{6314FA80-FE8A-4277-84E9-A750E196404D}"/>
    <hyperlink ref="AE549" r:id="rId542" xr:uid="{44A0D4C4-1E49-4F82-9D75-053BB61D3888}"/>
    <hyperlink ref="AE550" r:id="rId543" xr:uid="{0BF14D98-DAF6-49BB-8D18-50DC80488597}"/>
    <hyperlink ref="AE551" r:id="rId544" xr:uid="{28466A79-6AB4-4C85-9019-6F925A47741C}"/>
    <hyperlink ref="AE552" r:id="rId545" xr:uid="{B627B0A0-5241-4BF6-9EB6-32260E9C6E2B}"/>
    <hyperlink ref="AE553" r:id="rId546" xr:uid="{8D184AEB-AB35-40AA-A608-F7F8FC0930BC}"/>
    <hyperlink ref="AE554" r:id="rId547" xr:uid="{6205B0E0-F9EF-47BB-A1F5-04A37426F064}"/>
    <hyperlink ref="AE555" r:id="rId548" xr:uid="{B0C9BB27-EDEE-488A-8390-9D1A5FD91D63}"/>
    <hyperlink ref="AE556" r:id="rId549" xr:uid="{BA00C261-6785-466F-89C2-6F110EE90119}"/>
    <hyperlink ref="AE559" r:id="rId550" xr:uid="{B7CF7719-0D83-43EF-B1EB-FDFAAF2A59F5}"/>
    <hyperlink ref="AE560" r:id="rId551" xr:uid="{98A23F91-7E04-4CD9-AEFB-A9595E20ACC6}"/>
    <hyperlink ref="AE557" r:id="rId552" xr:uid="{E92CC875-5484-4448-A06E-62C64C1891DA}"/>
    <hyperlink ref="AE558" r:id="rId553" xr:uid="{26E19CA5-EC3E-4E91-B1D3-FDF9B3C014B9}"/>
  </hyperlinks>
  <pageMargins left="0.7" right="0.7" top="0.75" bottom="0.75" header="0.3" footer="0.3"/>
  <pageSetup orientation="portrait" r:id="rId5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177"/>
  <sheetViews>
    <sheetView topLeftCell="A1173" zoomScaleNormal="100" workbookViewId="0">
      <selection activeCell="E1189" sqref="E1189"/>
    </sheetView>
  </sheetViews>
  <sheetFormatPr baseColWidth="10" defaultColWidth="8.7265625" defaultRowHeight="14.5" x14ac:dyDescent="0.35"/>
  <cols>
    <col min="1" max="1" width="7.54296875" bestFit="1" customWidth="1"/>
    <col min="2" max="2" width="21.26953125" customWidth="1"/>
    <col min="3" max="3" width="55.453125" customWidth="1"/>
    <col min="4" max="4" width="37.81640625" customWidth="1"/>
  </cols>
  <sheetData>
    <row r="1" spans="1:4" hidden="1" x14ac:dyDescent="0.35">
      <c r="B1" t="s">
        <v>7</v>
      </c>
      <c r="C1" t="s">
        <v>10</v>
      </c>
      <c r="D1" t="s">
        <v>12</v>
      </c>
    </row>
    <row r="2" spans="1:4" hidden="1" x14ac:dyDescent="0.35">
      <c r="B2" t="s">
        <v>114</v>
      </c>
      <c r="C2" t="s">
        <v>115</v>
      </c>
      <c r="D2" t="s">
        <v>116</v>
      </c>
    </row>
    <row r="3" spans="1:4" ht="56.5" x14ac:dyDescent="0.35">
      <c r="A3" s="1" t="s">
        <v>117</v>
      </c>
      <c r="B3" s="1" t="s">
        <v>118</v>
      </c>
      <c r="C3" s="1" t="s">
        <v>119</v>
      </c>
      <c r="D3" s="1" t="s">
        <v>120</v>
      </c>
    </row>
    <row r="4" spans="1:4" ht="21" x14ac:dyDescent="0.35">
      <c r="A4" s="8">
        <v>1</v>
      </c>
      <c r="B4" s="4">
        <v>8</v>
      </c>
      <c r="C4" s="4" t="s">
        <v>123</v>
      </c>
      <c r="D4" s="7">
        <v>900</v>
      </c>
    </row>
    <row r="5" spans="1:4" ht="21" x14ac:dyDescent="0.35">
      <c r="A5" s="8">
        <v>1</v>
      </c>
      <c r="B5" s="5">
        <v>9</v>
      </c>
      <c r="C5" s="6" t="s">
        <v>124</v>
      </c>
      <c r="D5" s="7">
        <v>2303.4</v>
      </c>
    </row>
    <row r="6" spans="1:4" ht="21" x14ac:dyDescent="0.35">
      <c r="A6" s="8">
        <v>2</v>
      </c>
      <c r="B6" s="4">
        <v>8</v>
      </c>
      <c r="C6" s="4" t="s">
        <v>123</v>
      </c>
      <c r="D6" s="7">
        <v>338</v>
      </c>
    </row>
    <row r="7" spans="1:4" ht="21" x14ac:dyDescent="0.35">
      <c r="A7" s="8">
        <v>2</v>
      </c>
      <c r="B7" s="5">
        <v>9</v>
      </c>
      <c r="C7" s="6" t="s">
        <v>124</v>
      </c>
      <c r="D7" s="7">
        <v>1040</v>
      </c>
    </row>
    <row r="8" spans="1:4" ht="21" x14ac:dyDescent="0.35">
      <c r="A8" s="8">
        <v>3</v>
      </c>
      <c r="B8" s="4">
        <v>8</v>
      </c>
      <c r="C8" s="4" t="s">
        <v>123</v>
      </c>
      <c r="D8" s="7">
        <v>250</v>
      </c>
    </row>
    <row r="9" spans="1:4" ht="21" x14ac:dyDescent="0.35">
      <c r="A9" s="8">
        <v>3</v>
      </c>
      <c r="B9" s="5">
        <v>9</v>
      </c>
      <c r="C9" s="6" t="s">
        <v>124</v>
      </c>
      <c r="D9" s="7">
        <v>1891.58</v>
      </c>
    </row>
    <row r="10" spans="1:4" ht="21" x14ac:dyDescent="0.35">
      <c r="A10" s="8">
        <v>4</v>
      </c>
      <c r="B10" s="4">
        <v>8</v>
      </c>
      <c r="C10" s="4" t="s">
        <v>123</v>
      </c>
      <c r="D10" s="7">
        <v>250</v>
      </c>
    </row>
    <row r="11" spans="1:4" ht="21" x14ac:dyDescent="0.35">
      <c r="A11" s="8">
        <v>4</v>
      </c>
      <c r="B11" s="5">
        <v>9</v>
      </c>
      <c r="C11" s="6" t="s">
        <v>124</v>
      </c>
      <c r="D11" s="7">
        <v>1249.42</v>
      </c>
    </row>
    <row r="12" spans="1:4" ht="21" x14ac:dyDescent="0.35">
      <c r="A12" s="8">
        <v>5</v>
      </c>
      <c r="B12" s="4">
        <v>8</v>
      </c>
      <c r="C12" s="4" t="s">
        <v>123</v>
      </c>
      <c r="D12" s="7">
        <v>250</v>
      </c>
    </row>
    <row r="13" spans="1:4" ht="21" x14ac:dyDescent="0.35">
      <c r="A13" s="8">
        <v>5</v>
      </c>
      <c r="B13" s="5">
        <v>9</v>
      </c>
      <c r="C13" s="6" t="s">
        <v>124</v>
      </c>
      <c r="D13" s="7">
        <v>1137.74</v>
      </c>
    </row>
    <row r="14" spans="1:4" ht="21" x14ac:dyDescent="0.35">
      <c r="A14" s="8">
        <v>6</v>
      </c>
      <c r="B14" s="4">
        <v>8</v>
      </c>
      <c r="C14" s="4" t="s">
        <v>123</v>
      </c>
      <c r="D14" s="7">
        <v>250</v>
      </c>
    </row>
    <row r="15" spans="1:4" ht="21" x14ac:dyDescent="0.35">
      <c r="A15" s="8">
        <v>6</v>
      </c>
      <c r="B15" s="5">
        <v>9</v>
      </c>
      <c r="C15" s="6" t="s">
        <v>124</v>
      </c>
      <c r="D15" s="7">
        <v>1993.49</v>
      </c>
    </row>
    <row r="16" spans="1:4" ht="21" x14ac:dyDescent="0.35">
      <c r="A16" s="8">
        <v>7</v>
      </c>
      <c r="B16" s="5">
        <v>9</v>
      </c>
      <c r="C16" s="6" t="s">
        <v>124</v>
      </c>
      <c r="D16" s="7">
        <v>2369.71</v>
      </c>
    </row>
    <row r="17" spans="1:4" ht="21" x14ac:dyDescent="0.35">
      <c r="A17" s="8">
        <v>8</v>
      </c>
      <c r="B17" s="4">
        <v>8</v>
      </c>
      <c r="C17" s="4" t="s">
        <v>123</v>
      </c>
      <c r="D17" s="7">
        <v>1176</v>
      </c>
    </row>
    <row r="18" spans="1:4" ht="21" x14ac:dyDescent="0.35">
      <c r="A18" s="8">
        <v>8</v>
      </c>
      <c r="B18" s="5">
        <v>9</v>
      </c>
      <c r="C18" s="6" t="s">
        <v>124</v>
      </c>
      <c r="D18" s="7">
        <v>1186.5999999999999</v>
      </c>
    </row>
    <row r="19" spans="1:4" ht="21" x14ac:dyDescent="0.35">
      <c r="A19" s="8">
        <v>9</v>
      </c>
      <c r="B19" s="4">
        <v>8</v>
      </c>
      <c r="C19" s="4" t="s">
        <v>123</v>
      </c>
      <c r="D19" s="7">
        <v>350</v>
      </c>
    </row>
    <row r="20" spans="1:4" ht="21" x14ac:dyDescent="0.35">
      <c r="A20" s="8">
        <v>9</v>
      </c>
      <c r="B20" s="5">
        <v>9</v>
      </c>
      <c r="C20" s="6" t="s">
        <v>124</v>
      </c>
      <c r="D20" s="7">
        <v>1478.79</v>
      </c>
    </row>
    <row r="21" spans="1:4" ht="21" x14ac:dyDescent="0.35">
      <c r="A21" s="8">
        <v>9</v>
      </c>
      <c r="B21" s="5">
        <v>17</v>
      </c>
      <c r="C21" s="6" t="s">
        <v>125</v>
      </c>
      <c r="D21" s="7">
        <v>1070</v>
      </c>
    </row>
    <row r="22" spans="1:4" ht="21" x14ac:dyDescent="0.35">
      <c r="A22" s="8">
        <v>10</v>
      </c>
      <c r="B22" s="4">
        <v>8</v>
      </c>
      <c r="C22" s="4" t="s">
        <v>123</v>
      </c>
      <c r="D22" s="7">
        <v>250</v>
      </c>
    </row>
    <row r="23" spans="1:4" ht="21" x14ac:dyDescent="0.35">
      <c r="A23" s="8">
        <v>10</v>
      </c>
      <c r="B23" s="5">
        <v>9</v>
      </c>
      <c r="C23" s="6" t="s">
        <v>124</v>
      </c>
      <c r="D23" s="7">
        <v>865.52</v>
      </c>
    </row>
    <row r="24" spans="1:4" ht="21" x14ac:dyDescent="0.35">
      <c r="A24" s="8">
        <v>11</v>
      </c>
      <c r="B24" s="4">
        <v>8</v>
      </c>
      <c r="C24" s="4" t="s">
        <v>123</v>
      </c>
      <c r="D24" s="7">
        <v>900</v>
      </c>
    </row>
    <row r="25" spans="1:4" ht="21" x14ac:dyDescent="0.35">
      <c r="A25" s="8">
        <v>11</v>
      </c>
      <c r="B25" s="5">
        <v>9</v>
      </c>
      <c r="C25" s="6" t="s">
        <v>124</v>
      </c>
      <c r="D25" s="7">
        <v>2449.98</v>
      </c>
    </row>
    <row r="26" spans="1:4" ht="21" x14ac:dyDescent="0.35">
      <c r="A26" s="8">
        <v>12</v>
      </c>
      <c r="B26" s="4">
        <v>8</v>
      </c>
      <c r="C26" s="4" t="s">
        <v>123</v>
      </c>
      <c r="D26" s="7">
        <v>250</v>
      </c>
    </row>
    <row r="27" spans="1:4" ht="21" x14ac:dyDescent="0.35">
      <c r="A27" s="8">
        <v>12</v>
      </c>
      <c r="B27" s="5">
        <v>9</v>
      </c>
      <c r="C27" s="6" t="s">
        <v>124</v>
      </c>
      <c r="D27" s="7">
        <v>1500.7</v>
      </c>
    </row>
    <row r="28" spans="1:4" ht="21" x14ac:dyDescent="0.35">
      <c r="A28" s="8">
        <v>13</v>
      </c>
      <c r="B28" s="4">
        <v>8</v>
      </c>
      <c r="C28" s="4" t="s">
        <v>123</v>
      </c>
      <c r="D28" s="7">
        <v>900</v>
      </c>
    </row>
    <row r="29" spans="1:4" ht="21" x14ac:dyDescent="0.35">
      <c r="A29" s="8">
        <v>13</v>
      </c>
      <c r="B29" s="5">
        <v>9</v>
      </c>
      <c r="C29" s="6" t="s">
        <v>124</v>
      </c>
      <c r="D29" s="7">
        <v>1500.7</v>
      </c>
    </row>
    <row r="30" spans="1:4" ht="21" x14ac:dyDescent="0.35">
      <c r="A30" s="8">
        <v>14</v>
      </c>
      <c r="B30" s="4">
        <v>8</v>
      </c>
      <c r="C30" s="4" t="s">
        <v>123</v>
      </c>
      <c r="D30" s="7">
        <v>1176</v>
      </c>
    </row>
    <row r="31" spans="1:4" ht="21" x14ac:dyDescent="0.35">
      <c r="A31" s="8">
        <v>14</v>
      </c>
      <c r="B31" s="5">
        <v>9</v>
      </c>
      <c r="C31" s="6" t="s">
        <v>124</v>
      </c>
      <c r="D31" s="7">
        <v>1710.1</v>
      </c>
    </row>
    <row r="32" spans="1:4" ht="21" x14ac:dyDescent="0.35">
      <c r="A32" s="8">
        <v>14</v>
      </c>
      <c r="B32" s="5">
        <v>17</v>
      </c>
      <c r="C32" s="6" t="s">
        <v>125</v>
      </c>
      <c r="D32" s="7">
        <v>736</v>
      </c>
    </row>
    <row r="33" spans="1:4" ht="21" x14ac:dyDescent="0.35">
      <c r="A33" s="8">
        <v>15</v>
      </c>
      <c r="B33" s="4">
        <v>8</v>
      </c>
      <c r="C33" s="4" t="s">
        <v>123</v>
      </c>
      <c r="D33" s="7">
        <v>250</v>
      </c>
    </row>
    <row r="34" spans="1:4" ht="21" x14ac:dyDescent="0.35">
      <c r="A34" s="8">
        <v>16</v>
      </c>
      <c r="B34" s="4">
        <v>8</v>
      </c>
      <c r="C34" s="4" t="s">
        <v>123</v>
      </c>
      <c r="D34" s="7">
        <v>900</v>
      </c>
    </row>
    <row r="35" spans="1:4" ht="21" x14ac:dyDescent="0.35">
      <c r="A35" s="8">
        <v>16</v>
      </c>
      <c r="B35" s="5">
        <v>9</v>
      </c>
      <c r="C35" s="6" t="s">
        <v>124</v>
      </c>
      <c r="D35" s="7">
        <v>1920.2</v>
      </c>
    </row>
    <row r="36" spans="1:4" ht="21" x14ac:dyDescent="0.35">
      <c r="A36" s="8">
        <v>17</v>
      </c>
      <c r="B36" s="4">
        <v>8</v>
      </c>
      <c r="C36" s="4" t="s">
        <v>123</v>
      </c>
      <c r="D36" s="7">
        <v>250</v>
      </c>
    </row>
    <row r="37" spans="1:4" ht="21" x14ac:dyDescent="0.35">
      <c r="A37" s="8">
        <v>17</v>
      </c>
      <c r="B37" s="5">
        <v>9</v>
      </c>
      <c r="C37" s="6" t="s">
        <v>124</v>
      </c>
      <c r="D37" s="7">
        <v>1371.57</v>
      </c>
    </row>
    <row r="38" spans="1:4" ht="21" x14ac:dyDescent="0.35">
      <c r="A38" s="8">
        <v>18</v>
      </c>
      <c r="B38" s="4">
        <v>8</v>
      </c>
      <c r="C38" s="4" t="s">
        <v>123</v>
      </c>
      <c r="D38" s="7">
        <v>250</v>
      </c>
    </row>
    <row r="39" spans="1:4" ht="21" x14ac:dyDescent="0.35">
      <c r="A39" s="8">
        <v>18</v>
      </c>
      <c r="B39" s="5">
        <v>9</v>
      </c>
      <c r="C39" s="6" t="s">
        <v>124</v>
      </c>
      <c r="D39" s="7">
        <v>1000</v>
      </c>
    </row>
    <row r="40" spans="1:4" ht="21" x14ac:dyDescent="0.35">
      <c r="A40" s="8">
        <v>19</v>
      </c>
      <c r="B40" s="4">
        <v>8</v>
      </c>
      <c r="C40" s="4" t="s">
        <v>123</v>
      </c>
      <c r="D40" s="7">
        <v>250</v>
      </c>
    </row>
    <row r="41" spans="1:4" ht="21" x14ac:dyDescent="0.35">
      <c r="A41" s="8">
        <v>19</v>
      </c>
      <c r="B41" s="5">
        <v>9</v>
      </c>
      <c r="C41" s="6" t="s">
        <v>124</v>
      </c>
      <c r="D41" s="7">
        <v>2501.63</v>
      </c>
    </row>
    <row r="42" spans="1:4" ht="21" x14ac:dyDescent="0.35">
      <c r="A42" s="8">
        <v>20</v>
      </c>
      <c r="B42" s="4">
        <v>8</v>
      </c>
      <c r="C42" s="4" t="s">
        <v>123</v>
      </c>
      <c r="D42" s="7">
        <v>250</v>
      </c>
    </row>
    <row r="43" spans="1:4" ht="21" x14ac:dyDescent="0.35">
      <c r="A43" s="8">
        <v>20</v>
      </c>
      <c r="B43" s="5">
        <v>9</v>
      </c>
      <c r="C43" s="6" t="s">
        <v>124</v>
      </c>
      <c r="D43" s="7">
        <v>2853.42</v>
      </c>
    </row>
    <row r="44" spans="1:4" ht="21" x14ac:dyDescent="0.35">
      <c r="A44" s="8">
        <v>21</v>
      </c>
      <c r="B44" s="4">
        <v>8</v>
      </c>
      <c r="C44" s="4" t="s">
        <v>123</v>
      </c>
      <c r="D44" s="7">
        <v>338</v>
      </c>
    </row>
    <row r="45" spans="1:4" ht="21" x14ac:dyDescent="0.35">
      <c r="A45" s="8">
        <v>21</v>
      </c>
      <c r="B45" s="5">
        <v>9</v>
      </c>
      <c r="C45" s="6" t="s">
        <v>124</v>
      </c>
      <c r="D45" s="7">
        <v>1786.88</v>
      </c>
    </row>
    <row r="46" spans="1:4" ht="21" x14ac:dyDescent="0.35">
      <c r="A46" s="8">
        <v>21</v>
      </c>
      <c r="B46" s="5">
        <v>17</v>
      </c>
      <c r="C46" s="6" t="s">
        <v>125</v>
      </c>
      <c r="D46" s="7">
        <v>736</v>
      </c>
    </row>
    <row r="47" spans="1:4" ht="21" x14ac:dyDescent="0.35">
      <c r="A47" s="8">
        <v>22</v>
      </c>
      <c r="B47" s="4">
        <v>8</v>
      </c>
      <c r="C47" s="4" t="s">
        <v>123</v>
      </c>
      <c r="D47" s="7">
        <v>900</v>
      </c>
    </row>
    <row r="48" spans="1:4" ht="21" x14ac:dyDescent="0.35">
      <c r="A48" s="8">
        <v>22</v>
      </c>
      <c r="B48" s="5">
        <v>9</v>
      </c>
      <c r="C48" s="6" t="s">
        <v>124</v>
      </c>
      <c r="D48" s="7">
        <v>1162.8699999999999</v>
      </c>
    </row>
    <row r="49" spans="1:4" ht="21" x14ac:dyDescent="0.35">
      <c r="A49" s="8">
        <v>23</v>
      </c>
      <c r="B49" s="4">
        <v>8</v>
      </c>
      <c r="C49" s="4" t="s">
        <v>123</v>
      </c>
      <c r="D49" s="7">
        <v>900</v>
      </c>
    </row>
    <row r="50" spans="1:4" ht="21" x14ac:dyDescent="0.35">
      <c r="A50" s="8">
        <v>24</v>
      </c>
      <c r="B50" s="4">
        <v>8</v>
      </c>
      <c r="C50" s="4" t="s">
        <v>123</v>
      </c>
      <c r="D50" s="7">
        <v>1550</v>
      </c>
    </row>
    <row r="51" spans="1:4" ht="21" x14ac:dyDescent="0.35">
      <c r="A51" s="8">
        <v>24</v>
      </c>
      <c r="B51" s="5">
        <v>9</v>
      </c>
      <c r="C51" s="6" t="s">
        <v>124</v>
      </c>
      <c r="D51" s="7">
        <v>1661.24</v>
      </c>
    </row>
    <row r="52" spans="1:4" ht="21" x14ac:dyDescent="0.35">
      <c r="A52" s="8">
        <v>25</v>
      </c>
      <c r="B52" s="4">
        <v>8</v>
      </c>
      <c r="C52" s="4" t="s">
        <v>123</v>
      </c>
      <c r="D52" s="7">
        <v>1550</v>
      </c>
    </row>
    <row r="53" spans="1:4" ht="21" x14ac:dyDescent="0.35">
      <c r="A53" s="8">
        <v>25</v>
      </c>
      <c r="B53" s="5">
        <v>9</v>
      </c>
      <c r="C53" s="6" t="s">
        <v>124</v>
      </c>
      <c r="D53" s="7">
        <v>1270.3599999999999</v>
      </c>
    </row>
    <row r="54" spans="1:4" ht="21" x14ac:dyDescent="0.35">
      <c r="A54" s="8">
        <v>26</v>
      </c>
      <c r="B54" s="4">
        <v>8</v>
      </c>
      <c r="C54" s="4" t="s">
        <v>123</v>
      </c>
      <c r="D54" s="7">
        <v>338</v>
      </c>
    </row>
    <row r="55" spans="1:4" ht="21" x14ac:dyDescent="0.35">
      <c r="A55" s="8">
        <v>26</v>
      </c>
      <c r="B55" s="5">
        <v>9</v>
      </c>
      <c r="C55" s="6" t="s">
        <v>124</v>
      </c>
      <c r="D55" s="7">
        <v>1116.8</v>
      </c>
    </row>
    <row r="56" spans="1:4" ht="21" x14ac:dyDescent="0.35">
      <c r="A56" s="8">
        <v>27</v>
      </c>
      <c r="B56" s="4">
        <v>8</v>
      </c>
      <c r="C56" s="4" t="s">
        <v>123</v>
      </c>
      <c r="D56" s="7">
        <v>900</v>
      </c>
    </row>
    <row r="57" spans="1:4" ht="21" x14ac:dyDescent="0.35">
      <c r="A57" s="8">
        <v>27</v>
      </c>
      <c r="B57" s="5">
        <v>9</v>
      </c>
      <c r="C57" s="6" t="s">
        <v>124</v>
      </c>
      <c r="D57" s="7">
        <v>2882.74</v>
      </c>
    </row>
    <row r="58" spans="1:4" ht="21" x14ac:dyDescent="0.35">
      <c r="A58" s="8">
        <v>28</v>
      </c>
      <c r="B58" s="4">
        <v>8</v>
      </c>
      <c r="C58" s="4" t="s">
        <v>123</v>
      </c>
      <c r="D58" s="7">
        <v>900</v>
      </c>
    </row>
    <row r="59" spans="1:4" ht="21" x14ac:dyDescent="0.35">
      <c r="A59" s="8">
        <v>28</v>
      </c>
      <c r="B59" s="5">
        <v>9</v>
      </c>
      <c r="C59" s="6" t="s">
        <v>124</v>
      </c>
      <c r="D59" s="7">
        <v>2445.9699999999998</v>
      </c>
    </row>
    <row r="60" spans="1:4" ht="21" x14ac:dyDescent="0.35">
      <c r="A60" s="8">
        <v>29</v>
      </c>
      <c r="B60" s="4">
        <v>8</v>
      </c>
      <c r="C60" s="4" t="s">
        <v>123</v>
      </c>
      <c r="D60" s="7">
        <v>900</v>
      </c>
    </row>
    <row r="61" spans="1:4" ht="21" x14ac:dyDescent="0.35">
      <c r="A61" s="8">
        <v>29</v>
      </c>
      <c r="B61" s="5">
        <v>9</v>
      </c>
      <c r="C61" s="6" t="s">
        <v>124</v>
      </c>
      <c r="D61" s="7">
        <v>2059.1</v>
      </c>
    </row>
    <row r="62" spans="1:4" ht="21" x14ac:dyDescent="0.35">
      <c r="A62" s="8">
        <v>30</v>
      </c>
      <c r="B62" s="4">
        <v>8</v>
      </c>
      <c r="C62" s="4" t="s">
        <v>123</v>
      </c>
      <c r="D62" s="7">
        <v>250</v>
      </c>
    </row>
    <row r="63" spans="1:4" ht="21" x14ac:dyDescent="0.35">
      <c r="A63" s="8">
        <v>30</v>
      </c>
      <c r="B63" s="5">
        <v>9</v>
      </c>
      <c r="C63" s="6" t="s">
        <v>124</v>
      </c>
      <c r="D63" s="7">
        <v>2853.42</v>
      </c>
    </row>
    <row r="64" spans="1:4" ht="21" x14ac:dyDescent="0.35">
      <c r="A64" s="8">
        <v>31</v>
      </c>
      <c r="B64" s="4">
        <v>8</v>
      </c>
      <c r="C64" s="4" t="s">
        <v>123</v>
      </c>
      <c r="D64" s="7">
        <v>250</v>
      </c>
    </row>
    <row r="65" spans="1:4" ht="21" x14ac:dyDescent="0.35">
      <c r="A65" s="8">
        <v>31</v>
      </c>
      <c r="B65" s="5">
        <v>9</v>
      </c>
      <c r="C65" s="6" t="s">
        <v>124</v>
      </c>
      <c r="D65" s="7">
        <v>1786.88</v>
      </c>
    </row>
    <row r="66" spans="1:4" ht="21" x14ac:dyDescent="0.35">
      <c r="A66" s="8">
        <v>32</v>
      </c>
      <c r="B66" s="4">
        <v>8</v>
      </c>
      <c r="C66" s="4" t="s">
        <v>123</v>
      </c>
      <c r="D66" s="7">
        <v>338</v>
      </c>
    </row>
    <row r="67" spans="1:4" ht="21" x14ac:dyDescent="0.35">
      <c r="A67" s="8">
        <v>32</v>
      </c>
      <c r="B67" s="5">
        <v>9</v>
      </c>
      <c r="C67" s="6" t="s">
        <v>124</v>
      </c>
      <c r="D67" s="7">
        <v>1500.7</v>
      </c>
    </row>
    <row r="68" spans="1:4" ht="21" x14ac:dyDescent="0.35">
      <c r="A68" s="8">
        <v>32</v>
      </c>
      <c r="B68" s="5">
        <v>17</v>
      </c>
      <c r="C68" s="6" t="s">
        <v>125</v>
      </c>
      <c r="D68" s="7">
        <v>736</v>
      </c>
    </row>
    <row r="69" spans="1:4" ht="21" x14ac:dyDescent="0.35">
      <c r="A69" s="8">
        <v>33</v>
      </c>
      <c r="B69" s="4">
        <v>8</v>
      </c>
      <c r="C69" s="4" t="s">
        <v>123</v>
      </c>
      <c r="D69" s="7">
        <f>450-149</f>
        <v>301</v>
      </c>
    </row>
    <row r="70" spans="1:4" ht="21" x14ac:dyDescent="0.35">
      <c r="A70" s="8">
        <v>33</v>
      </c>
      <c r="B70" s="5">
        <v>9</v>
      </c>
      <c r="C70" s="6" t="s">
        <v>124</v>
      </c>
      <c r="D70" s="7">
        <v>875.99</v>
      </c>
    </row>
    <row r="71" spans="1:4" ht="21" x14ac:dyDescent="0.35">
      <c r="A71" s="8">
        <v>33</v>
      </c>
      <c r="B71" s="5">
        <v>17</v>
      </c>
      <c r="C71" s="6" t="s">
        <v>125</v>
      </c>
      <c r="D71" s="7">
        <v>934</v>
      </c>
    </row>
    <row r="72" spans="1:4" ht="21" x14ac:dyDescent="0.35">
      <c r="A72" s="8">
        <v>34</v>
      </c>
      <c r="B72" s="4">
        <v>8</v>
      </c>
      <c r="C72" s="4" t="s">
        <v>123</v>
      </c>
      <c r="D72" s="7">
        <v>350</v>
      </c>
    </row>
    <row r="73" spans="1:4" ht="21" x14ac:dyDescent="0.35">
      <c r="A73" s="8">
        <v>34</v>
      </c>
      <c r="B73" s="5">
        <v>9</v>
      </c>
      <c r="C73" s="6" t="s">
        <v>124</v>
      </c>
      <c r="D73" s="7">
        <v>875.99</v>
      </c>
    </row>
    <row r="74" spans="1:4" ht="21" x14ac:dyDescent="0.35">
      <c r="A74" s="8">
        <v>34</v>
      </c>
      <c r="B74" s="5">
        <v>17</v>
      </c>
      <c r="C74" s="6" t="s">
        <v>125</v>
      </c>
      <c r="D74" s="7">
        <v>934</v>
      </c>
    </row>
    <row r="75" spans="1:4" ht="21" x14ac:dyDescent="0.35">
      <c r="A75" s="8">
        <v>35</v>
      </c>
      <c r="B75" s="4">
        <v>8</v>
      </c>
      <c r="C75" s="4" t="s">
        <v>123</v>
      </c>
      <c r="D75" s="7">
        <v>438</v>
      </c>
    </row>
    <row r="76" spans="1:4" ht="21" x14ac:dyDescent="0.35">
      <c r="A76" s="8">
        <v>35</v>
      </c>
      <c r="B76" s="5">
        <v>9</v>
      </c>
      <c r="C76" s="6" t="s">
        <v>124</v>
      </c>
      <c r="D76" s="7">
        <v>1856.68</v>
      </c>
    </row>
    <row r="77" spans="1:4" ht="21" x14ac:dyDescent="0.35">
      <c r="A77" s="8">
        <v>35</v>
      </c>
      <c r="B77" s="5">
        <v>17</v>
      </c>
      <c r="C77" s="6" t="s">
        <v>125</v>
      </c>
      <c r="D77" s="7">
        <v>634</v>
      </c>
    </row>
    <row r="78" spans="1:4" ht="21" x14ac:dyDescent="0.35">
      <c r="A78" s="8">
        <v>36</v>
      </c>
      <c r="B78" s="4">
        <v>8</v>
      </c>
      <c r="C78" s="4" t="s">
        <v>123</v>
      </c>
      <c r="D78" s="7">
        <v>250</v>
      </c>
    </row>
    <row r="79" spans="1:4" ht="21" x14ac:dyDescent="0.35">
      <c r="A79" s="8">
        <v>36</v>
      </c>
      <c r="B79" s="5">
        <v>9</v>
      </c>
      <c r="C79" s="6" t="s">
        <v>124</v>
      </c>
      <c r="D79" s="7">
        <v>2501.63</v>
      </c>
    </row>
    <row r="80" spans="1:4" ht="21" x14ac:dyDescent="0.35">
      <c r="A80" s="8">
        <v>37</v>
      </c>
      <c r="B80" s="4">
        <v>8</v>
      </c>
      <c r="C80" s="4" t="s">
        <v>123</v>
      </c>
      <c r="D80" s="7">
        <v>1176</v>
      </c>
    </row>
    <row r="81" spans="1:4" ht="21" x14ac:dyDescent="0.35">
      <c r="A81" s="8">
        <v>37</v>
      </c>
      <c r="B81" s="5">
        <v>9</v>
      </c>
      <c r="C81" s="6" t="s">
        <v>124</v>
      </c>
      <c r="D81" s="7">
        <v>2809.45</v>
      </c>
    </row>
    <row r="82" spans="1:4" ht="21" x14ac:dyDescent="0.35">
      <c r="A82" s="8">
        <v>38</v>
      </c>
      <c r="B82" s="4">
        <v>8</v>
      </c>
      <c r="C82" s="4" t="s">
        <v>123</v>
      </c>
      <c r="D82" s="7">
        <v>1406</v>
      </c>
    </row>
    <row r="83" spans="1:4" ht="21" x14ac:dyDescent="0.35">
      <c r="A83" s="8">
        <v>38</v>
      </c>
      <c r="B83" s="5">
        <v>9</v>
      </c>
      <c r="C83" s="6" t="s">
        <v>124</v>
      </c>
      <c r="D83" s="7">
        <v>950.12</v>
      </c>
    </row>
    <row r="84" spans="1:4" ht="21" x14ac:dyDescent="0.35">
      <c r="A84" s="8">
        <v>38</v>
      </c>
      <c r="B84" s="5">
        <v>17</v>
      </c>
      <c r="C84" s="6" t="s">
        <v>125</v>
      </c>
      <c r="D84" s="7">
        <v>934</v>
      </c>
    </row>
    <row r="85" spans="1:4" ht="21" x14ac:dyDescent="0.35">
      <c r="A85" s="8">
        <v>39</v>
      </c>
      <c r="B85" s="4">
        <v>8</v>
      </c>
      <c r="C85" s="4" t="s">
        <v>123</v>
      </c>
      <c r="D85" s="7">
        <v>350</v>
      </c>
    </row>
    <row r="86" spans="1:4" ht="21" x14ac:dyDescent="0.35">
      <c r="A86" s="8">
        <v>39</v>
      </c>
      <c r="B86" s="5">
        <v>9</v>
      </c>
      <c r="C86" s="6" t="s">
        <v>124</v>
      </c>
      <c r="D86" s="7">
        <v>1989.3</v>
      </c>
    </row>
    <row r="87" spans="1:4" ht="21" x14ac:dyDescent="0.35">
      <c r="A87" s="8">
        <v>39</v>
      </c>
      <c r="B87" s="5">
        <v>17</v>
      </c>
      <c r="C87" s="6" t="s">
        <v>125</v>
      </c>
      <c r="D87" s="7">
        <v>808</v>
      </c>
    </row>
    <row r="88" spans="1:4" ht="21" x14ac:dyDescent="0.35">
      <c r="A88" s="8">
        <v>39</v>
      </c>
      <c r="B88" s="5">
        <v>46</v>
      </c>
      <c r="C88" s="6" t="s">
        <v>127</v>
      </c>
      <c r="D88" s="7">
        <v>40</v>
      </c>
    </row>
    <row r="89" spans="1:4" ht="21" x14ac:dyDescent="0.35">
      <c r="A89" s="8">
        <v>40</v>
      </c>
      <c r="B89" s="4">
        <v>8</v>
      </c>
      <c r="C89" s="4" t="s">
        <v>123</v>
      </c>
      <c r="D89" s="7">
        <v>350</v>
      </c>
    </row>
    <row r="90" spans="1:4" ht="21" x14ac:dyDescent="0.35">
      <c r="A90" s="8">
        <v>41</v>
      </c>
      <c r="B90" s="4">
        <v>8</v>
      </c>
      <c r="C90" s="4" t="s">
        <v>123</v>
      </c>
      <c r="D90" s="7">
        <v>350</v>
      </c>
    </row>
    <row r="91" spans="1:4" ht="21" x14ac:dyDescent="0.35">
      <c r="A91" s="8">
        <v>41</v>
      </c>
      <c r="B91" s="5">
        <v>9</v>
      </c>
      <c r="C91" s="6" t="s">
        <v>124</v>
      </c>
      <c r="D91" s="7">
        <v>875.99</v>
      </c>
    </row>
    <row r="92" spans="1:4" ht="21" x14ac:dyDescent="0.35">
      <c r="A92" s="8">
        <v>41</v>
      </c>
      <c r="B92" s="5">
        <v>17</v>
      </c>
      <c r="C92" s="6" t="s">
        <v>125</v>
      </c>
      <c r="D92" s="7">
        <v>934</v>
      </c>
    </row>
    <row r="93" spans="1:4" ht="21" x14ac:dyDescent="0.35">
      <c r="A93" s="8">
        <v>42</v>
      </c>
      <c r="B93" s="4">
        <v>8</v>
      </c>
      <c r="C93" s="4" t="s">
        <v>123</v>
      </c>
      <c r="D93" s="7">
        <v>2014</v>
      </c>
    </row>
    <row r="94" spans="1:4" ht="21" x14ac:dyDescent="0.35">
      <c r="A94" s="8">
        <v>42</v>
      </c>
      <c r="B94" s="5">
        <v>9</v>
      </c>
      <c r="C94" s="6" t="s">
        <v>124</v>
      </c>
      <c r="D94" s="7">
        <v>1954.4</v>
      </c>
    </row>
    <row r="95" spans="1:4" ht="21" x14ac:dyDescent="0.35">
      <c r="A95" s="8">
        <v>43</v>
      </c>
      <c r="B95" s="4">
        <v>8</v>
      </c>
      <c r="C95" s="4" t="s">
        <v>123</v>
      </c>
      <c r="D95" s="7">
        <v>1550</v>
      </c>
    </row>
    <row r="96" spans="1:4" ht="21" x14ac:dyDescent="0.35">
      <c r="A96" s="8">
        <v>43</v>
      </c>
      <c r="B96" s="5">
        <v>9</v>
      </c>
      <c r="C96" s="6" t="s">
        <v>124</v>
      </c>
      <c r="D96" s="7">
        <v>1978.83</v>
      </c>
    </row>
    <row r="97" spans="1:4" ht="21" x14ac:dyDescent="0.35">
      <c r="A97" s="8">
        <v>44</v>
      </c>
      <c r="B97" s="4">
        <v>8</v>
      </c>
      <c r="C97" s="4" t="s">
        <v>123</v>
      </c>
      <c r="D97" s="7">
        <v>1550</v>
      </c>
    </row>
    <row r="98" spans="1:4" ht="21" x14ac:dyDescent="0.35">
      <c r="A98" s="8">
        <v>44</v>
      </c>
      <c r="B98" s="5">
        <v>9</v>
      </c>
      <c r="C98" s="6" t="s">
        <v>124</v>
      </c>
      <c r="D98" s="7">
        <v>2748.38</v>
      </c>
    </row>
    <row r="99" spans="1:4" ht="21" x14ac:dyDescent="0.35">
      <c r="A99" s="8">
        <v>45</v>
      </c>
      <c r="B99" s="4">
        <v>8</v>
      </c>
      <c r="C99" s="4" t="s">
        <v>123</v>
      </c>
      <c r="D99" s="7">
        <v>900</v>
      </c>
    </row>
    <row r="100" spans="1:4" ht="21" x14ac:dyDescent="0.35">
      <c r="A100" s="8">
        <v>45</v>
      </c>
      <c r="B100" s="5">
        <v>9</v>
      </c>
      <c r="C100" s="6" t="s">
        <v>124</v>
      </c>
      <c r="D100" s="7">
        <v>2247.56</v>
      </c>
    </row>
    <row r="101" spans="1:4" ht="21" x14ac:dyDescent="0.35">
      <c r="A101" s="8">
        <v>46</v>
      </c>
      <c r="B101" s="4">
        <v>8</v>
      </c>
      <c r="C101" s="4" t="s">
        <v>123</v>
      </c>
      <c r="D101" s="7">
        <v>250</v>
      </c>
    </row>
    <row r="102" spans="1:4" ht="21" x14ac:dyDescent="0.35">
      <c r="A102" s="8">
        <v>46</v>
      </c>
      <c r="B102" s="5">
        <v>9</v>
      </c>
      <c r="C102" s="6" t="s">
        <v>124</v>
      </c>
      <c r="D102" s="7">
        <v>1211.73</v>
      </c>
    </row>
    <row r="103" spans="1:4" ht="21" x14ac:dyDescent="0.35">
      <c r="A103" s="8">
        <v>46</v>
      </c>
      <c r="B103" s="5">
        <v>17</v>
      </c>
      <c r="C103" s="6" t="s">
        <v>125</v>
      </c>
      <c r="D103" s="7">
        <f>868-64</f>
        <v>804</v>
      </c>
    </row>
    <row r="104" spans="1:4" ht="21" x14ac:dyDescent="0.35">
      <c r="A104" s="8">
        <v>47</v>
      </c>
      <c r="B104" s="4">
        <v>8</v>
      </c>
      <c r="C104" s="4" t="s">
        <v>123</v>
      </c>
      <c r="D104" s="7">
        <v>250</v>
      </c>
    </row>
    <row r="105" spans="1:4" ht="21" x14ac:dyDescent="0.35">
      <c r="A105" s="8">
        <v>47</v>
      </c>
      <c r="B105" s="5">
        <v>9</v>
      </c>
      <c r="C105" s="6" t="s">
        <v>124</v>
      </c>
      <c r="D105" s="7">
        <v>1371.57</v>
      </c>
    </row>
    <row r="106" spans="1:4" ht="21" x14ac:dyDescent="0.35">
      <c r="A106" s="8">
        <v>48</v>
      </c>
      <c r="B106" s="4">
        <v>8</v>
      </c>
      <c r="C106" s="4" t="s">
        <v>123</v>
      </c>
      <c r="D106" s="7">
        <v>1476</v>
      </c>
    </row>
    <row r="107" spans="1:4" ht="21" x14ac:dyDescent="0.35">
      <c r="A107" s="8">
        <v>48</v>
      </c>
      <c r="B107" s="5">
        <v>9</v>
      </c>
      <c r="C107" s="6" t="s">
        <v>124</v>
      </c>
      <c r="D107" s="7">
        <v>1040.02</v>
      </c>
    </row>
    <row r="108" spans="1:4" ht="21" x14ac:dyDescent="0.35">
      <c r="A108" s="8">
        <v>49</v>
      </c>
      <c r="B108" s="4">
        <v>8</v>
      </c>
      <c r="C108" s="4" t="s">
        <v>123</v>
      </c>
      <c r="D108" s="7">
        <v>338</v>
      </c>
    </row>
    <row r="109" spans="1:4" ht="21" x14ac:dyDescent="0.35">
      <c r="A109" s="8">
        <v>49</v>
      </c>
      <c r="B109" s="5">
        <v>9</v>
      </c>
      <c r="C109" s="6" t="s">
        <v>124</v>
      </c>
      <c r="D109" s="7">
        <v>1710.1</v>
      </c>
    </row>
    <row r="110" spans="1:4" ht="21" x14ac:dyDescent="0.35">
      <c r="A110" s="8">
        <v>49</v>
      </c>
      <c r="B110" s="5">
        <v>17</v>
      </c>
      <c r="C110" s="6" t="s">
        <v>125</v>
      </c>
      <c r="D110" s="7">
        <v>736</v>
      </c>
    </row>
    <row r="111" spans="1:4" ht="21" x14ac:dyDescent="0.35">
      <c r="A111" s="8">
        <v>50</v>
      </c>
      <c r="B111" s="4">
        <v>8</v>
      </c>
      <c r="C111" s="4" t="s">
        <v>123</v>
      </c>
      <c r="D111" s="7">
        <v>1550</v>
      </c>
    </row>
    <row r="112" spans="1:4" ht="21" x14ac:dyDescent="0.35">
      <c r="A112" s="8">
        <v>51</v>
      </c>
      <c r="B112" s="4">
        <v>8</v>
      </c>
      <c r="C112" s="4" t="s">
        <v>123</v>
      </c>
      <c r="D112" s="7">
        <v>1550</v>
      </c>
    </row>
    <row r="113" spans="1:5" ht="21" x14ac:dyDescent="0.35">
      <c r="A113" s="8">
        <v>52</v>
      </c>
      <c r="B113" s="4">
        <v>8</v>
      </c>
      <c r="C113" s="4" t="s">
        <v>123</v>
      </c>
      <c r="D113" s="7">
        <v>1550</v>
      </c>
    </row>
    <row r="114" spans="1:5" ht="21" x14ac:dyDescent="0.35">
      <c r="A114" s="8">
        <v>52</v>
      </c>
      <c r="B114" s="5">
        <v>9</v>
      </c>
      <c r="C114" s="6" t="s">
        <v>124</v>
      </c>
      <c r="D114" s="7">
        <v>3429.97</v>
      </c>
    </row>
    <row r="115" spans="1:5" ht="21" x14ac:dyDescent="0.35">
      <c r="A115" s="8">
        <v>53</v>
      </c>
      <c r="B115" s="4">
        <v>8</v>
      </c>
      <c r="C115" s="4" t="s">
        <v>123</v>
      </c>
      <c r="D115" s="7">
        <v>1550</v>
      </c>
    </row>
    <row r="116" spans="1:5" ht="21" x14ac:dyDescent="0.35">
      <c r="A116" s="8">
        <v>53</v>
      </c>
      <c r="B116" s="5">
        <v>9</v>
      </c>
      <c r="C116" s="6" t="s">
        <v>124</v>
      </c>
      <c r="D116" s="7">
        <v>2667.76</v>
      </c>
    </row>
    <row r="117" spans="1:5" ht="21" x14ac:dyDescent="0.35">
      <c r="A117" s="8">
        <v>54</v>
      </c>
      <c r="B117" s="4">
        <v>8</v>
      </c>
      <c r="C117" s="4" t="s">
        <v>123</v>
      </c>
      <c r="D117" s="7">
        <v>1550</v>
      </c>
    </row>
    <row r="118" spans="1:5" ht="21" x14ac:dyDescent="0.35">
      <c r="A118" s="8">
        <v>54</v>
      </c>
      <c r="B118" s="5">
        <v>9</v>
      </c>
      <c r="C118" s="6" t="s">
        <v>124</v>
      </c>
      <c r="D118" s="7">
        <v>3664.5</v>
      </c>
    </row>
    <row r="119" spans="1:5" ht="21" x14ac:dyDescent="0.35">
      <c r="A119" s="8">
        <v>55</v>
      </c>
      <c r="B119" s="4">
        <v>8</v>
      </c>
      <c r="C119" s="4" t="s">
        <v>123</v>
      </c>
      <c r="D119" s="7">
        <v>1550</v>
      </c>
    </row>
    <row r="120" spans="1:5" ht="21" x14ac:dyDescent="0.35">
      <c r="A120" s="8">
        <v>56</v>
      </c>
      <c r="B120" s="4">
        <v>8</v>
      </c>
      <c r="C120" s="4" t="s">
        <v>123</v>
      </c>
      <c r="D120" s="7">
        <v>900</v>
      </c>
    </row>
    <row r="121" spans="1:5" ht="21" x14ac:dyDescent="0.35">
      <c r="A121" s="8">
        <v>56</v>
      </c>
      <c r="B121" s="5">
        <v>9</v>
      </c>
      <c r="C121" s="6" t="s">
        <v>124</v>
      </c>
      <c r="D121" s="7">
        <v>1465.8</v>
      </c>
    </row>
    <row r="122" spans="1:5" ht="21" x14ac:dyDescent="0.35">
      <c r="A122" s="8">
        <v>57</v>
      </c>
      <c r="B122" s="4">
        <v>8</v>
      </c>
      <c r="C122" s="4" t="s">
        <v>123</v>
      </c>
      <c r="D122" s="7">
        <v>900</v>
      </c>
      <c r="E122" s="26"/>
    </row>
    <row r="123" spans="1:5" ht="21" x14ac:dyDescent="0.35">
      <c r="A123" s="8">
        <v>58</v>
      </c>
      <c r="B123" s="4">
        <v>8</v>
      </c>
      <c r="C123" s="4" t="s">
        <v>123</v>
      </c>
      <c r="D123" s="7">
        <v>1550</v>
      </c>
    </row>
    <row r="124" spans="1:5" ht="21" x14ac:dyDescent="0.35">
      <c r="A124" s="8">
        <v>58</v>
      </c>
      <c r="B124" s="5">
        <v>9</v>
      </c>
      <c r="C124" s="6" t="s">
        <v>124</v>
      </c>
      <c r="D124" s="7">
        <v>2770</v>
      </c>
    </row>
    <row r="125" spans="1:5" ht="21" x14ac:dyDescent="0.35">
      <c r="A125" s="8">
        <v>59</v>
      </c>
      <c r="B125" s="4">
        <v>8</v>
      </c>
      <c r="C125" s="4" t="s">
        <v>123</v>
      </c>
      <c r="D125" s="7">
        <v>1550</v>
      </c>
    </row>
    <row r="126" spans="1:5" ht="21" x14ac:dyDescent="0.35">
      <c r="A126" s="8">
        <v>60</v>
      </c>
      <c r="B126" s="4">
        <v>8</v>
      </c>
      <c r="C126" s="4" t="s">
        <v>123</v>
      </c>
      <c r="D126" s="7">
        <v>1176</v>
      </c>
    </row>
    <row r="127" spans="1:5" ht="21" x14ac:dyDescent="0.35">
      <c r="A127" s="8">
        <v>60</v>
      </c>
      <c r="B127" s="5">
        <v>9</v>
      </c>
      <c r="C127" s="6" t="s">
        <v>124</v>
      </c>
      <c r="D127" s="7">
        <v>1263.3800000000001</v>
      </c>
    </row>
    <row r="128" spans="1:5" ht="21" x14ac:dyDescent="0.35">
      <c r="A128" s="8">
        <v>61</v>
      </c>
      <c r="B128" s="4">
        <v>8</v>
      </c>
      <c r="C128" s="4" t="s">
        <v>123</v>
      </c>
      <c r="D128" s="7">
        <v>900</v>
      </c>
    </row>
    <row r="129" spans="1:4" ht="21" x14ac:dyDescent="0.35">
      <c r="A129" s="8">
        <v>61</v>
      </c>
      <c r="B129" s="5">
        <v>9</v>
      </c>
      <c r="C129" s="6" t="s">
        <v>124</v>
      </c>
      <c r="D129" s="7">
        <v>2449.98</v>
      </c>
    </row>
    <row r="130" spans="1:4" ht="21" x14ac:dyDescent="0.35">
      <c r="A130" s="8">
        <v>62</v>
      </c>
      <c r="B130" s="4">
        <v>8</v>
      </c>
      <c r="C130" s="4" t="s">
        <v>123</v>
      </c>
      <c r="D130" s="7">
        <v>900</v>
      </c>
    </row>
    <row r="131" spans="1:4" ht="21" x14ac:dyDescent="0.35">
      <c r="A131" s="8">
        <v>62</v>
      </c>
      <c r="B131" s="5">
        <v>9</v>
      </c>
      <c r="C131" s="6" t="s">
        <v>124</v>
      </c>
      <c r="D131" s="7">
        <v>1583.06</v>
      </c>
    </row>
    <row r="132" spans="1:4" ht="21" x14ac:dyDescent="0.35">
      <c r="A132" s="8">
        <v>63</v>
      </c>
      <c r="B132" s="4">
        <v>8</v>
      </c>
      <c r="C132" s="4" t="s">
        <v>123</v>
      </c>
      <c r="D132" s="7">
        <v>1023</v>
      </c>
    </row>
    <row r="133" spans="1:4" ht="21" x14ac:dyDescent="0.35">
      <c r="A133" s="8">
        <v>63</v>
      </c>
      <c r="B133" s="5">
        <v>9</v>
      </c>
      <c r="C133" s="6" t="s">
        <v>124</v>
      </c>
      <c r="D133" s="7">
        <v>2085.5100000000002</v>
      </c>
    </row>
    <row r="134" spans="1:4" ht="21" x14ac:dyDescent="0.35">
      <c r="A134" s="8">
        <v>63</v>
      </c>
      <c r="B134" s="5">
        <v>17</v>
      </c>
      <c r="C134" s="6" t="s">
        <v>125</v>
      </c>
      <c r="D134" s="7">
        <v>1036</v>
      </c>
    </row>
    <row r="135" spans="1:4" ht="21" x14ac:dyDescent="0.35">
      <c r="A135" s="8">
        <v>64</v>
      </c>
      <c r="B135" s="4">
        <v>8</v>
      </c>
      <c r="C135" s="4" t="s">
        <v>123</v>
      </c>
      <c r="D135" s="7">
        <v>900</v>
      </c>
    </row>
    <row r="136" spans="1:4" ht="21" x14ac:dyDescent="0.35">
      <c r="A136" s="8">
        <v>64</v>
      </c>
      <c r="B136" s="5">
        <v>9</v>
      </c>
      <c r="C136" s="6" t="s">
        <v>124</v>
      </c>
      <c r="D136" s="7">
        <v>1724.06</v>
      </c>
    </row>
    <row r="137" spans="1:4" ht="21" x14ac:dyDescent="0.35">
      <c r="A137" s="8">
        <v>65</v>
      </c>
      <c r="B137" s="4">
        <v>8</v>
      </c>
      <c r="C137" s="4" t="s">
        <v>123</v>
      </c>
      <c r="D137" s="7">
        <v>250</v>
      </c>
    </row>
    <row r="138" spans="1:4" ht="21" x14ac:dyDescent="0.35">
      <c r="A138" s="8">
        <v>65</v>
      </c>
      <c r="B138" s="5">
        <v>9</v>
      </c>
      <c r="C138" s="6" t="s">
        <v>124</v>
      </c>
      <c r="D138" s="7">
        <f>2059.1-49.9</f>
        <v>2009.1999999999998</v>
      </c>
    </row>
    <row r="139" spans="1:4" ht="21" x14ac:dyDescent="0.35">
      <c r="A139" s="8">
        <v>66</v>
      </c>
      <c r="B139" s="4">
        <v>8</v>
      </c>
      <c r="C139" s="4" t="s">
        <v>123</v>
      </c>
      <c r="D139" s="7">
        <v>438</v>
      </c>
    </row>
    <row r="140" spans="1:4" ht="21" x14ac:dyDescent="0.35">
      <c r="A140" s="8">
        <v>66</v>
      </c>
      <c r="B140" s="5">
        <v>9</v>
      </c>
      <c r="C140" s="6" t="s">
        <v>124</v>
      </c>
      <c r="D140" s="7">
        <v>2992.68</v>
      </c>
    </row>
    <row r="141" spans="1:4" ht="21" x14ac:dyDescent="0.35">
      <c r="A141" s="8">
        <v>66</v>
      </c>
      <c r="B141" s="5">
        <v>17</v>
      </c>
      <c r="C141" s="6" t="s">
        <v>125</v>
      </c>
      <c r="D141" s="7">
        <v>634</v>
      </c>
    </row>
    <row r="142" spans="1:4" ht="21" x14ac:dyDescent="0.35">
      <c r="A142" s="8">
        <v>67</v>
      </c>
      <c r="B142" s="4">
        <v>8</v>
      </c>
      <c r="C142" s="4" t="s">
        <v>123</v>
      </c>
      <c r="D142" s="7">
        <v>450</v>
      </c>
    </row>
    <row r="143" spans="1:4" ht="21" x14ac:dyDescent="0.35">
      <c r="A143" s="8">
        <v>67</v>
      </c>
      <c r="B143" s="5">
        <v>9</v>
      </c>
      <c r="C143" s="6" t="s">
        <v>124</v>
      </c>
      <c r="D143" s="7">
        <v>875.99</v>
      </c>
    </row>
    <row r="144" spans="1:4" ht="21" x14ac:dyDescent="0.35">
      <c r="A144" s="8">
        <v>67</v>
      </c>
      <c r="B144" s="5">
        <v>17</v>
      </c>
      <c r="C144" s="6" t="s">
        <v>125</v>
      </c>
      <c r="D144" s="7">
        <f>934-634</f>
        <v>300</v>
      </c>
    </row>
    <row r="145" spans="1:4" ht="21" x14ac:dyDescent="0.35">
      <c r="A145" s="8">
        <v>68</v>
      </c>
      <c r="B145" s="4">
        <v>8</v>
      </c>
      <c r="C145" s="4" t="s">
        <v>123</v>
      </c>
      <c r="D145" s="7">
        <v>900</v>
      </c>
    </row>
    <row r="146" spans="1:4" ht="21" x14ac:dyDescent="0.35">
      <c r="A146" s="8">
        <v>68</v>
      </c>
      <c r="B146" s="5">
        <v>9</v>
      </c>
      <c r="C146" s="6" t="s">
        <v>124</v>
      </c>
      <c r="D146" s="7">
        <v>1891.58</v>
      </c>
    </row>
    <row r="147" spans="1:4" ht="21" x14ac:dyDescent="0.35">
      <c r="A147" s="8">
        <v>69</v>
      </c>
      <c r="B147" s="4">
        <v>8</v>
      </c>
      <c r="C147" s="4" t="s">
        <v>123</v>
      </c>
      <c r="D147" s="7">
        <v>1176</v>
      </c>
    </row>
    <row r="148" spans="1:4" ht="21" x14ac:dyDescent="0.35">
      <c r="A148" s="8">
        <v>69</v>
      </c>
      <c r="B148" s="5">
        <v>9</v>
      </c>
      <c r="C148" s="6" t="s">
        <v>124</v>
      </c>
      <c r="D148" s="7">
        <v>1368.08</v>
      </c>
    </row>
    <row r="149" spans="1:4" ht="21" x14ac:dyDescent="0.35">
      <c r="A149" s="8">
        <v>69</v>
      </c>
      <c r="B149" s="5">
        <v>17</v>
      </c>
      <c r="C149" s="6" t="s">
        <v>125</v>
      </c>
      <c r="D149" s="7">
        <v>736</v>
      </c>
    </row>
    <row r="150" spans="1:4" ht="21" x14ac:dyDescent="0.35">
      <c r="A150" s="8">
        <v>70</v>
      </c>
      <c r="B150" s="5">
        <v>9</v>
      </c>
      <c r="C150" s="6" t="s">
        <v>124</v>
      </c>
      <c r="D150" s="7">
        <v>2640.88</v>
      </c>
    </row>
    <row r="151" spans="1:4" ht="21" x14ac:dyDescent="0.35">
      <c r="A151" s="8">
        <v>71</v>
      </c>
      <c r="B151" s="4">
        <v>8</v>
      </c>
      <c r="C151" s="4" t="s">
        <v>123</v>
      </c>
      <c r="D151" s="7">
        <v>250</v>
      </c>
    </row>
    <row r="152" spans="1:4" ht="21" x14ac:dyDescent="0.35">
      <c r="A152" s="8">
        <v>71</v>
      </c>
      <c r="B152" s="5">
        <v>9</v>
      </c>
      <c r="C152" s="6" t="s">
        <v>124</v>
      </c>
      <c r="D152" s="7">
        <v>1130.76</v>
      </c>
    </row>
    <row r="153" spans="1:4" ht="21" x14ac:dyDescent="0.35">
      <c r="A153" s="8">
        <v>72</v>
      </c>
      <c r="B153" s="4">
        <v>8</v>
      </c>
      <c r="C153" s="4" t="s">
        <v>123</v>
      </c>
      <c r="D153" s="7">
        <v>900</v>
      </c>
    </row>
    <row r="154" spans="1:4" ht="21" x14ac:dyDescent="0.35">
      <c r="A154" s="8">
        <v>72</v>
      </c>
      <c r="B154" s="5">
        <v>9</v>
      </c>
      <c r="C154" s="6" t="s">
        <v>124</v>
      </c>
      <c r="D154" s="7">
        <v>1915.31</v>
      </c>
    </row>
    <row r="155" spans="1:4" ht="21" x14ac:dyDescent="0.35">
      <c r="A155" s="8">
        <v>73</v>
      </c>
      <c r="B155" s="4">
        <v>8</v>
      </c>
      <c r="C155" s="4" t="s">
        <v>123</v>
      </c>
      <c r="D155" s="7">
        <v>250</v>
      </c>
    </row>
    <row r="156" spans="1:4" ht="21" x14ac:dyDescent="0.35">
      <c r="A156" s="8">
        <v>73</v>
      </c>
      <c r="B156" s="5">
        <v>9</v>
      </c>
      <c r="C156" s="6" t="s">
        <v>124</v>
      </c>
      <c r="D156" s="7">
        <v>2449.98</v>
      </c>
    </row>
    <row r="157" spans="1:4" ht="21" x14ac:dyDescent="0.35">
      <c r="A157" s="8">
        <v>74</v>
      </c>
      <c r="B157" s="4">
        <v>8</v>
      </c>
      <c r="C157" s="4" t="s">
        <v>123</v>
      </c>
      <c r="D157" s="7">
        <v>1550</v>
      </c>
    </row>
    <row r="158" spans="1:4" ht="21" x14ac:dyDescent="0.35">
      <c r="A158" s="8">
        <v>74</v>
      </c>
      <c r="B158" s="5">
        <v>9</v>
      </c>
      <c r="C158" s="6" t="s">
        <v>124</v>
      </c>
      <c r="D158" s="7">
        <v>2384.37</v>
      </c>
    </row>
    <row r="159" spans="1:4" ht="21" x14ac:dyDescent="0.35">
      <c r="A159" s="8">
        <v>75</v>
      </c>
      <c r="B159" s="4">
        <v>8</v>
      </c>
      <c r="C159" s="4" t="s">
        <v>123</v>
      </c>
      <c r="D159" s="7">
        <v>250</v>
      </c>
    </row>
    <row r="160" spans="1:4" ht="21" x14ac:dyDescent="0.35">
      <c r="A160" s="8">
        <v>75</v>
      </c>
      <c r="B160" s="5">
        <v>9</v>
      </c>
      <c r="C160" s="6" t="s">
        <v>124</v>
      </c>
      <c r="D160" s="7">
        <v>1249.42</v>
      </c>
    </row>
    <row r="161" spans="1:4" ht="21" x14ac:dyDescent="0.35">
      <c r="A161" s="8">
        <v>76</v>
      </c>
      <c r="B161" s="4">
        <v>8</v>
      </c>
      <c r="C161" s="4" t="s">
        <v>123</v>
      </c>
      <c r="D161" s="7">
        <v>250</v>
      </c>
    </row>
    <row r="162" spans="1:4" ht="21" x14ac:dyDescent="0.35">
      <c r="A162" s="8">
        <v>76</v>
      </c>
      <c r="B162" s="5">
        <v>9</v>
      </c>
      <c r="C162" s="6" t="s">
        <v>124</v>
      </c>
      <c r="D162" s="7">
        <v>900.42</v>
      </c>
    </row>
    <row r="163" spans="1:4" ht="21" x14ac:dyDescent="0.35">
      <c r="A163" s="8">
        <v>77</v>
      </c>
      <c r="B163" s="4">
        <v>8</v>
      </c>
      <c r="C163" s="4" t="s">
        <v>123</v>
      </c>
      <c r="D163" s="7">
        <v>250</v>
      </c>
    </row>
    <row r="164" spans="1:4" ht="21" x14ac:dyDescent="0.35">
      <c r="A164" s="8">
        <v>77</v>
      </c>
      <c r="B164" s="5">
        <v>9</v>
      </c>
      <c r="C164" s="6" t="s">
        <v>124</v>
      </c>
      <c r="D164" s="7">
        <v>900.42</v>
      </c>
    </row>
    <row r="165" spans="1:4" ht="21" x14ac:dyDescent="0.35">
      <c r="A165" s="8">
        <v>78</v>
      </c>
      <c r="B165" s="4">
        <v>8</v>
      </c>
      <c r="C165" s="4" t="s">
        <v>123</v>
      </c>
      <c r="D165" s="7">
        <v>250</v>
      </c>
    </row>
    <row r="166" spans="1:4" ht="21" x14ac:dyDescent="0.35">
      <c r="A166" s="8">
        <v>78</v>
      </c>
      <c r="B166" s="5">
        <v>9</v>
      </c>
      <c r="C166" s="6" t="s">
        <v>124</v>
      </c>
      <c r="D166" s="7">
        <v>2100.98</v>
      </c>
    </row>
    <row r="167" spans="1:4" ht="21" x14ac:dyDescent="0.35">
      <c r="A167" s="8">
        <v>79</v>
      </c>
      <c r="B167" s="4">
        <v>8</v>
      </c>
      <c r="C167" s="4" t="s">
        <v>123</v>
      </c>
      <c r="D167" s="7">
        <v>250</v>
      </c>
    </row>
    <row r="168" spans="1:4" ht="21" x14ac:dyDescent="0.35">
      <c r="A168" s="8">
        <v>79</v>
      </c>
      <c r="B168" s="5">
        <v>9</v>
      </c>
      <c r="C168" s="6" t="s">
        <v>124</v>
      </c>
      <c r="D168" s="7">
        <v>1724.06</v>
      </c>
    </row>
    <row r="169" spans="1:4" ht="21" x14ac:dyDescent="0.35">
      <c r="A169" s="8">
        <v>80</v>
      </c>
      <c r="B169" s="4">
        <v>8</v>
      </c>
      <c r="C169" s="4" t="s">
        <v>123</v>
      </c>
      <c r="D169" s="7">
        <v>900</v>
      </c>
    </row>
    <row r="170" spans="1:4" ht="21" x14ac:dyDescent="0.35">
      <c r="A170" s="8">
        <v>80</v>
      </c>
      <c r="B170" s="5">
        <v>9</v>
      </c>
      <c r="C170" s="6" t="s">
        <v>124</v>
      </c>
      <c r="D170" s="7">
        <v>1050.49</v>
      </c>
    </row>
    <row r="171" spans="1:4" ht="21" x14ac:dyDescent="0.35">
      <c r="A171" s="8">
        <v>81</v>
      </c>
      <c r="B171" s="4">
        <v>8</v>
      </c>
      <c r="C171" s="4" t="s">
        <v>123</v>
      </c>
      <c r="D171" s="7">
        <v>1100</v>
      </c>
    </row>
    <row r="172" spans="1:4" ht="21" x14ac:dyDescent="0.35">
      <c r="A172" s="8">
        <v>81</v>
      </c>
      <c r="B172" s="5">
        <v>9</v>
      </c>
      <c r="C172" s="6" t="s">
        <v>124</v>
      </c>
      <c r="D172" s="7">
        <v>977</v>
      </c>
    </row>
    <row r="173" spans="1:4" ht="21" x14ac:dyDescent="0.35">
      <c r="A173" s="8">
        <v>81</v>
      </c>
      <c r="B173" s="5">
        <v>17</v>
      </c>
      <c r="C173" s="6" t="s">
        <v>125</v>
      </c>
      <c r="D173" s="7">
        <v>934</v>
      </c>
    </row>
    <row r="174" spans="1:4" ht="21" x14ac:dyDescent="0.35">
      <c r="A174" s="8">
        <v>82</v>
      </c>
      <c r="B174" s="4">
        <v>8</v>
      </c>
      <c r="C174" s="4" t="s">
        <v>123</v>
      </c>
      <c r="D174" s="7">
        <v>1550</v>
      </c>
    </row>
    <row r="175" spans="1:4" ht="21" x14ac:dyDescent="0.35">
      <c r="A175" s="8">
        <v>82</v>
      </c>
      <c r="B175" s="5">
        <v>9</v>
      </c>
      <c r="C175" s="6" t="s">
        <v>124</v>
      </c>
      <c r="D175" s="7">
        <v>2931.6</v>
      </c>
    </row>
    <row r="176" spans="1:4" ht="21" x14ac:dyDescent="0.35">
      <c r="A176" s="8">
        <v>83</v>
      </c>
      <c r="B176" s="4">
        <v>8</v>
      </c>
      <c r="C176" s="4" t="s">
        <v>123</v>
      </c>
      <c r="D176" s="7">
        <v>1550</v>
      </c>
    </row>
    <row r="177" spans="1:4" ht="21" x14ac:dyDescent="0.35">
      <c r="A177" s="8">
        <v>83</v>
      </c>
      <c r="B177" s="5">
        <v>9</v>
      </c>
      <c r="C177" s="6" t="s">
        <v>124</v>
      </c>
      <c r="D177" s="7">
        <v>3175.9</v>
      </c>
    </row>
    <row r="178" spans="1:4" ht="21" x14ac:dyDescent="0.35">
      <c r="A178" s="8">
        <v>84</v>
      </c>
      <c r="B178" s="4">
        <v>8</v>
      </c>
      <c r="C178" s="4" t="s">
        <v>123</v>
      </c>
      <c r="D178" s="7">
        <v>1550</v>
      </c>
    </row>
    <row r="179" spans="1:4" ht="21" x14ac:dyDescent="0.35">
      <c r="A179" s="8">
        <v>85</v>
      </c>
      <c r="B179" s="4">
        <v>8</v>
      </c>
      <c r="C179" s="4" t="s">
        <v>123</v>
      </c>
      <c r="D179" s="7">
        <v>1550</v>
      </c>
    </row>
    <row r="180" spans="1:4" ht="21" x14ac:dyDescent="0.35">
      <c r="A180" s="8">
        <v>85</v>
      </c>
      <c r="B180" s="5">
        <v>9</v>
      </c>
      <c r="C180" s="6" t="s">
        <v>124</v>
      </c>
      <c r="D180" s="7">
        <f>3664.5-1.4</f>
        <v>3663.1</v>
      </c>
    </row>
    <row r="181" spans="1:4" ht="21" x14ac:dyDescent="0.35">
      <c r="A181" s="8">
        <v>86</v>
      </c>
      <c r="B181" s="4">
        <v>8</v>
      </c>
      <c r="C181" s="4" t="s">
        <v>123</v>
      </c>
      <c r="D181" s="7">
        <v>1550</v>
      </c>
    </row>
    <row r="182" spans="1:4" ht="21" x14ac:dyDescent="0.35">
      <c r="A182" s="8">
        <v>87</v>
      </c>
      <c r="B182" s="4">
        <v>8</v>
      </c>
      <c r="C182" s="4" t="s">
        <v>123</v>
      </c>
      <c r="D182" s="7">
        <v>1550</v>
      </c>
    </row>
    <row r="183" spans="1:4" ht="21" x14ac:dyDescent="0.35">
      <c r="A183" s="8">
        <v>87</v>
      </c>
      <c r="B183" s="5">
        <v>9</v>
      </c>
      <c r="C183" s="6" t="s">
        <v>124</v>
      </c>
      <c r="D183" s="7">
        <v>2247.56</v>
      </c>
    </row>
    <row r="184" spans="1:4" ht="21" x14ac:dyDescent="0.35">
      <c r="A184" s="8">
        <v>88</v>
      </c>
      <c r="B184" s="4">
        <v>8</v>
      </c>
      <c r="C184" s="4" t="s">
        <v>123</v>
      </c>
      <c r="D184" s="7">
        <v>1550</v>
      </c>
    </row>
    <row r="185" spans="1:4" ht="21" x14ac:dyDescent="0.35">
      <c r="A185" s="8">
        <v>89</v>
      </c>
      <c r="B185" s="4">
        <v>8</v>
      </c>
      <c r="C185" s="4" t="s">
        <v>123</v>
      </c>
      <c r="D185" s="7">
        <v>338</v>
      </c>
    </row>
    <row r="186" spans="1:4" ht="21" x14ac:dyDescent="0.35">
      <c r="A186" s="8">
        <v>89</v>
      </c>
      <c r="B186" s="5">
        <v>9</v>
      </c>
      <c r="C186" s="6" t="s">
        <v>124</v>
      </c>
      <c r="D186" s="7">
        <v>1130.76</v>
      </c>
    </row>
    <row r="187" spans="1:4" ht="21" x14ac:dyDescent="0.35">
      <c r="A187" s="8">
        <v>90</v>
      </c>
      <c r="B187" s="4">
        <v>8</v>
      </c>
      <c r="C187" s="4" t="s">
        <v>123</v>
      </c>
      <c r="D187" s="7">
        <v>1550</v>
      </c>
    </row>
    <row r="188" spans="1:4" ht="21" x14ac:dyDescent="0.35">
      <c r="A188" s="8">
        <v>90</v>
      </c>
      <c r="B188" s="5">
        <v>9</v>
      </c>
      <c r="C188" s="6" t="s">
        <v>124</v>
      </c>
      <c r="D188" s="7">
        <v>1368.08</v>
      </c>
    </row>
    <row r="189" spans="1:4" ht="21" x14ac:dyDescent="0.35">
      <c r="A189" s="8">
        <v>91</v>
      </c>
      <c r="B189" s="4">
        <v>8</v>
      </c>
      <c r="C189" s="4" t="s">
        <v>123</v>
      </c>
      <c r="D189" s="7">
        <v>1550</v>
      </c>
    </row>
    <row r="190" spans="1:4" ht="21" x14ac:dyDescent="0.35">
      <c r="A190" s="8">
        <v>92</v>
      </c>
      <c r="B190" s="4">
        <v>8</v>
      </c>
      <c r="C190" s="4" t="s">
        <v>123</v>
      </c>
      <c r="D190" s="7">
        <v>2014</v>
      </c>
    </row>
    <row r="191" spans="1:4" ht="21" x14ac:dyDescent="0.35">
      <c r="A191" s="8">
        <v>92</v>
      </c>
      <c r="B191" s="5">
        <v>9</v>
      </c>
      <c r="C191" s="6" t="s">
        <v>124</v>
      </c>
      <c r="D191" s="7">
        <v>3175.9</v>
      </c>
    </row>
    <row r="192" spans="1:4" ht="21" x14ac:dyDescent="0.35">
      <c r="A192" s="8">
        <v>93</v>
      </c>
      <c r="B192" s="4">
        <v>8</v>
      </c>
      <c r="C192" s="4" t="s">
        <v>123</v>
      </c>
      <c r="D192" s="7">
        <v>1550</v>
      </c>
    </row>
    <row r="193" spans="1:4" ht="21" x14ac:dyDescent="0.35">
      <c r="A193" s="8">
        <v>94</v>
      </c>
      <c r="B193" s="4">
        <v>8</v>
      </c>
      <c r="C193" s="4" t="s">
        <v>123</v>
      </c>
      <c r="D193" s="7">
        <f>1100-400-598</f>
        <v>102</v>
      </c>
    </row>
    <row r="194" spans="1:4" ht="21" x14ac:dyDescent="0.35">
      <c r="A194" s="8">
        <v>94</v>
      </c>
      <c r="B194" s="5">
        <v>9</v>
      </c>
      <c r="C194" s="6" t="s">
        <v>124</v>
      </c>
      <c r="D194" s="7">
        <v>2504.08</v>
      </c>
    </row>
    <row r="195" spans="1:4" ht="21" x14ac:dyDescent="0.35">
      <c r="A195" s="8">
        <v>94</v>
      </c>
      <c r="B195" s="5">
        <v>17</v>
      </c>
      <c r="C195" s="6" t="s">
        <v>125</v>
      </c>
      <c r="D195" s="7">
        <f>808-222</f>
        <v>586</v>
      </c>
    </row>
    <row r="196" spans="1:4" ht="21" x14ac:dyDescent="0.35">
      <c r="A196" s="8">
        <v>95</v>
      </c>
      <c r="B196" s="4">
        <v>8</v>
      </c>
      <c r="C196" s="4" t="s">
        <v>123</v>
      </c>
      <c r="D196" s="7">
        <f>800+1300-800-419</f>
        <v>881</v>
      </c>
    </row>
    <row r="197" spans="1:4" ht="21" x14ac:dyDescent="0.35">
      <c r="A197" s="8">
        <v>96</v>
      </c>
      <c r="B197" s="4">
        <v>8</v>
      </c>
      <c r="C197" s="4" t="s">
        <v>123</v>
      </c>
      <c r="D197" s="7">
        <v>338</v>
      </c>
    </row>
    <row r="198" spans="1:4" ht="21" x14ac:dyDescent="0.35">
      <c r="A198" s="8">
        <v>96</v>
      </c>
      <c r="B198" s="5">
        <v>9</v>
      </c>
      <c r="C198" s="6" t="s">
        <v>124</v>
      </c>
      <c r="D198" s="7">
        <v>2882.74</v>
      </c>
    </row>
    <row r="199" spans="1:4" ht="21" x14ac:dyDescent="0.35">
      <c r="A199" s="8">
        <v>97</v>
      </c>
      <c r="B199" s="4">
        <v>8</v>
      </c>
      <c r="C199" s="4" t="s">
        <v>123</v>
      </c>
      <c r="D199" s="7">
        <v>438</v>
      </c>
    </row>
    <row r="200" spans="1:4" ht="21" x14ac:dyDescent="0.35">
      <c r="A200" s="8">
        <v>97</v>
      </c>
      <c r="B200" s="5">
        <v>9</v>
      </c>
      <c r="C200" s="6" t="s">
        <v>124</v>
      </c>
      <c r="D200" s="7">
        <v>2394.14</v>
      </c>
    </row>
    <row r="201" spans="1:4" ht="21" x14ac:dyDescent="0.35">
      <c r="A201" s="8">
        <v>97</v>
      </c>
      <c r="B201" s="5">
        <v>17</v>
      </c>
      <c r="C201" s="6" t="s">
        <v>125</v>
      </c>
      <c r="D201" s="7">
        <v>634</v>
      </c>
    </row>
    <row r="202" spans="1:4" ht="21" x14ac:dyDescent="0.35">
      <c r="A202" s="8">
        <v>98</v>
      </c>
      <c r="B202" s="4">
        <v>8</v>
      </c>
      <c r="C202" s="4" t="s">
        <v>123</v>
      </c>
      <c r="D202" s="7">
        <v>338</v>
      </c>
    </row>
    <row r="203" spans="1:4" ht="21" x14ac:dyDescent="0.35">
      <c r="A203" s="8">
        <v>98</v>
      </c>
      <c r="B203" s="5">
        <v>9</v>
      </c>
      <c r="C203" s="6" t="s">
        <v>124</v>
      </c>
      <c r="D203" s="7">
        <v>1700.33</v>
      </c>
    </row>
    <row r="204" spans="1:4" ht="21" x14ac:dyDescent="0.35">
      <c r="A204" s="8">
        <v>99</v>
      </c>
      <c r="B204" s="4">
        <v>8</v>
      </c>
      <c r="C204" s="4" t="s">
        <v>123</v>
      </c>
      <c r="D204" s="7">
        <v>1550</v>
      </c>
    </row>
    <row r="205" spans="1:4" ht="21" x14ac:dyDescent="0.35">
      <c r="A205" s="8">
        <v>99</v>
      </c>
      <c r="B205" s="5">
        <v>9</v>
      </c>
      <c r="C205" s="6" t="s">
        <v>124</v>
      </c>
      <c r="D205" s="7">
        <v>2882.74</v>
      </c>
    </row>
    <row r="206" spans="1:4" ht="21" x14ac:dyDescent="0.35">
      <c r="A206" s="8">
        <v>100</v>
      </c>
      <c r="B206" s="4">
        <v>8</v>
      </c>
      <c r="C206" s="4" t="s">
        <v>123</v>
      </c>
      <c r="D206" s="7">
        <v>250</v>
      </c>
    </row>
    <row r="207" spans="1:4" ht="21" x14ac:dyDescent="0.35">
      <c r="A207" s="8">
        <v>101</v>
      </c>
      <c r="B207" s="4">
        <v>8</v>
      </c>
      <c r="C207" s="4" t="s">
        <v>123</v>
      </c>
      <c r="D207" s="7">
        <v>338</v>
      </c>
    </row>
    <row r="208" spans="1:4" ht="21" x14ac:dyDescent="0.35">
      <c r="A208" s="8">
        <v>101</v>
      </c>
      <c r="B208" s="5">
        <v>9</v>
      </c>
      <c r="C208" s="6" t="s">
        <v>124</v>
      </c>
      <c r="D208" s="7">
        <v>2449.98</v>
      </c>
    </row>
    <row r="209" spans="1:4" ht="21" x14ac:dyDescent="0.35">
      <c r="A209" s="8">
        <v>101</v>
      </c>
      <c r="B209" s="5">
        <v>17</v>
      </c>
      <c r="C209" s="6" t="s">
        <v>125</v>
      </c>
      <c r="D209" s="7">
        <v>634</v>
      </c>
    </row>
    <row r="210" spans="1:4" ht="21" x14ac:dyDescent="0.35">
      <c r="A210" s="8">
        <v>102</v>
      </c>
      <c r="B210" s="4">
        <v>8</v>
      </c>
      <c r="C210" s="4" t="s">
        <v>123</v>
      </c>
      <c r="D210" s="7">
        <v>900</v>
      </c>
    </row>
    <row r="211" spans="1:4" ht="21" x14ac:dyDescent="0.35">
      <c r="A211" s="8">
        <v>102</v>
      </c>
      <c r="B211" s="5">
        <v>9</v>
      </c>
      <c r="C211" s="6" t="s">
        <v>124</v>
      </c>
      <c r="D211" s="7">
        <v>1920.2</v>
      </c>
    </row>
    <row r="212" spans="1:4" ht="21" x14ac:dyDescent="0.35">
      <c r="A212" s="8">
        <v>103</v>
      </c>
      <c r="B212" s="4">
        <v>8</v>
      </c>
      <c r="C212" s="4" t="s">
        <v>123</v>
      </c>
      <c r="D212" s="7">
        <v>1176</v>
      </c>
    </row>
    <row r="213" spans="1:4" ht="21" x14ac:dyDescent="0.35">
      <c r="A213" s="8">
        <v>103</v>
      </c>
      <c r="B213" s="5">
        <v>9</v>
      </c>
      <c r="C213" s="6" t="s">
        <v>124</v>
      </c>
      <c r="D213" s="7">
        <v>1749.19</v>
      </c>
    </row>
    <row r="214" spans="1:4" ht="21" x14ac:dyDescent="0.35">
      <c r="A214" s="8">
        <v>104</v>
      </c>
      <c r="B214" s="4">
        <v>8</v>
      </c>
      <c r="C214" s="4" t="s">
        <v>123</v>
      </c>
      <c r="D214" s="7">
        <v>900</v>
      </c>
    </row>
    <row r="215" spans="1:4" ht="21" x14ac:dyDescent="0.35">
      <c r="A215" s="8">
        <v>104</v>
      </c>
      <c r="B215" s="5">
        <v>9</v>
      </c>
      <c r="C215" s="6" t="s">
        <v>124</v>
      </c>
      <c r="D215" s="7">
        <v>1475.61</v>
      </c>
    </row>
    <row r="216" spans="1:4" ht="21" x14ac:dyDescent="0.35">
      <c r="A216" s="8">
        <v>105</v>
      </c>
      <c r="B216" s="4">
        <v>8</v>
      </c>
      <c r="C216" s="4" t="s">
        <v>123</v>
      </c>
      <c r="D216" s="7">
        <v>1550</v>
      </c>
    </row>
    <row r="217" spans="1:4" ht="21" x14ac:dyDescent="0.35">
      <c r="A217" s="8">
        <v>105</v>
      </c>
      <c r="B217" s="5">
        <v>9</v>
      </c>
      <c r="C217" s="6" t="s">
        <v>124</v>
      </c>
      <c r="D217" s="7">
        <v>1502.34</v>
      </c>
    </row>
    <row r="218" spans="1:4" ht="21" x14ac:dyDescent="0.35">
      <c r="A218" s="8">
        <v>106</v>
      </c>
      <c r="B218" s="4">
        <v>8</v>
      </c>
      <c r="C218" s="4" t="s">
        <v>123</v>
      </c>
      <c r="D218" s="7">
        <v>2200</v>
      </c>
    </row>
    <row r="219" spans="1:4" ht="21" x14ac:dyDescent="0.35">
      <c r="A219" s="8">
        <v>106</v>
      </c>
      <c r="B219" s="5">
        <v>9</v>
      </c>
      <c r="C219" s="6" t="s">
        <v>124</v>
      </c>
      <c r="D219" s="7">
        <v>3141</v>
      </c>
    </row>
    <row r="220" spans="1:4" ht="21" x14ac:dyDescent="0.35">
      <c r="A220" s="8">
        <v>107</v>
      </c>
      <c r="B220" s="4">
        <v>8</v>
      </c>
      <c r="C220" s="4" t="s">
        <v>123</v>
      </c>
      <c r="D220" s="7">
        <v>2200</v>
      </c>
    </row>
    <row r="221" spans="1:4" ht="21" x14ac:dyDescent="0.35">
      <c r="A221" s="8">
        <v>108</v>
      </c>
      <c r="B221" s="4">
        <v>8</v>
      </c>
      <c r="C221" s="4" t="s">
        <v>123</v>
      </c>
      <c r="D221" s="7">
        <v>338</v>
      </c>
    </row>
    <row r="222" spans="1:4" ht="21" x14ac:dyDescent="0.35">
      <c r="A222" s="8">
        <v>108</v>
      </c>
      <c r="B222" s="5">
        <v>9</v>
      </c>
      <c r="C222" s="6" t="s">
        <v>124</v>
      </c>
      <c r="D222" s="7">
        <f>2242.37-362.36</f>
        <v>1880.0099999999998</v>
      </c>
    </row>
    <row r="223" spans="1:4" ht="21" x14ac:dyDescent="0.35">
      <c r="A223" s="8">
        <v>109</v>
      </c>
      <c r="B223" s="4">
        <v>8</v>
      </c>
      <c r="C223" s="4" t="s">
        <v>123</v>
      </c>
      <c r="D223" s="7">
        <v>338</v>
      </c>
    </row>
    <row r="224" spans="1:4" ht="21" x14ac:dyDescent="0.35">
      <c r="A224" s="8">
        <v>109</v>
      </c>
      <c r="B224" s="5">
        <v>9</v>
      </c>
      <c r="C224" s="6" t="s">
        <v>124</v>
      </c>
      <c r="D224" s="7">
        <f>1534.2-174.21</f>
        <v>1359.99</v>
      </c>
    </row>
    <row r="225" spans="1:4" ht="21" x14ac:dyDescent="0.35">
      <c r="A225" s="8">
        <v>110</v>
      </c>
      <c r="B225" s="4">
        <v>8</v>
      </c>
      <c r="C225" s="4" t="s">
        <v>123</v>
      </c>
      <c r="D225" s="7">
        <v>250</v>
      </c>
    </row>
    <row r="226" spans="1:4" ht="21" x14ac:dyDescent="0.35">
      <c r="A226" s="8">
        <v>110</v>
      </c>
      <c r="B226" s="5">
        <v>9</v>
      </c>
      <c r="C226" s="6" t="s">
        <v>124</v>
      </c>
      <c r="D226" s="7">
        <v>1602.61</v>
      </c>
    </row>
    <row r="227" spans="1:4" ht="21" x14ac:dyDescent="0.35">
      <c r="A227" s="8">
        <v>111</v>
      </c>
      <c r="B227" s="4">
        <v>8</v>
      </c>
      <c r="C227" s="4" t="s">
        <v>123</v>
      </c>
      <c r="D227" s="7">
        <v>350</v>
      </c>
    </row>
    <row r="228" spans="1:4" ht="21" x14ac:dyDescent="0.35">
      <c r="A228" s="8">
        <v>111</v>
      </c>
      <c r="B228" s="5">
        <v>9</v>
      </c>
      <c r="C228" s="6" t="s">
        <v>124</v>
      </c>
      <c r="D228" s="7">
        <f>3469.06-166.56</f>
        <v>3302.5</v>
      </c>
    </row>
    <row r="229" spans="1:4" ht="21" x14ac:dyDescent="0.35">
      <c r="A229" s="8">
        <v>112</v>
      </c>
      <c r="B229" s="4">
        <v>8</v>
      </c>
      <c r="C229" s="4" t="s">
        <v>123</v>
      </c>
      <c r="D229" s="7">
        <v>250</v>
      </c>
    </row>
    <row r="230" spans="1:4" ht="21" x14ac:dyDescent="0.35">
      <c r="A230" s="8">
        <v>112</v>
      </c>
      <c r="B230" s="5">
        <v>9</v>
      </c>
      <c r="C230" s="6" t="s">
        <v>124</v>
      </c>
      <c r="D230" s="7">
        <f>1109.82-109.82</f>
        <v>1000</v>
      </c>
    </row>
    <row r="231" spans="1:4" ht="21" x14ac:dyDescent="0.35">
      <c r="A231" s="8">
        <v>113</v>
      </c>
      <c r="B231" s="4">
        <v>8</v>
      </c>
      <c r="C231" s="4" t="s">
        <v>123</v>
      </c>
      <c r="D231" s="7">
        <v>250</v>
      </c>
    </row>
    <row r="232" spans="1:4" ht="21" x14ac:dyDescent="0.35">
      <c r="A232" s="8">
        <v>113</v>
      </c>
      <c r="B232" s="5">
        <v>9</v>
      </c>
      <c r="C232" s="6" t="s">
        <v>124</v>
      </c>
      <c r="D232" s="7">
        <v>464.17</v>
      </c>
    </row>
    <row r="233" spans="1:4" ht="21" x14ac:dyDescent="0.35">
      <c r="A233" s="8">
        <v>114</v>
      </c>
      <c r="B233" s="4">
        <v>8</v>
      </c>
      <c r="C233" s="4" t="s">
        <v>123</v>
      </c>
      <c r="D233" s="7">
        <v>250</v>
      </c>
    </row>
    <row r="234" spans="1:4" ht="21" x14ac:dyDescent="0.35">
      <c r="A234" s="8">
        <v>114</v>
      </c>
      <c r="B234" s="5">
        <v>9</v>
      </c>
      <c r="C234" s="6" t="s">
        <v>124</v>
      </c>
      <c r="D234" s="7">
        <v>1407.17</v>
      </c>
    </row>
    <row r="235" spans="1:4" ht="21" x14ac:dyDescent="0.35">
      <c r="A235" s="8">
        <v>115</v>
      </c>
      <c r="B235" s="4">
        <v>8</v>
      </c>
      <c r="C235" s="4" t="s">
        <v>123</v>
      </c>
      <c r="D235" s="7">
        <v>250</v>
      </c>
    </row>
    <row r="236" spans="1:4" ht="21" x14ac:dyDescent="0.35">
      <c r="A236" s="8">
        <v>115</v>
      </c>
      <c r="B236" s="5">
        <v>9</v>
      </c>
      <c r="C236" s="6" t="s">
        <v>124</v>
      </c>
      <c r="D236" s="7">
        <v>760.82</v>
      </c>
    </row>
    <row r="237" spans="1:4" ht="21" x14ac:dyDescent="0.35">
      <c r="A237" s="8">
        <v>116</v>
      </c>
      <c r="B237" s="4">
        <v>8</v>
      </c>
      <c r="C237" s="4" t="s">
        <v>123</v>
      </c>
      <c r="D237" s="7">
        <v>900</v>
      </c>
    </row>
    <row r="238" spans="1:4" ht="21" x14ac:dyDescent="0.35">
      <c r="A238" s="8">
        <v>117</v>
      </c>
      <c r="B238" s="4">
        <v>8</v>
      </c>
      <c r="C238" s="4" t="s">
        <v>123</v>
      </c>
      <c r="D238" s="7">
        <v>338</v>
      </c>
    </row>
    <row r="239" spans="1:4" ht="21" x14ac:dyDescent="0.35">
      <c r="A239" s="8">
        <v>117</v>
      </c>
      <c r="B239" s="5">
        <v>9</v>
      </c>
      <c r="C239" s="6" t="s">
        <v>124</v>
      </c>
      <c r="D239" s="7">
        <v>1710.1</v>
      </c>
    </row>
    <row r="240" spans="1:4" ht="21" x14ac:dyDescent="0.35">
      <c r="A240" s="8">
        <v>117</v>
      </c>
      <c r="B240" s="5">
        <v>17</v>
      </c>
      <c r="C240" s="6" t="s">
        <v>125</v>
      </c>
      <c r="D240" s="7">
        <v>736</v>
      </c>
    </row>
    <row r="241" spans="1:4" ht="21" x14ac:dyDescent="0.35">
      <c r="A241" s="8">
        <v>118</v>
      </c>
      <c r="B241" s="4">
        <v>8</v>
      </c>
      <c r="C241" s="4" t="s">
        <v>123</v>
      </c>
      <c r="D241" s="7">
        <v>250</v>
      </c>
    </row>
    <row r="242" spans="1:4" ht="21" x14ac:dyDescent="0.35">
      <c r="A242" s="8">
        <v>118</v>
      </c>
      <c r="B242" s="5">
        <v>9</v>
      </c>
      <c r="C242" s="6" t="s">
        <v>124</v>
      </c>
      <c r="D242" s="7">
        <v>2394.14</v>
      </c>
    </row>
    <row r="243" spans="1:4" ht="21" x14ac:dyDescent="0.35">
      <c r="A243" s="8">
        <v>119</v>
      </c>
      <c r="B243" s="4">
        <v>8</v>
      </c>
      <c r="C243" s="4" t="s">
        <v>123</v>
      </c>
      <c r="D243" s="7">
        <v>350</v>
      </c>
    </row>
    <row r="244" spans="1:4" ht="21" x14ac:dyDescent="0.35">
      <c r="A244" s="8">
        <v>119</v>
      </c>
      <c r="B244" s="5">
        <v>9</v>
      </c>
      <c r="C244" s="6" t="s">
        <v>124</v>
      </c>
      <c r="D244" s="7">
        <v>875.99</v>
      </c>
    </row>
    <row r="245" spans="1:4" ht="21" x14ac:dyDescent="0.35">
      <c r="A245" s="8">
        <v>119</v>
      </c>
      <c r="B245" s="5">
        <v>17</v>
      </c>
      <c r="C245" s="6" t="s">
        <v>125</v>
      </c>
      <c r="D245" s="7">
        <f>934-130</f>
        <v>804</v>
      </c>
    </row>
    <row r="246" spans="1:4" ht="21" x14ac:dyDescent="0.35">
      <c r="A246" s="8">
        <v>120</v>
      </c>
      <c r="B246" s="4">
        <v>8</v>
      </c>
      <c r="C246" s="4" t="s">
        <v>123</v>
      </c>
      <c r="D246" s="7">
        <v>450</v>
      </c>
    </row>
    <row r="247" spans="1:4" ht="21" x14ac:dyDescent="0.35">
      <c r="A247" s="8">
        <v>120</v>
      </c>
      <c r="B247" s="5">
        <v>9</v>
      </c>
      <c r="C247" s="6" t="s">
        <v>124</v>
      </c>
      <c r="D247" s="7">
        <v>875.99</v>
      </c>
    </row>
    <row r="248" spans="1:4" ht="21" x14ac:dyDescent="0.35">
      <c r="A248" s="8">
        <v>120</v>
      </c>
      <c r="B248" s="5">
        <v>17</v>
      </c>
      <c r="C248" s="6" t="s">
        <v>125</v>
      </c>
      <c r="D248" s="7">
        <v>934</v>
      </c>
    </row>
    <row r="249" spans="1:4" ht="21" x14ac:dyDescent="0.35">
      <c r="A249" s="8">
        <v>121</v>
      </c>
      <c r="B249" s="4">
        <v>8</v>
      </c>
      <c r="C249" s="4" t="s">
        <v>123</v>
      </c>
      <c r="D249" s="7">
        <v>438</v>
      </c>
    </row>
    <row r="250" spans="1:4" ht="21" x14ac:dyDescent="0.35">
      <c r="A250" s="8">
        <v>121</v>
      </c>
      <c r="B250" s="5">
        <v>9</v>
      </c>
      <c r="C250" s="6" t="s">
        <v>124</v>
      </c>
      <c r="D250" s="7">
        <v>2394.14</v>
      </c>
    </row>
    <row r="251" spans="1:4" ht="21" x14ac:dyDescent="0.35">
      <c r="A251" s="8">
        <v>121</v>
      </c>
      <c r="B251" s="5">
        <v>17</v>
      </c>
      <c r="C251" s="6" t="s">
        <v>125</v>
      </c>
      <c r="D251" s="7">
        <v>634</v>
      </c>
    </row>
    <row r="252" spans="1:4" ht="21" x14ac:dyDescent="0.35">
      <c r="A252" s="8">
        <v>122</v>
      </c>
      <c r="B252" s="4">
        <v>8</v>
      </c>
      <c r="C252" s="4" t="s">
        <v>123</v>
      </c>
      <c r="D252" s="7">
        <v>900</v>
      </c>
    </row>
    <row r="253" spans="1:4" ht="21" x14ac:dyDescent="0.35">
      <c r="A253" s="8">
        <v>122</v>
      </c>
      <c r="B253" s="5">
        <v>9</v>
      </c>
      <c r="C253" s="6" t="s">
        <v>124</v>
      </c>
      <c r="D253" s="7">
        <v>2687.3</v>
      </c>
    </row>
    <row r="254" spans="1:4" ht="21" x14ac:dyDescent="0.35">
      <c r="A254" s="8">
        <v>122</v>
      </c>
      <c r="B254" s="5">
        <v>17</v>
      </c>
      <c r="C254" s="6" t="s">
        <v>125</v>
      </c>
      <c r="D254" s="7">
        <v>634</v>
      </c>
    </row>
    <row r="255" spans="1:4" ht="21" x14ac:dyDescent="0.35">
      <c r="A255" s="8">
        <v>123</v>
      </c>
      <c r="B255" s="4">
        <v>8</v>
      </c>
      <c r="C255" s="4" t="s">
        <v>123</v>
      </c>
      <c r="D255" s="7">
        <v>250</v>
      </c>
    </row>
    <row r="256" spans="1:4" ht="21" x14ac:dyDescent="0.35">
      <c r="A256" s="8">
        <v>123</v>
      </c>
      <c r="B256" s="5">
        <v>9</v>
      </c>
      <c r="C256" s="6" t="s">
        <v>124</v>
      </c>
      <c r="D256" s="7">
        <v>1137.74</v>
      </c>
    </row>
    <row r="257" spans="1:4" ht="21" x14ac:dyDescent="0.35">
      <c r="A257" s="8">
        <v>124</v>
      </c>
      <c r="B257" s="4">
        <v>8</v>
      </c>
      <c r="C257" s="4" t="s">
        <v>123</v>
      </c>
      <c r="D257" s="7">
        <v>900</v>
      </c>
    </row>
    <row r="258" spans="1:4" ht="21" x14ac:dyDescent="0.35">
      <c r="A258" s="8">
        <v>124</v>
      </c>
      <c r="B258" s="5">
        <v>9</v>
      </c>
      <c r="C258" s="6" t="s">
        <v>124</v>
      </c>
      <c r="D258" s="7">
        <v>1815.5</v>
      </c>
    </row>
    <row r="259" spans="1:4" ht="21" x14ac:dyDescent="0.35">
      <c r="A259" s="8">
        <v>125</v>
      </c>
      <c r="B259" s="4">
        <v>8</v>
      </c>
      <c r="C259" s="4" t="s">
        <v>123</v>
      </c>
      <c r="D259" s="7">
        <v>250</v>
      </c>
    </row>
    <row r="260" spans="1:4" ht="21" x14ac:dyDescent="0.35">
      <c r="A260" s="8">
        <v>125</v>
      </c>
      <c r="B260" s="5">
        <v>9</v>
      </c>
      <c r="C260" s="6" t="s">
        <v>124</v>
      </c>
      <c r="D260" s="7">
        <v>816.66</v>
      </c>
    </row>
    <row r="261" spans="1:4" ht="21" x14ac:dyDescent="0.35">
      <c r="A261" s="8">
        <v>126</v>
      </c>
      <c r="B261" s="4">
        <v>8</v>
      </c>
      <c r="C261" s="4" t="s">
        <v>123</v>
      </c>
      <c r="D261" s="7">
        <v>250</v>
      </c>
    </row>
    <row r="262" spans="1:4" ht="21" x14ac:dyDescent="0.35">
      <c r="A262" s="8">
        <v>126</v>
      </c>
      <c r="B262" s="5">
        <v>9</v>
      </c>
      <c r="C262" s="6" t="s">
        <v>124</v>
      </c>
      <c r="D262" s="7">
        <v>2059.1</v>
      </c>
    </row>
    <row r="263" spans="1:4" ht="21" x14ac:dyDescent="0.35">
      <c r="A263" s="8">
        <v>127</v>
      </c>
      <c r="B263" s="4">
        <v>8</v>
      </c>
      <c r="C263" s="4" t="s">
        <v>123</v>
      </c>
      <c r="D263" s="7">
        <v>2200</v>
      </c>
    </row>
    <row r="264" spans="1:4" ht="21" x14ac:dyDescent="0.35">
      <c r="A264" s="8">
        <v>127</v>
      </c>
      <c r="B264" s="5">
        <v>9</v>
      </c>
      <c r="C264" s="6" t="s">
        <v>124</v>
      </c>
      <c r="D264" s="7">
        <v>1954.4</v>
      </c>
    </row>
    <row r="265" spans="1:4" ht="21" x14ac:dyDescent="0.35">
      <c r="A265" s="8">
        <v>128</v>
      </c>
      <c r="B265" s="4">
        <v>8</v>
      </c>
      <c r="C265" s="4" t="s">
        <v>123</v>
      </c>
      <c r="D265" s="7">
        <v>2200</v>
      </c>
    </row>
    <row r="266" spans="1:4" ht="21" x14ac:dyDescent="0.35">
      <c r="A266" s="8">
        <v>128</v>
      </c>
      <c r="B266" s="5">
        <v>9</v>
      </c>
      <c r="C266" s="6" t="s">
        <v>124</v>
      </c>
      <c r="D266" s="7">
        <v>2895.6</v>
      </c>
    </row>
    <row r="267" spans="1:4" ht="21" x14ac:dyDescent="0.35">
      <c r="A267" s="8">
        <v>129</v>
      </c>
      <c r="B267" s="4">
        <v>8</v>
      </c>
      <c r="C267" s="4" t="s">
        <v>123</v>
      </c>
      <c r="D267" s="7">
        <v>2200</v>
      </c>
    </row>
    <row r="268" spans="1:4" ht="21" x14ac:dyDescent="0.35">
      <c r="A268" s="8">
        <v>130</v>
      </c>
      <c r="B268" s="4">
        <v>8</v>
      </c>
      <c r="C268" s="4" t="s">
        <v>123</v>
      </c>
      <c r="D268" s="7">
        <v>2014</v>
      </c>
    </row>
    <row r="269" spans="1:4" ht="21" x14ac:dyDescent="0.35">
      <c r="A269" s="8">
        <v>130</v>
      </c>
      <c r="B269" s="5">
        <v>9</v>
      </c>
      <c r="C269" s="6" t="s">
        <v>124</v>
      </c>
      <c r="D269" s="7">
        <v>1954.4</v>
      </c>
    </row>
    <row r="270" spans="1:4" ht="21" x14ac:dyDescent="0.35">
      <c r="A270" s="8">
        <v>131</v>
      </c>
      <c r="B270" s="4">
        <v>8</v>
      </c>
      <c r="C270" s="4" t="s">
        <v>123</v>
      </c>
      <c r="D270" s="7">
        <v>1550</v>
      </c>
    </row>
    <row r="271" spans="1:4" ht="21" x14ac:dyDescent="0.35">
      <c r="A271" s="8">
        <v>132</v>
      </c>
      <c r="B271" s="4">
        <v>8</v>
      </c>
      <c r="C271" s="4" t="s">
        <v>123</v>
      </c>
      <c r="D271" s="7">
        <v>1550</v>
      </c>
    </row>
    <row r="272" spans="1:4" ht="21" x14ac:dyDescent="0.35">
      <c r="A272" s="8">
        <v>132</v>
      </c>
      <c r="B272" s="5">
        <v>9</v>
      </c>
      <c r="C272" s="6" t="s">
        <v>124</v>
      </c>
      <c r="D272" s="7">
        <v>2107.09</v>
      </c>
    </row>
    <row r="273" spans="1:4" ht="21" x14ac:dyDescent="0.35">
      <c r="A273" s="8">
        <v>133</v>
      </c>
      <c r="B273" s="4">
        <v>8</v>
      </c>
      <c r="C273" s="4" t="s">
        <v>123</v>
      </c>
      <c r="D273" s="7">
        <v>250</v>
      </c>
    </row>
    <row r="274" spans="1:4" ht="21" x14ac:dyDescent="0.35">
      <c r="A274" s="8">
        <v>133</v>
      </c>
      <c r="B274" s="5">
        <v>9</v>
      </c>
      <c r="C274" s="6" t="s">
        <v>124</v>
      </c>
      <c r="D274" s="7">
        <v>1910.43</v>
      </c>
    </row>
    <row r="275" spans="1:4" ht="21" x14ac:dyDescent="0.35">
      <c r="A275" s="8">
        <v>133</v>
      </c>
      <c r="B275" s="5">
        <v>17</v>
      </c>
      <c r="C275" s="6" t="s">
        <v>125</v>
      </c>
      <c r="D275" s="7">
        <v>826</v>
      </c>
    </row>
    <row r="276" spans="1:4" ht="21" x14ac:dyDescent="0.35">
      <c r="A276" s="8">
        <v>134</v>
      </c>
      <c r="B276" s="4">
        <v>8</v>
      </c>
      <c r="C276" s="4" t="s">
        <v>123</v>
      </c>
      <c r="D276" s="7">
        <v>900</v>
      </c>
    </row>
    <row r="277" spans="1:4" ht="21" x14ac:dyDescent="0.35">
      <c r="A277" s="8">
        <v>134</v>
      </c>
      <c r="B277" s="5">
        <v>9</v>
      </c>
      <c r="C277" s="6" t="s">
        <v>124</v>
      </c>
      <c r="D277" s="7">
        <v>1891.58</v>
      </c>
    </row>
    <row r="278" spans="1:4" ht="21" x14ac:dyDescent="0.35">
      <c r="A278" s="8">
        <v>135</v>
      </c>
      <c r="B278" s="4">
        <v>8</v>
      </c>
      <c r="C278" s="4" t="s">
        <v>123</v>
      </c>
      <c r="D278" s="7">
        <v>338</v>
      </c>
    </row>
    <row r="279" spans="1:4" ht="21" x14ac:dyDescent="0.35">
      <c r="A279" s="8">
        <v>135</v>
      </c>
      <c r="B279" s="5">
        <v>9</v>
      </c>
      <c r="C279" s="6" t="s">
        <v>124</v>
      </c>
      <c r="D279" s="7">
        <v>1326.2</v>
      </c>
    </row>
    <row r="280" spans="1:4" ht="21" x14ac:dyDescent="0.35">
      <c r="A280" s="8">
        <v>135</v>
      </c>
      <c r="B280" s="5">
        <v>17</v>
      </c>
      <c r="C280" s="6" t="s">
        <v>125</v>
      </c>
      <c r="D280" s="7">
        <f>736-51</f>
        <v>685</v>
      </c>
    </row>
    <row r="281" spans="1:4" ht="21" x14ac:dyDescent="0.35">
      <c r="A281" s="8">
        <v>136</v>
      </c>
      <c r="B281" s="4">
        <v>8</v>
      </c>
      <c r="C281" s="4" t="s">
        <v>123</v>
      </c>
      <c r="D281" s="7">
        <v>250</v>
      </c>
    </row>
    <row r="282" spans="1:4" ht="21" x14ac:dyDescent="0.35">
      <c r="A282" s="8">
        <v>136</v>
      </c>
      <c r="B282" s="5">
        <v>9</v>
      </c>
      <c r="C282" s="6" t="s">
        <v>124</v>
      </c>
      <c r="D282" s="7">
        <v>1724.06</v>
      </c>
    </row>
    <row r="283" spans="1:4" ht="21" x14ac:dyDescent="0.35">
      <c r="A283" s="8">
        <v>137</v>
      </c>
      <c r="B283" s="4">
        <v>8</v>
      </c>
      <c r="C283" s="4" t="s">
        <v>123</v>
      </c>
      <c r="D283" s="7">
        <v>350</v>
      </c>
    </row>
    <row r="284" spans="1:4" ht="21" x14ac:dyDescent="0.35">
      <c r="A284" s="8">
        <v>137</v>
      </c>
      <c r="B284" s="5">
        <v>9</v>
      </c>
      <c r="C284" s="6" t="s">
        <v>124</v>
      </c>
      <c r="D284" s="7">
        <f>875.99-5.99</f>
        <v>870</v>
      </c>
    </row>
    <row r="285" spans="1:4" ht="21" x14ac:dyDescent="0.35">
      <c r="A285" s="8">
        <v>137</v>
      </c>
      <c r="B285" s="5">
        <v>17</v>
      </c>
      <c r="C285" s="6" t="s">
        <v>125</v>
      </c>
      <c r="D285" s="7">
        <v>934</v>
      </c>
    </row>
    <row r="286" spans="1:4" ht="21" x14ac:dyDescent="0.35">
      <c r="A286" s="8">
        <v>138</v>
      </c>
      <c r="B286" s="4">
        <v>8</v>
      </c>
      <c r="C286" s="4" t="s">
        <v>123</v>
      </c>
      <c r="D286" s="7">
        <v>250</v>
      </c>
    </row>
    <row r="287" spans="1:4" ht="21" x14ac:dyDescent="0.35">
      <c r="A287" s="8">
        <v>138</v>
      </c>
      <c r="B287" s="5">
        <v>9</v>
      </c>
      <c r="C287" s="6" t="s">
        <v>124</v>
      </c>
      <c r="D287" s="7">
        <v>2345.2800000000002</v>
      </c>
    </row>
    <row r="288" spans="1:4" ht="21" x14ac:dyDescent="0.35">
      <c r="A288" s="8">
        <v>139</v>
      </c>
      <c r="B288" s="4">
        <v>8</v>
      </c>
      <c r="C288" s="4" t="s">
        <v>123</v>
      </c>
      <c r="D288" s="7">
        <v>250</v>
      </c>
    </row>
    <row r="289" spans="1:4" ht="21" x14ac:dyDescent="0.35">
      <c r="A289" s="8">
        <v>139</v>
      </c>
      <c r="B289" s="5">
        <v>9</v>
      </c>
      <c r="C289" s="6" t="s">
        <v>124</v>
      </c>
      <c r="D289" s="7">
        <f>2076.55-38.25</f>
        <v>2038.3000000000002</v>
      </c>
    </row>
    <row r="290" spans="1:4" ht="21" x14ac:dyDescent="0.35">
      <c r="A290" s="8">
        <v>140</v>
      </c>
      <c r="B290" s="4">
        <v>8</v>
      </c>
      <c r="C290" s="4" t="s">
        <v>123</v>
      </c>
      <c r="D290" s="7">
        <v>900</v>
      </c>
    </row>
    <row r="291" spans="1:4" ht="21" x14ac:dyDescent="0.35">
      <c r="A291" s="8">
        <v>140</v>
      </c>
      <c r="B291" s="5">
        <v>9</v>
      </c>
      <c r="C291" s="6" t="s">
        <v>124</v>
      </c>
      <c r="D291" s="7">
        <v>2022.8</v>
      </c>
    </row>
    <row r="292" spans="1:4" ht="21" x14ac:dyDescent="0.35">
      <c r="A292" s="8">
        <v>141</v>
      </c>
      <c r="B292" s="4">
        <v>8</v>
      </c>
      <c r="C292" s="4" t="s">
        <v>123</v>
      </c>
      <c r="D292" s="7">
        <v>900</v>
      </c>
    </row>
    <row r="293" spans="1:4" ht="21" x14ac:dyDescent="0.35">
      <c r="A293" s="8">
        <v>142</v>
      </c>
      <c r="B293" s="4">
        <v>8</v>
      </c>
      <c r="C293" s="4" t="s">
        <v>123</v>
      </c>
      <c r="D293" s="7">
        <v>250</v>
      </c>
    </row>
    <row r="294" spans="1:4" ht="21" x14ac:dyDescent="0.35">
      <c r="A294" s="8">
        <v>142</v>
      </c>
      <c r="B294" s="5">
        <v>9</v>
      </c>
      <c r="C294" s="6" t="s">
        <v>124</v>
      </c>
      <c r="D294" s="7">
        <v>1898.56</v>
      </c>
    </row>
    <row r="295" spans="1:4" ht="21" x14ac:dyDescent="0.35">
      <c r="A295" s="8">
        <v>143</v>
      </c>
      <c r="B295" s="4">
        <v>8</v>
      </c>
      <c r="C295" s="4" t="s">
        <v>123</v>
      </c>
      <c r="D295" s="7">
        <v>876</v>
      </c>
    </row>
    <row r="296" spans="1:4" ht="21" x14ac:dyDescent="0.35">
      <c r="A296" s="8">
        <v>143</v>
      </c>
      <c r="B296" s="5">
        <v>9</v>
      </c>
      <c r="C296" s="6" t="s">
        <v>124</v>
      </c>
      <c r="D296" s="7">
        <v>1856.68</v>
      </c>
    </row>
    <row r="297" spans="1:4" ht="21" x14ac:dyDescent="0.35">
      <c r="A297" s="8">
        <v>143</v>
      </c>
      <c r="B297" s="5">
        <v>17</v>
      </c>
      <c r="C297" s="6" t="s">
        <v>125</v>
      </c>
      <c r="D297" s="7">
        <v>634</v>
      </c>
    </row>
    <row r="298" spans="1:4" ht="21" x14ac:dyDescent="0.35">
      <c r="A298" s="8">
        <v>144</v>
      </c>
      <c r="B298" s="4">
        <v>8</v>
      </c>
      <c r="C298" s="4" t="s">
        <v>123</v>
      </c>
      <c r="D298" s="7">
        <v>250</v>
      </c>
    </row>
    <row r="299" spans="1:4" ht="21" x14ac:dyDescent="0.35">
      <c r="A299" s="8">
        <v>144</v>
      </c>
      <c r="B299" s="5">
        <v>9</v>
      </c>
      <c r="C299" s="6" t="s">
        <v>124</v>
      </c>
      <c r="D299" s="7">
        <v>1375.06</v>
      </c>
    </row>
    <row r="300" spans="1:4" ht="21" x14ac:dyDescent="0.35">
      <c r="A300" s="8">
        <v>145</v>
      </c>
      <c r="B300" s="4">
        <v>8</v>
      </c>
      <c r="C300" s="4" t="s">
        <v>123</v>
      </c>
      <c r="D300" s="7">
        <v>250</v>
      </c>
    </row>
    <row r="301" spans="1:4" ht="21" x14ac:dyDescent="0.35">
      <c r="A301" s="8">
        <v>145</v>
      </c>
      <c r="B301" s="5">
        <v>9</v>
      </c>
      <c r="C301" s="6" t="s">
        <v>124</v>
      </c>
      <c r="D301" s="7">
        <v>1915.31</v>
      </c>
    </row>
    <row r="302" spans="1:4" ht="21" x14ac:dyDescent="0.35">
      <c r="A302" s="8">
        <v>145</v>
      </c>
      <c r="B302" s="5">
        <v>17</v>
      </c>
      <c r="C302" s="6" t="s">
        <v>125</v>
      </c>
      <c r="D302" s="7">
        <v>634</v>
      </c>
    </row>
    <row r="303" spans="1:4" ht="21" x14ac:dyDescent="0.35">
      <c r="A303" s="8">
        <v>146</v>
      </c>
      <c r="B303" s="4">
        <v>8</v>
      </c>
      <c r="C303" s="4" t="s">
        <v>123</v>
      </c>
      <c r="D303" s="7">
        <v>2852</v>
      </c>
    </row>
    <row r="304" spans="1:4" ht="21" x14ac:dyDescent="0.35">
      <c r="A304" s="8">
        <v>146</v>
      </c>
      <c r="B304" s="5">
        <v>9</v>
      </c>
      <c r="C304" s="6" t="s">
        <v>124</v>
      </c>
      <c r="D304" s="7">
        <v>2198.6999999999998</v>
      </c>
    </row>
    <row r="305" spans="1:4" ht="21" x14ac:dyDescent="0.35">
      <c r="A305" s="8">
        <v>147</v>
      </c>
      <c r="B305" s="4">
        <v>8</v>
      </c>
      <c r="C305" s="4" t="s">
        <v>123</v>
      </c>
      <c r="D305" s="7">
        <v>1550</v>
      </c>
    </row>
    <row r="306" spans="1:4" ht="21" x14ac:dyDescent="0.35">
      <c r="A306" s="8">
        <v>147</v>
      </c>
      <c r="B306" s="5">
        <v>9</v>
      </c>
      <c r="C306" s="6" t="s">
        <v>124</v>
      </c>
      <c r="D306" s="7">
        <v>3429.97</v>
      </c>
    </row>
    <row r="307" spans="1:4" ht="21" x14ac:dyDescent="0.35">
      <c r="A307" s="8">
        <v>148</v>
      </c>
      <c r="B307" s="4">
        <v>8</v>
      </c>
      <c r="C307" s="4" t="s">
        <v>123</v>
      </c>
      <c r="D307" s="7">
        <v>1550</v>
      </c>
    </row>
    <row r="308" spans="1:4" ht="21" x14ac:dyDescent="0.35">
      <c r="A308" s="8">
        <v>148</v>
      </c>
      <c r="B308" s="5">
        <v>9</v>
      </c>
      <c r="C308" s="6" t="s">
        <v>124</v>
      </c>
      <c r="D308" s="7">
        <v>2667.76</v>
      </c>
    </row>
    <row r="309" spans="1:4" ht="21" x14ac:dyDescent="0.35">
      <c r="A309" s="8">
        <v>149</v>
      </c>
      <c r="B309" s="4">
        <v>8</v>
      </c>
      <c r="C309" s="4" t="s">
        <v>123</v>
      </c>
      <c r="D309" s="7">
        <v>250</v>
      </c>
    </row>
    <row r="310" spans="1:4" ht="21" x14ac:dyDescent="0.35">
      <c r="A310" s="8">
        <v>149</v>
      </c>
      <c r="B310" s="5">
        <v>9</v>
      </c>
      <c r="C310" s="6" t="s">
        <v>124</v>
      </c>
      <c r="D310" s="7">
        <f>1710.1-340.1</f>
        <v>1370</v>
      </c>
    </row>
    <row r="311" spans="1:4" ht="21" x14ac:dyDescent="0.35">
      <c r="A311" s="8">
        <v>150</v>
      </c>
      <c r="B311" s="4">
        <v>8</v>
      </c>
      <c r="C311" s="4" t="s">
        <v>123</v>
      </c>
      <c r="D311" s="7">
        <v>1550</v>
      </c>
    </row>
    <row r="312" spans="1:4" ht="21" x14ac:dyDescent="0.35">
      <c r="A312" s="8">
        <v>151</v>
      </c>
      <c r="B312" s="4">
        <v>8</v>
      </c>
      <c r="C312" s="4" t="s">
        <v>123</v>
      </c>
      <c r="D312" s="7">
        <v>1550</v>
      </c>
    </row>
    <row r="313" spans="1:4" ht="21" x14ac:dyDescent="0.35">
      <c r="A313" s="8">
        <v>152</v>
      </c>
      <c r="B313" s="4">
        <v>8</v>
      </c>
      <c r="C313" s="4" t="s">
        <v>123</v>
      </c>
      <c r="D313" s="7">
        <v>900</v>
      </c>
    </row>
    <row r="314" spans="1:4" ht="21" x14ac:dyDescent="0.35">
      <c r="A314" s="8">
        <v>152</v>
      </c>
      <c r="B314" s="5">
        <v>9</v>
      </c>
      <c r="C314" s="6" t="s">
        <v>124</v>
      </c>
      <c r="D314" s="7">
        <v>1891.58</v>
      </c>
    </row>
    <row r="315" spans="1:4" ht="21" x14ac:dyDescent="0.35">
      <c r="A315" s="8">
        <v>153</v>
      </c>
      <c r="B315" s="4">
        <v>8</v>
      </c>
      <c r="C315" s="4" t="s">
        <v>123</v>
      </c>
      <c r="D315" s="7">
        <v>250</v>
      </c>
    </row>
    <row r="316" spans="1:4" ht="21" x14ac:dyDescent="0.35">
      <c r="A316" s="8">
        <v>153</v>
      </c>
      <c r="B316" s="5">
        <v>9</v>
      </c>
      <c r="C316" s="6" t="s">
        <v>124</v>
      </c>
      <c r="D316" s="7">
        <v>851.56</v>
      </c>
    </row>
    <row r="317" spans="1:4" ht="21" x14ac:dyDescent="0.35">
      <c r="A317" s="8">
        <v>154</v>
      </c>
      <c r="B317" s="4">
        <v>8</v>
      </c>
      <c r="C317" s="4" t="s">
        <v>123</v>
      </c>
      <c r="D317" s="7">
        <v>338</v>
      </c>
    </row>
    <row r="318" spans="1:4" ht="21" x14ac:dyDescent="0.35">
      <c r="A318" s="8">
        <v>154</v>
      </c>
      <c r="B318" s="5">
        <v>9</v>
      </c>
      <c r="C318" s="6" t="s">
        <v>124</v>
      </c>
      <c r="D318" s="7">
        <v>1326.2</v>
      </c>
    </row>
    <row r="319" spans="1:4" ht="21" x14ac:dyDescent="0.35">
      <c r="A319" s="8">
        <v>154</v>
      </c>
      <c r="B319" s="5">
        <v>17</v>
      </c>
      <c r="C319" s="6" t="s">
        <v>125</v>
      </c>
      <c r="D319" s="7">
        <f>736-200</f>
        <v>536</v>
      </c>
    </row>
    <row r="320" spans="1:4" ht="21" x14ac:dyDescent="0.35">
      <c r="A320" s="8">
        <v>155</v>
      </c>
      <c r="B320" s="4">
        <v>8</v>
      </c>
      <c r="C320" s="4" t="s">
        <v>123</v>
      </c>
      <c r="D320" s="7">
        <v>1176</v>
      </c>
    </row>
    <row r="321" spans="1:4" ht="21" x14ac:dyDescent="0.35">
      <c r="A321" s="8">
        <v>155</v>
      </c>
      <c r="B321" s="5">
        <v>9</v>
      </c>
      <c r="C321" s="6" t="s">
        <v>124</v>
      </c>
      <c r="D321" s="7">
        <v>1710.1</v>
      </c>
    </row>
    <row r="322" spans="1:4" ht="21" x14ac:dyDescent="0.35">
      <c r="A322" s="8">
        <v>155</v>
      </c>
      <c r="B322" s="5">
        <v>17</v>
      </c>
      <c r="C322" s="6" t="s">
        <v>125</v>
      </c>
      <c r="D322" s="7">
        <v>736</v>
      </c>
    </row>
    <row r="323" spans="1:4" ht="21" x14ac:dyDescent="0.35">
      <c r="A323" s="8">
        <v>156</v>
      </c>
      <c r="B323" s="4">
        <v>8</v>
      </c>
      <c r="C323" s="4" t="s">
        <v>123</v>
      </c>
      <c r="D323" s="7">
        <v>250</v>
      </c>
    </row>
    <row r="324" spans="1:4" ht="21" x14ac:dyDescent="0.35">
      <c r="A324" s="8">
        <v>156</v>
      </c>
      <c r="B324" s="5">
        <v>9</v>
      </c>
      <c r="C324" s="6" t="s">
        <v>124</v>
      </c>
      <c r="D324" s="7">
        <v>464.17</v>
      </c>
    </row>
    <row r="325" spans="1:4" ht="21" x14ac:dyDescent="0.35">
      <c r="A325" s="8">
        <v>157</v>
      </c>
      <c r="B325" s="4">
        <v>8</v>
      </c>
      <c r="C325" s="4" t="s">
        <v>123</v>
      </c>
      <c r="D325" s="7">
        <v>338</v>
      </c>
    </row>
    <row r="326" spans="1:4" ht="21" x14ac:dyDescent="0.35">
      <c r="A326" s="8">
        <v>157</v>
      </c>
      <c r="B326" s="5">
        <v>9</v>
      </c>
      <c r="C326" s="6" t="s">
        <v>124</v>
      </c>
      <c r="D326" s="7">
        <v>1326.2</v>
      </c>
    </row>
    <row r="327" spans="1:4" ht="21" x14ac:dyDescent="0.35">
      <c r="A327" s="8">
        <v>157</v>
      </c>
      <c r="B327" s="5">
        <v>17</v>
      </c>
      <c r="C327" s="6" t="s">
        <v>125</v>
      </c>
      <c r="D327" s="7">
        <v>736</v>
      </c>
    </row>
    <row r="328" spans="1:4" ht="21" x14ac:dyDescent="0.35">
      <c r="A328" s="8">
        <v>158</v>
      </c>
      <c r="B328" s="4">
        <v>8</v>
      </c>
      <c r="C328" s="4" t="s">
        <v>123</v>
      </c>
      <c r="D328" s="7">
        <v>250</v>
      </c>
    </row>
    <row r="329" spans="1:4" ht="21" x14ac:dyDescent="0.35">
      <c r="A329" s="8">
        <v>158</v>
      </c>
      <c r="B329" s="5">
        <v>9</v>
      </c>
      <c r="C329" s="6" t="s">
        <v>124</v>
      </c>
      <c r="D329" s="7">
        <v>2140.0700000000002</v>
      </c>
    </row>
    <row r="330" spans="1:4" ht="21" x14ac:dyDescent="0.35">
      <c r="A330" s="8">
        <v>159</v>
      </c>
      <c r="B330" s="4">
        <v>8</v>
      </c>
      <c r="C330" s="4" t="s">
        <v>123</v>
      </c>
      <c r="D330" s="7">
        <v>250</v>
      </c>
    </row>
    <row r="331" spans="1:4" ht="21" x14ac:dyDescent="0.35">
      <c r="A331" s="8">
        <v>159</v>
      </c>
      <c r="B331" s="5">
        <v>9</v>
      </c>
      <c r="C331" s="6" t="s">
        <v>124</v>
      </c>
      <c r="D331" s="7">
        <v>949.28</v>
      </c>
    </row>
    <row r="332" spans="1:4" ht="21" x14ac:dyDescent="0.35">
      <c r="A332" s="8">
        <v>160</v>
      </c>
      <c r="B332" s="4">
        <v>8</v>
      </c>
      <c r="C332" s="4" t="s">
        <v>123</v>
      </c>
      <c r="D332" s="7">
        <v>250</v>
      </c>
    </row>
    <row r="333" spans="1:4" ht="21" x14ac:dyDescent="0.35">
      <c r="A333" s="8">
        <v>160</v>
      </c>
      <c r="B333" s="5">
        <v>9</v>
      </c>
      <c r="C333" s="6" t="s">
        <v>124</v>
      </c>
      <c r="D333" s="7">
        <v>2653.1</v>
      </c>
    </row>
    <row r="334" spans="1:4" ht="21" x14ac:dyDescent="0.35">
      <c r="A334" s="8">
        <v>161</v>
      </c>
      <c r="B334" s="4">
        <v>8</v>
      </c>
      <c r="C334" s="4" t="s">
        <v>123</v>
      </c>
      <c r="D334" s="7">
        <v>1100</v>
      </c>
    </row>
    <row r="335" spans="1:4" ht="21" x14ac:dyDescent="0.35">
      <c r="A335" s="8">
        <v>161</v>
      </c>
      <c r="B335" s="5">
        <v>9</v>
      </c>
      <c r="C335" s="6" t="s">
        <v>124</v>
      </c>
      <c r="D335" s="7">
        <v>1226.3900000000001</v>
      </c>
    </row>
    <row r="336" spans="1:4" ht="21" x14ac:dyDescent="0.35">
      <c r="A336" s="8">
        <v>161</v>
      </c>
      <c r="B336" s="5">
        <v>17</v>
      </c>
      <c r="C336" s="6" t="s">
        <v>125</v>
      </c>
      <c r="D336" s="7">
        <v>934</v>
      </c>
    </row>
    <row r="337" spans="1:4" ht="21" x14ac:dyDescent="0.35">
      <c r="A337" s="8">
        <v>162</v>
      </c>
      <c r="B337" s="4">
        <v>8</v>
      </c>
      <c r="C337" s="4" t="s">
        <v>123</v>
      </c>
      <c r="D337" s="7">
        <v>250</v>
      </c>
    </row>
    <row r="338" spans="1:4" ht="21" x14ac:dyDescent="0.35">
      <c r="A338" s="8">
        <v>162</v>
      </c>
      <c r="B338" s="5">
        <v>9</v>
      </c>
      <c r="C338" s="6" t="s">
        <v>124</v>
      </c>
      <c r="D338" s="7">
        <v>1850.6</v>
      </c>
    </row>
    <row r="339" spans="1:4" ht="21" x14ac:dyDescent="0.35">
      <c r="A339" s="8">
        <v>163</v>
      </c>
      <c r="B339" s="4">
        <v>8</v>
      </c>
      <c r="C339" s="4" t="s">
        <v>123</v>
      </c>
      <c r="D339" s="7">
        <v>338</v>
      </c>
    </row>
    <row r="340" spans="1:4" ht="21" x14ac:dyDescent="0.35">
      <c r="A340" s="8">
        <v>163</v>
      </c>
      <c r="B340" s="5">
        <v>9</v>
      </c>
      <c r="C340" s="6" t="s">
        <v>124</v>
      </c>
      <c r="D340" s="7">
        <v>2931.6</v>
      </c>
    </row>
    <row r="341" spans="1:4" ht="21" x14ac:dyDescent="0.35">
      <c r="A341" s="8">
        <v>164</v>
      </c>
      <c r="B341" s="4">
        <v>8</v>
      </c>
      <c r="C341" s="4" t="s">
        <v>123</v>
      </c>
      <c r="D341" s="7">
        <v>250</v>
      </c>
    </row>
    <row r="342" spans="1:4" ht="21" x14ac:dyDescent="0.35">
      <c r="A342" s="8">
        <v>164</v>
      </c>
      <c r="B342" s="5">
        <v>9</v>
      </c>
      <c r="C342" s="6" t="s">
        <v>124</v>
      </c>
      <c r="D342" s="7">
        <v>628.20000000000005</v>
      </c>
    </row>
    <row r="343" spans="1:4" ht="21" x14ac:dyDescent="0.35">
      <c r="A343" s="8">
        <v>165</v>
      </c>
      <c r="B343" s="4">
        <v>8</v>
      </c>
      <c r="C343" s="4" t="s">
        <v>123</v>
      </c>
      <c r="D343" s="7">
        <v>250</v>
      </c>
    </row>
    <row r="344" spans="1:4" ht="21" x14ac:dyDescent="0.35">
      <c r="A344" s="8">
        <v>165</v>
      </c>
      <c r="B344" s="5">
        <v>9</v>
      </c>
      <c r="C344" s="6" t="s">
        <v>124</v>
      </c>
      <c r="D344" s="7">
        <v>628.20000000000005</v>
      </c>
    </row>
    <row r="345" spans="1:4" ht="21" x14ac:dyDescent="0.35">
      <c r="A345" s="8">
        <v>166</v>
      </c>
      <c r="B345" s="4">
        <v>8</v>
      </c>
      <c r="C345" s="4" t="s">
        <v>123</v>
      </c>
      <c r="D345" s="7">
        <v>250</v>
      </c>
    </row>
    <row r="346" spans="1:4" ht="21" x14ac:dyDescent="0.35">
      <c r="A346" s="8">
        <v>166</v>
      </c>
      <c r="B346" s="5">
        <v>9</v>
      </c>
      <c r="C346" s="6" t="s">
        <v>124</v>
      </c>
      <c r="D346" s="7">
        <v>2449.98</v>
      </c>
    </row>
    <row r="347" spans="1:4" ht="21" x14ac:dyDescent="0.35">
      <c r="A347" s="8">
        <v>167</v>
      </c>
      <c r="B347" s="4">
        <v>8</v>
      </c>
      <c r="C347" s="4" t="s">
        <v>123</v>
      </c>
      <c r="D347" s="7">
        <v>450</v>
      </c>
    </row>
    <row r="348" spans="1:4" ht="21" x14ac:dyDescent="0.35">
      <c r="A348" s="8">
        <v>167</v>
      </c>
      <c r="B348" s="5">
        <v>9</v>
      </c>
      <c r="C348" s="6" t="s">
        <v>124</v>
      </c>
      <c r="D348" s="7">
        <v>1226.3900000000001</v>
      </c>
    </row>
    <row r="349" spans="1:4" ht="21" x14ac:dyDescent="0.35">
      <c r="A349" s="8">
        <v>167</v>
      </c>
      <c r="B349" s="5">
        <v>17</v>
      </c>
      <c r="C349" s="6" t="s">
        <v>125</v>
      </c>
      <c r="D349" s="7">
        <v>934</v>
      </c>
    </row>
    <row r="350" spans="1:4" ht="21" x14ac:dyDescent="0.35">
      <c r="A350" s="8">
        <v>168</v>
      </c>
      <c r="B350" s="4">
        <v>8</v>
      </c>
      <c r="C350" s="4" t="s">
        <v>123</v>
      </c>
      <c r="D350" s="7">
        <v>250</v>
      </c>
    </row>
    <row r="351" spans="1:4" ht="21" x14ac:dyDescent="0.35">
      <c r="A351" s="8">
        <v>168</v>
      </c>
      <c r="B351" s="5">
        <v>9</v>
      </c>
      <c r="C351" s="6" t="s">
        <v>124</v>
      </c>
      <c r="D351" s="7">
        <f>3017.11-8.91</f>
        <v>3008.2000000000003</v>
      </c>
    </row>
    <row r="352" spans="1:4" ht="21" x14ac:dyDescent="0.35">
      <c r="A352" s="8">
        <v>169</v>
      </c>
      <c r="B352" s="4">
        <v>8</v>
      </c>
      <c r="C352" s="4" t="s">
        <v>123</v>
      </c>
      <c r="D352" s="7">
        <v>1176</v>
      </c>
    </row>
    <row r="353" spans="1:4" ht="21" x14ac:dyDescent="0.35">
      <c r="A353" s="8">
        <v>169</v>
      </c>
      <c r="B353" s="5">
        <v>9</v>
      </c>
      <c r="C353" s="6" t="s">
        <v>124</v>
      </c>
      <c r="D353" s="7">
        <v>1130.76</v>
      </c>
    </row>
    <row r="354" spans="1:4" ht="21" x14ac:dyDescent="0.35">
      <c r="A354" s="8">
        <v>170</v>
      </c>
      <c r="B354" s="4">
        <v>8</v>
      </c>
      <c r="C354" s="4" t="s">
        <v>123</v>
      </c>
      <c r="D354" s="7">
        <v>338</v>
      </c>
    </row>
    <row r="355" spans="1:4" ht="21" x14ac:dyDescent="0.35">
      <c r="A355" s="8">
        <v>170</v>
      </c>
      <c r="B355" s="5">
        <v>9</v>
      </c>
      <c r="C355" s="6" t="s">
        <v>124</v>
      </c>
      <c r="D355" s="7">
        <v>1710.1</v>
      </c>
    </row>
    <row r="356" spans="1:4" ht="21" x14ac:dyDescent="0.35">
      <c r="A356" s="8">
        <v>171</v>
      </c>
      <c r="B356" s="4">
        <v>8</v>
      </c>
      <c r="C356" s="4" t="s">
        <v>123</v>
      </c>
      <c r="D356" s="7">
        <v>250</v>
      </c>
    </row>
    <row r="357" spans="1:4" ht="21" x14ac:dyDescent="0.35">
      <c r="A357" s="8">
        <v>171</v>
      </c>
      <c r="B357" s="5">
        <v>9</v>
      </c>
      <c r="C357" s="6" t="s">
        <v>124</v>
      </c>
      <c r="D357" s="7">
        <v>2449.98</v>
      </c>
    </row>
    <row r="358" spans="1:4" ht="21" x14ac:dyDescent="0.35">
      <c r="A358" s="8">
        <v>172</v>
      </c>
      <c r="B358" s="4">
        <v>8</v>
      </c>
      <c r="C358" s="4" t="s">
        <v>123</v>
      </c>
      <c r="D358" s="7">
        <v>250</v>
      </c>
    </row>
    <row r="359" spans="1:4" ht="21" x14ac:dyDescent="0.35">
      <c r="A359" s="8">
        <v>172</v>
      </c>
      <c r="B359" s="5">
        <v>9</v>
      </c>
      <c r="C359" s="6" t="s">
        <v>124</v>
      </c>
      <c r="D359" s="7">
        <v>1130.76</v>
      </c>
    </row>
    <row r="360" spans="1:4" ht="21" x14ac:dyDescent="0.35">
      <c r="A360" s="8">
        <v>173</v>
      </c>
      <c r="B360" s="4">
        <v>8</v>
      </c>
      <c r="C360" s="4" t="s">
        <v>123</v>
      </c>
      <c r="D360" s="7">
        <v>250</v>
      </c>
    </row>
    <row r="361" spans="1:4" ht="21" x14ac:dyDescent="0.35">
      <c r="A361" s="8">
        <v>173</v>
      </c>
      <c r="B361" s="5">
        <v>9</v>
      </c>
      <c r="C361" s="6" t="s">
        <v>124</v>
      </c>
      <c r="D361" s="7">
        <v>2394.14</v>
      </c>
    </row>
    <row r="362" spans="1:4" ht="21" x14ac:dyDescent="0.35">
      <c r="A362" s="8">
        <v>174</v>
      </c>
      <c r="B362" s="4">
        <v>8</v>
      </c>
      <c r="C362" s="4" t="s">
        <v>123</v>
      </c>
      <c r="D362" s="7">
        <v>250</v>
      </c>
    </row>
    <row r="363" spans="1:4" ht="21" x14ac:dyDescent="0.35">
      <c r="A363" s="8">
        <v>174</v>
      </c>
      <c r="B363" s="5">
        <v>9</v>
      </c>
      <c r="C363" s="6" t="s">
        <v>124</v>
      </c>
      <c r="D363" s="7">
        <v>1583.06</v>
      </c>
    </row>
    <row r="364" spans="1:4" ht="21" x14ac:dyDescent="0.35">
      <c r="A364" s="8">
        <v>175</v>
      </c>
      <c r="B364" s="4">
        <v>8</v>
      </c>
      <c r="C364" s="4" t="s">
        <v>123</v>
      </c>
      <c r="D364" s="7">
        <v>2014</v>
      </c>
    </row>
    <row r="365" spans="1:4" ht="21" x14ac:dyDescent="0.35">
      <c r="A365" s="8">
        <v>175</v>
      </c>
      <c r="B365" s="5">
        <v>9</v>
      </c>
      <c r="C365" s="6" t="s">
        <v>124</v>
      </c>
      <c r="D365" s="7">
        <v>1993.49</v>
      </c>
    </row>
    <row r="366" spans="1:4" ht="21" x14ac:dyDescent="0.35">
      <c r="A366" s="8">
        <v>176</v>
      </c>
      <c r="B366" s="4">
        <v>8</v>
      </c>
      <c r="C366" s="4" t="s">
        <v>123</v>
      </c>
      <c r="D366" s="7">
        <v>1176</v>
      </c>
    </row>
    <row r="367" spans="1:4" ht="21" x14ac:dyDescent="0.35">
      <c r="A367" s="8">
        <v>176</v>
      </c>
      <c r="B367" s="5">
        <v>9</v>
      </c>
      <c r="C367" s="6" t="s">
        <v>124</v>
      </c>
      <c r="D367" s="7">
        <v>1772.92</v>
      </c>
    </row>
    <row r="368" spans="1:4" ht="21" x14ac:dyDescent="0.35">
      <c r="A368" s="8">
        <v>176</v>
      </c>
      <c r="B368" s="5">
        <v>17</v>
      </c>
      <c r="C368" s="6" t="s">
        <v>125</v>
      </c>
      <c r="D368" s="7">
        <v>222</v>
      </c>
    </row>
    <row r="369" spans="1:4" ht="21" x14ac:dyDescent="0.35">
      <c r="A369" s="8">
        <v>177</v>
      </c>
      <c r="B369" s="4">
        <v>8</v>
      </c>
      <c r="C369" s="4" t="s">
        <v>123</v>
      </c>
      <c r="D369" s="7">
        <v>1550</v>
      </c>
    </row>
    <row r="370" spans="1:4" ht="21" x14ac:dyDescent="0.35">
      <c r="A370" s="8">
        <v>177</v>
      </c>
      <c r="B370" s="5">
        <v>9</v>
      </c>
      <c r="C370" s="6" t="s">
        <v>124</v>
      </c>
      <c r="D370" s="7">
        <v>3175.9</v>
      </c>
    </row>
    <row r="371" spans="1:4" ht="21" x14ac:dyDescent="0.35">
      <c r="A371" s="8">
        <v>178</v>
      </c>
      <c r="B371" s="4">
        <v>8</v>
      </c>
      <c r="C371" s="4" t="s">
        <v>123</v>
      </c>
      <c r="D371" s="7">
        <v>450</v>
      </c>
    </row>
    <row r="372" spans="1:4" ht="21" x14ac:dyDescent="0.35">
      <c r="A372" s="8">
        <v>178</v>
      </c>
      <c r="B372" s="5">
        <v>9</v>
      </c>
      <c r="C372" s="6" t="s">
        <v>124</v>
      </c>
      <c r="D372" s="7">
        <v>1226.3900000000001</v>
      </c>
    </row>
    <row r="373" spans="1:4" ht="21" x14ac:dyDescent="0.35">
      <c r="A373" s="8">
        <v>178</v>
      </c>
      <c r="B373" s="5">
        <v>17</v>
      </c>
      <c r="C373" s="6" t="s">
        <v>125</v>
      </c>
      <c r="D373" s="7">
        <v>934</v>
      </c>
    </row>
    <row r="374" spans="1:4" ht="21" x14ac:dyDescent="0.35">
      <c r="A374" s="8">
        <v>179</v>
      </c>
      <c r="B374" s="4">
        <v>8</v>
      </c>
      <c r="C374" s="4" t="s">
        <v>123</v>
      </c>
      <c r="D374" s="7">
        <v>338</v>
      </c>
    </row>
    <row r="375" spans="1:4" ht="21" x14ac:dyDescent="0.35">
      <c r="A375" s="8">
        <v>179</v>
      </c>
      <c r="B375" s="5">
        <v>9</v>
      </c>
      <c r="C375" s="6" t="s">
        <v>124</v>
      </c>
      <c r="D375" s="7">
        <v>3097.72</v>
      </c>
    </row>
    <row r="376" spans="1:4" ht="21" x14ac:dyDescent="0.35">
      <c r="A376" s="8">
        <v>180</v>
      </c>
      <c r="B376" s="4">
        <v>8</v>
      </c>
      <c r="C376" s="4" t="s">
        <v>123</v>
      </c>
      <c r="D376" s="7">
        <v>1476</v>
      </c>
    </row>
    <row r="377" spans="1:4" ht="21" x14ac:dyDescent="0.35">
      <c r="A377" s="8">
        <v>180</v>
      </c>
      <c r="B377" s="5">
        <v>9</v>
      </c>
      <c r="C377" s="6" t="s">
        <v>124</v>
      </c>
      <c r="D377" s="7">
        <v>2449.98</v>
      </c>
    </row>
    <row r="378" spans="1:4" ht="21" x14ac:dyDescent="0.35">
      <c r="A378" s="8">
        <v>180</v>
      </c>
      <c r="B378" s="5">
        <v>17</v>
      </c>
      <c r="C378" s="6" t="s">
        <v>125</v>
      </c>
      <c r="D378" s="7">
        <v>934</v>
      </c>
    </row>
    <row r="379" spans="1:4" ht="21" x14ac:dyDescent="0.35">
      <c r="A379" s="8">
        <v>181</v>
      </c>
      <c r="B379" s="4">
        <v>8</v>
      </c>
      <c r="C379" s="4" t="s">
        <v>123</v>
      </c>
      <c r="D379" s="7">
        <v>1176</v>
      </c>
    </row>
    <row r="380" spans="1:4" ht="21" x14ac:dyDescent="0.35">
      <c r="A380" s="8">
        <v>181</v>
      </c>
      <c r="B380" s="5">
        <v>9</v>
      </c>
      <c r="C380" s="6" t="s">
        <v>124</v>
      </c>
      <c r="D380" s="7">
        <v>1599.72</v>
      </c>
    </row>
    <row r="381" spans="1:4" ht="21" x14ac:dyDescent="0.35">
      <c r="A381" s="8">
        <v>182</v>
      </c>
      <c r="B381" s="4">
        <v>8</v>
      </c>
      <c r="C381" s="4" t="s">
        <v>123</v>
      </c>
      <c r="D381" s="7">
        <v>1550</v>
      </c>
    </row>
    <row r="382" spans="1:4" ht="21" x14ac:dyDescent="0.35">
      <c r="A382" s="8">
        <v>182</v>
      </c>
      <c r="B382" s="5">
        <v>9</v>
      </c>
      <c r="C382" s="6" t="s">
        <v>124</v>
      </c>
      <c r="D382" s="7">
        <v>1815.5</v>
      </c>
    </row>
    <row r="383" spans="1:4" ht="21" x14ac:dyDescent="0.35">
      <c r="A383" s="8">
        <v>183</v>
      </c>
      <c r="B383" s="4">
        <v>8</v>
      </c>
      <c r="C383" s="4" t="s">
        <v>123</v>
      </c>
      <c r="D383" s="7">
        <v>1550</v>
      </c>
    </row>
    <row r="384" spans="1:4" ht="21" x14ac:dyDescent="0.35">
      <c r="A384" s="8">
        <v>183</v>
      </c>
      <c r="B384" s="5">
        <v>9</v>
      </c>
      <c r="C384" s="6" t="s">
        <v>124</v>
      </c>
      <c r="D384" s="7">
        <v>2102.6999999999998</v>
      </c>
    </row>
    <row r="385" spans="1:4" ht="21" x14ac:dyDescent="0.35">
      <c r="A385" s="8">
        <v>184</v>
      </c>
      <c r="B385" s="4">
        <v>8</v>
      </c>
      <c r="C385" s="4" t="s">
        <v>123</v>
      </c>
      <c r="D385" s="7">
        <v>1550</v>
      </c>
    </row>
    <row r="386" spans="1:4" ht="21" x14ac:dyDescent="0.35">
      <c r="A386" s="8">
        <v>184</v>
      </c>
      <c r="B386" s="5">
        <v>9</v>
      </c>
      <c r="C386" s="6" t="s">
        <v>124</v>
      </c>
      <c r="D386" s="7">
        <v>3402.04</v>
      </c>
    </row>
    <row r="387" spans="1:4" ht="21" x14ac:dyDescent="0.35">
      <c r="A387" s="8">
        <v>185</v>
      </c>
      <c r="B387" s="4">
        <v>8</v>
      </c>
      <c r="C387" s="4" t="s">
        <v>123</v>
      </c>
      <c r="D387" s="7">
        <v>1550</v>
      </c>
    </row>
    <row r="388" spans="1:4" ht="21" x14ac:dyDescent="0.35">
      <c r="A388" s="8">
        <v>186</v>
      </c>
      <c r="B388" s="4">
        <v>8</v>
      </c>
      <c r="C388" s="4" t="s">
        <v>123</v>
      </c>
      <c r="D388" s="7">
        <v>1100</v>
      </c>
    </row>
    <row r="389" spans="1:4" ht="21" x14ac:dyDescent="0.35">
      <c r="A389" s="8">
        <v>186</v>
      </c>
      <c r="B389" s="5">
        <v>9</v>
      </c>
      <c r="C389" s="6" t="s">
        <v>124</v>
      </c>
      <c r="D389" s="7">
        <f>1227.39-267.39</f>
        <v>960.00000000000011</v>
      </c>
    </row>
    <row r="390" spans="1:4" ht="21" x14ac:dyDescent="0.35">
      <c r="A390" s="8">
        <v>186</v>
      </c>
      <c r="B390" s="5">
        <v>17</v>
      </c>
      <c r="C390" s="6" t="s">
        <v>125</v>
      </c>
      <c r="D390" s="7">
        <v>934</v>
      </c>
    </row>
    <row r="391" spans="1:4" ht="21" x14ac:dyDescent="0.35">
      <c r="A391" s="8">
        <v>187</v>
      </c>
      <c r="B391" s="4">
        <v>8</v>
      </c>
      <c r="C391" s="4" t="s">
        <v>123</v>
      </c>
      <c r="D391" s="7">
        <v>900</v>
      </c>
    </row>
    <row r="392" spans="1:4" ht="21" x14ac:dyDescent="0.35">
      <c r="A392" s="8">
        <v>187</v>
      </c>
      <c r="B392" s="5">
        <v>9</v>
      </c>
      <c r="C392" s="6" t="s">
        <v>124</v>
      </c>
      <c r="D392" s="7">
        <v>2261.63</v>
      </c>
    </row>
    <row r="393" spans="1:4" ht="21" x14ac:dyDescent="0.35">
      <c r="A393" s="8">
        <v>188</v>
      </c>
      <c r="B393" s="4">
        <v>8</v>
      </c>
      <c r="C393" s="4" t="s">
        <v>123</v>
      </c>
      <c r="D393" s="7">
        <v>900</v>
      </c>
    </row>
    <row r="394" spans="1:4" ht="21" x14ac:dyDescent="0.35">
      <c r="A394" s="8">
        <v>188</v>
      </c>
      <c r="B394" s="5">
        <v>9</v>
      </c>
      <c r="C394" s="6" t="s">
        <v>124</v>
      </c>
      <c r="D394" s="7">
        <v>2053.8000000000002</v>
      </c>
    </row>
    <row r="395" spans="1:4" ht="21" x14ac:dyDescent="0.35">
      <c r="A395" s="8">
        <v>189</v>
      </c>
      <c r="B395" s="4">
        <v>8</v>
      </c>
      <c r="C395" s="4" t="s">
        <v>123</v>
      </c>
      <c r="D395" s="7">
        <v>1550</v>
      </c>
    </row>
    <row r="396" spans="1:4" ht="21" x14ac:dyDescent="0.35">
      <c r="A396" s="8">
        <v>189</v>
      </c>
      <c r="B396" s="5">
        <v>9</v>
      </c>
      <c r="C396" s="6" t="s">
        <v>124</v>
      </c>
      <c r="D396" s="7">
        <v>1921.07</v>
      </c>
    </row>
    <row r="397" spans="1:4" ht="21" x14ac:dyDescent="0.35">
      <c r="A397" s="8">
        <v>190</v>
      </c>
      <c r="B397" s="4">
        <v>8</v>
      </c>
      <c r="C397" s="4" t="s">
        <v>123</v>
      </c>
      <c r="D397" s="7">
        <v>1550</v>
      </c>
    </row>
    <row r="398" spans="1:4" ht="21" x14ac:dyDescent="0.35">
      <c r="A398" s="8">
        <v>191</v>
      </c>
      <c r="B398" s="4">
        <v>8</v>
      </c>
      <c r="C398" s="4" t="s">
        <v>123</v>
      </c>
      <c r="D398" s="7">
        <v>2014</v>
      </c>
    </row>
    <row r="399" spans="1:4" ht="21" x14ac:dyDescent="0.35">
      <c r="A399" s="8">
        <v>191</v>
      </c>
      <c r="B399" s="5">
        <v>9</v>
      </c>
      <c r="C399" s="6" t="s">
        <v>124</v>
      </c>
      <c r="D399" s="7">
        <v>1222.5</v>
      </c>
    </row>
    <row r="400" spans="1:4" ht="21" x14ac:dyDescent="0.35">
      <c r="A400" s="8">
        <v>192</v>
      </c>
      <c r="B400" s="4">
        <v>8</v>
      </c>
      <c r="C400" s="4" t="s">
        <v>123</v>
      </c>
      <c r="D400" s="7">
        <v>1550</v>
      </c>
    </row>
    <row r="401" spans="1:4" ht="21" x14ac:dyDescent="0.35">
      <c r="A401" s="8">
        <v>193</v>
      </c>
      <c r="B401" s="4">
        <v>8</v>
      </c>
      <c r="C401" s="4" t="s">
        <v>123</v>
      </c>
      <c r="D401" s="7">
        <v>250</v>
      </c>
    </row>
    <row r="402" spans="1:4" ht="21" x14ac:dyDescent="0.35">
      <c r="A402" s="8">
        <v>193</v>
      </c>
      <c r="B402" s="5">
        <v>9</v>
      </c>
      <c r="C402" s="6" t="s">
        <v>124</v>
      </c>
      <c r="D402" s="7">
        <v>2060.79</v>
      </c>
    </row>
    <row r="403" spans="1:4" ht="21" x14ac:dyDescent="0.35">
      <c r="A403" s="8">
        <v>194</v>
      </c>
      <c r="B403" s="4">
        <v>8</v>
      </c>
      <c r="C403" s="4" t="s">
        <v>123</v>
      </c>
      <c r="D403" s="7">
        <v>338</v>
      </c>
    </row>
    <row r="404" spans="1:4" ht="21" x14ac:dyDescent="0.35">
      <c r="A404" s="8">
        <v>194</v>
      </c>
      <c r="B404" s="5">
        <v>9</v>
      </c>
      <c r="C404" s="6" t="s">
        <v>124</v>
      </c>
      <c r="D404" s="7">
        <v>1721.28</v>
      </c>
    </row>
    <row r="405" spans="1:4" ht="21" x14ac:dyDescent="0.35">
      <c r="A405" s="8">
        <v>195</v>
      </c>
      <c r="B405" s="4">
        <v>8</v>
      </c>
      <c r="C405" s="4" t="s">
        <v>123</v>
      </c>
      <c r="D405" s="7">
        <v>250</v>
      </c>
    </row>
    <row r="406" spans="1:4" ht="21" x14ac:dyDescent="0.35">
      <c r="A406" s="8">
        <v>195</v>
      </c>
      <c r="B406" s="5">
        <v>9</v>
      </c>
      <c r="C406" s="6" t="s">
        <v>124</v>
      </c>
      <c r="D406" s="7">
        <v>628.71</v>
      </c>
    </row>
    <row r="407" spans="1:4" ht="21" x14ac:dyDescent="0.35">
      <c r="A407" s="8">
        <v>196</v>
      </c>
      <c r="B407" s="4">
        <v>8</v>
      </c>
      <c r="C407" s="4" t="s">
        <v>123</v>
      </c>
      <c r="D407" s="7">
        <v>250</v>
      </c>
    </row>
    <row r="408" spans="1:4" ht="21" x14ac:dyDescent="0.35">
      <c r="A408" s="8">
        <v>196</v>
      </c>
      <c r="B408" s="5">
        <v>9</v>
      </c>
      <c r="C408" s="6" t="s">
        <v>124</v>
      </c>
      <c r="D408" s="7">
        <v>628.71</v>
      </c>
    </row>
    <row r="409" spans="1:4" ht="21" x14ac:dyDescent="0.35">
      <c r="A409" s="8">
        <v>197</v>
      </c>
      <c r="B409" s="4">
        <v>8</v>
      </c>
      <c r="C409" s="4" t="s">
        <v>123</v>
      </c>
      <c r="D409" s="7">
        <v>450</v>
      </c>
    </row>
    <row r="410" spans="1:4" ht="21" x14ac:dyDescent="0.35">
      <c r="A410" s="8">
        <v>197</v>
      </c>
      <c r="B410" s="5">
        <v>9</v>
      </c>
      <c r="C410" s="6" t="s">
        <v>124</v>
      </c>
      <c r="D410" s="7">
        <v>876.71</v>
      </c>
    </row>
    <row r="411" spans="1:4" ht="21" x14ac:dyDescent="0.35">
      <c r="A411" s="8">
        <v>197</v>
      </c>
      <c r="B411" s="5">
        <v>17</v>
      </c>
      <c r="C411" s="6" t="s">
        <v>125</v>
      </c>
      <c r="D411" s="7">
        <v>934</v>
      </c>
    </row>
    <row r="412" spans="1:4" ht="21" x14ac:dyDescent="0.35">
      <c r="A412" s="8">
        <v>198</v>
      </c>
      <c r="B412" s="4">
        <v>8</v>
      </c>
      <c r="C412" s="4" t="s">
        <v>123</v>
      </c>
      <c r="D412" s="7">
        <v>1550</v>
      </c>
    </row>
    <row r="413" spans="1:4" ht="21" x14ac:dyDescent="0.35">
      <c r="A413" s="8">
        <v>198</v>
      </c>
      <c r="B413" s="5">
        <v>9</v>
      </c>
      <c r="C413" s="6" t="s">
        <v>124</v>
      </c>
      <c r="D413" s="7">
        <v>2934</v>
      </c>
    </row>
    <row r="414" spans="1:4" ht="21" x14ac:dyDescent="0.35">
      <c r="A414" s="8">
        <v>199</v>
      </c>
      <c r="B414" s="4">
        <v>8</v>
      </c>
      <c r="C414" s="4" t="s">
        <v>123</v>
      </c>
      <c r="D414" s="7">
        <f>350-132</f>
        <v>218</v>
      </c>
    </row>
    <row r="415" spans="1:4" ht="21" x14ac:dyDescent="0.35">
      <c r="A415" s="8">
        <v>199</v>
      </c>
      <c r="B415" s="5">
        <v>9</v>
      </c>
      <c r="C415" s="6" t="s">
        <v>124</v>
      </c>
      <c r="D415" s="7">
        <v>2123.65</v>
      </c>
    </row>
    <row r="416" spans="1:4" ht="21" x14ac:dyDescent="0.35">
      <c r="A416" s="8">
        <v>199</v>
      </c>
      <c r="B416" s="5">
        <v>17</v>
      </c>
      <c r="C416" s="6" t="s">
        <v>125</v>
      </c>
      <c r="D416" s="7">
        <v>808</v>
      </c>
    </row>
    <row r="417" spans="1:4" ht="21" x14ac:dyDescent="0.35">
      <c r="A417" s="8">
        <v>200</v>
      </c>
      <c r="B417" s="4">
        <v>8</v>
      </c>
      <c r="C417" s="4" t="s">
        <v>123</v>
      </c>
      <c r="D417" s="7">
        <v>450</v>
      </c>
    </row>
    <row r="418" spans="1:4" ht="21" x14ac:dyDescent="0.35">
      <c r="A418" s="8">
        <v>200</v>
      </c>
      <c r="B418" s="5">
        <v>9</v>
      </c>
      <c r="C418" s="6" t="s">
        <v>124</v>
      </c>
      <c r="D418" s="7">
        <v>876.71</v>
      </c>
    </row>
    <row r="419" spans="1:4" ht="21" x14ac:dyDescent="0.35">
      <c r="A419" s="8">
        <v>200</v>
      </c>
      <c r="B419" s="5">
        <v>17</v>
      </c>
      <c r="C419" s="6" t="s">
        <v>125</v>
      </c>
      <c r="D419" s="7">
        <v>934</v>
      </c>
    </row>
    <row r="420" spans="1:4" ht="21" x14ac:dyDescent="0.35">
      <c r="A420" s="8">
        <v>201</v>
      </c>
      <c r="B420" s="4">
        <v>8</v>
      </c>
      <c r="C420" s="4" t="s">
        <v>123</v>
      </c>
      <c r="D420" s="7">
        <v>2014</v>
      </c>
    </row>
    <row r="421" spans="1:4" ht="21" x14ac:dyDescent="0.35">
      <c r="A421" s="8">
        <v>201</v>
      </c>
      <c r="B421" s="5">
        <v>9</v>
      </c>
      <c r="C421" s="6" t="s">
        <v>124</v>
      </c>
      <c r="D421" s="7">
        <v>1956</v>
      </c>
    </row>
    <row r="422" spans="1:4" ht="21" x14ac:dyDescent="0.35">
      <c r="A422" s="8">
        <v>202</v>
      </c>
      <c r="B422" s="4">
        <v>8</v>
      </c>
      <c r="C422" s="4" t="s">
        <v>123</v>
      </c>
      <c r="D422" s="7">
        <v>900</v>
      </c>
    </row>
    <row r="423" spans="1:4" ht="21" x14ac:dyDescent="0.35">
      <c r="A423" s="8">
        <v>202</v>
      </c>
      <c r="B423" s="5">
        <v>9</v>
      </c>
      <c r="C423" s="6" t="s">
        <v>124</v>
      </c>
      <c r="D423" s="7">
        <v>2102.6999999999998</v>
      </c>
    </row>
    <row r="424" spans="1:4" ht="21" x14ac:dyDescent="0.35">
      <c r="A424" s="8">
        <v>203</v>
      </c>
      <c r="B424" s="4">
        <v>8</v>
      </c>
      <c r="C424" s="4" t="s">
        <v>123</v>
      </c>
      <c r="D424" s="7">
        <v>900</v>
      </c>
    </row>
    <row r="425" spans="1:4" ht="21" x14ac:dyDescent="0.35">
      <c r="A425" s="8">
        <v>203</v>
      </c>
      <c r="B425" s="5">
        <v>9</v>
      </c>
      <c r="C425" s="6" t="s">
        <v>124</v>
      </c>
      <c r="D425" s="7">
        <v>2934</v>
      </c>
    </row>
    <row r="426" spans="1:4" ht="21" x14ac:dyDescent="0.35">
      <c r="A426" s="8">
        <v>204</v>
      </c>
      <c r="B426" s="4">
        <v>8</v>
      </c>
      <c r="C426" s="4" t="s">
        <v>123</v>
      </c>
      <c r="D426" s="7">
        <v>900</v>
      </c>
    </row>
    <row r="427" spans="1:4" ht="21" x14ac:dyDescent="0.35">
      <c r="A427" s="8">
        <v>204</v>
      </c>
      <c r="B427" s="5">
        <v>9</v>
      </c>
      <c r="C427" s="6" t="s">
        <v>124</v>
      </c>
      <c r="D427" s="7">
        <v>2982.9</v>
      </c>
    </row>
    <row r="428" spans="1:4" ht="21" x14ac:dyDescent="0.35">
      <c r="A428" s="8">
        <v>205</v>
      </c>
      <c r="B428" s="4">
        <v>8</v>
      </c>
      <c r="C428" s="4" t="s">
        <v>123</v>
      </c>
      <c r="D428" s="7">
        <v>350</v>
      </c>
    </row>
    <row r="429" spans="1:4" ht="21" x14ac:dyDescent="0.35">
      <c r="A429" s="8">
        <v>206</v>
      </c>
      <c r="B429" s="4">
        <v>8</v>
      </c>
      <c r="C429" s="4" t="s">
        <v>123</v>
      </c>
      <c r="D429" s="7">
        <v>350</v>
      </c>
    </row>
    <row r="430" spans="1:4" ht="21" x14ac:dyDescent="0.35">
      <c r="A430" s="8">
        <v>207</v>
      </c>
      <c r="B430" s="4">
        <v>8</v>
      </c>
      <c r="C430" s="4" t="s">
        <v>123</v>
      </c>
      <c r="D430" s="7">
        <v>1100</v>
      </c>
    </row>
    <row r="431" spans="1:4" ht="21" x14ac:dyDescent="0.35">
      <c r="A431" s="8">
        <v>207</v>
      </c>
      <c r="B431" s="5">
        <v>9</v>
      </c>
      <c r="C431" s="6" t="s">
        <v>124</v>
      </c>
      <c r="D431" s="7">
        <f>1369.2-69.05</f>
        <v>1300.1500000000001</v>
      </c>
    </row>
    <row r="432" spans="1:4" ht="21" x14ac:dyDescent="0.35">
      <c r="A432" s="8">
        <v>207</v>
      </c>
      <c r="B432" s="5">
        <v>17</v>
      </c>
      <c r="C432" s="6" t="s">
        <v>125</v>
      </c>
      <c r="D432" s="7">
        <v>934</v>
      </c>
    </row>
    <row r="433" spans="1:4" ht="21" x14ac:dyDescent="0.35">
      <c r="A433" s="8">
        <v>208</v>
      </c>
      <c r="B433" s="4">
        <v>8</v>
      </c>
      <c r="C433" s="4" t="s">
        <v>123</v>
      </c>
      <c r="D433" s="7">
        <v>900</v>
      </c>
    </row>
    <row r="434" spans="1:4" ht="21" x14ac:dyDescent="0.35">
      <c r="A434" s="8">
        <v>208</v>
      </c>
      <c r="B434" s="5">
        <v>9</v>
      </c>
      <c r="C434" s="6" t="s">
        <v>124</v>
      </c>
      <c r="D434" s="7">
        <v>1921.77</v>
      </c>
    </row>
    <row r="435" spans="1:4" ht="21" x14ac:dyDescent="0.35">
      <c r="A435" s="8">
        <v>209</v>
      </c>
      <c r="B435" s="4">
        <v>8</v>
      </c>
      <c r="C435" s="4" t="s">
        <v>123</v>
      </c>
      <c r="D435" s="7">
        <f>1100-50</f>
        <v>1050</v>
      </c>
    </row>
    <row r="436" spans="1:4" ht="21" x14ac:dyDescent="0.35">
      <c r="A436" s="8">
        <v>209</v>
      </c>
      <c r="B436" s="5">
        <v>9</v>
      </c>
      <c r="C436" s="6" t="s">
        <v>124</v>
      </c>
      <c r="D436" s="7">
        <v>1369.2</v>
      </c>
    </row>
    <row r="437" spans="1:4" ht="21" x14ac:dyDescent="0.35">
      <c r="A437" s="8">
        <v>209</v>
      </c>
      <c r="B437" s="5">
        <v>17</v>
      </c>
      <c r="C437" s="6" t="s">
        <v>125</v>
      </c>
      <c r="D437" s="7">
        <v>934</v>
      </c>
    </row>
    <row r="438" spans="1:4" ht="21" x14ac:dyDescent="0.35">
      <c r="A438" s="8">
        <v>210</v>
      </c>
      <c r="B438" s="4">
        <v>8</v>
      </c>
      <c r="C438" s="4" t="s">
        <v>123</v>
      </c>
      <c r="D438" s="7">
        <f>450-78</f>
        <v>372</v>
      </c>
    </row>
    <row r="439" spans="1:4" ht="21" x14ac:dyDescent="0.35">
      <c r="A439" s="8">
        <v>210</v>
      </c>
      <c r="B439" s="5">
        <v>9</v>
      </c>
      <c r="C439" s="6" t="s">
        <v>124</v>
      </c>
      <c r="D439" s="7">
        <v>876.71</v>
      </c>
    </row>
    <row r="440" spans="1:4" ht="21" x14ac:dyDescent="0.35">
      <c r="A440" s="8">
        <v>210</v>
      </c>
      <c r="B440" s="5">
        <v>17</v>
      </c>
      <c r="C440" s="6" t="s">
        <v>125</v>
      </c>
      <c r="D440" s="7">
        <v>934</v>
      </c>
    </row>
    <row r="441" spans="1:4" ht="21" x14ac:dyDescent="0.35">
      <c r="A441" s="8">
        <v>211</v>
      </c>
      <c r="B441" s="4">
        <v>8</v>
      </c>
      <c r="C441" s="4" t="s">
        <v>123</v>
      </c>
      <c r="D441" s="7">
        <v>450</v>
      </c>
    </row>
    <row r="442" spans="1:4" ht="21" x14ac:dyDescent="0.35">
      <c r="A442" s="8">
        <v>211</v>
      </c>
      <c r="B442" s="5">
        <v>9</v>
      </c>
      <c r="C442" s="6" t="s">
        <v>124</v>
      </c>
      <c r="D442" s="7">
        <v>876.71</v>
      </c>
    </row>
    <row r="443" spans="1:4" ht="21" x14ac:dyDescent="0.35">
      <c r="A443" s="8">
        <v>211</v>
      </c>
      <c r="B443" s="5">
        <v>17</v>
      </c>
      <c r="C443" s="6" t="s">
        <v>125</v>
      </c>
      <c r="D443" s="7">
        <v>934</v>
      </c>
    </row>
    <row r="444" spans="1:4" ht="21" x14ac:dyDescent="0.35">
      <c r="A444" s="8">
        <v>212</v>
      </c>
      <c r="B444" s="4">
        <v>8</v>
      </c>
      <c r="C444" s="4" t="s">
        <v>123</v>
      </c>
      <c r="D444" s="7">
        <v>1176</v>
      </c>
    </row>
    <row r="445" spans="1:4" ht="21" x14ac:dyDescent="0.35">
      <c r="A445" s="8">
        <v>212</v>
      </c>
      <c r="B445" s="5">
        <v>9</v>
      </c>
      <c r="C445" s="6" t="s">
        <v>124</v>
      </c>
      <c r="D445" s="7">
        <v>1306.33</v>
      </c>
    </row>
    <row r="446" spans="1:4" ht="21" x14ac:dyDescent="0.35">
      <c r="A446" s="8">
        <v>213</v>
      </c>
      <c r="B446" s="4">
        <v>8</v>
      </c>
      <c r="C446" s="4" t="s">
        <v>123</v>
      </c>
      <c r="D446" s="7">
        <v>1176</v>
      </c>
    </row>
    <row r="447" spans="1:4" ht="21" x14ac:dyDescent="0.35">
      <c r="A447" s="8">
        <v>213</v>
      </c>
      <c r="B447" s="5">
        <v>9</v>
      </c>
      <c r="C447" s="6" t="s">
        <v>124</v>
      </c>
      <c r="D447" s="7">
        <v>2443</v>
      </c>
    </row>
    <row r="448" spans="1:4" ht="21" x14ac:dyDescent="0.35">
      <c r="A448" s="8">
        <v>214</v>
      </c>
      <c r="B448" s="4">
        <v>8</v>
      </c>
      <c r="C448" s="4" t="s">
        <v>123</v>
      </c>
      <c r="D448" s="7">
        <v>2852</v>
      </c>
    </row>
    <row r="449" spans="1:4" ht="21" x14ac:dyDescent="0.35">
      <c r="A449" s="8">
        <v>214</v>
      </c>
      <c r="B449" s="5">
        <v>9</v>
      </c>
      <c r="C449" s="6" t="s">
        <v>124</v>
      </c>
      <c r="D449" s="7">
        <v>1746.43</v>
      </c>
    </row>
    <row r="450" spans="1:4" ht="21" x14ac:dyDescent="0.35">
      <c r="A450" s="8">
        <v>215</v>
      </c>
      <c r="B450" s="4">
        <v>8</v>
      </c>
      <c r="C450" s="4" t="s">
        <v>123</v>
      </c>
      <c r="D450" s="7">
        <v>2200</v>
      </c>
    </row>
    <row r="451" spans="1:4" ht="21" x14ac:dyDescent="0.35">
      <c r="A451" s="8">
        <v>216</v>
      </c>
      <c r="B451" s="4">
        <v>8</v>
      </c>
      <c r="C451" s="4" t="s">
        <v>123</v>
      </c>
      <c r="D451" s="7">
        <v>250</v>
      </c>
    </row>
    <row r="452" spans="1:4" ht="21" x14ac:dyDescent="0.35">
      <c r="A452" s="8">
        <v>216</v>
      </c>
      <c r="B452" s="5">
        <v>9</v>
      </c>
      <c r="C452" s="6" t="s">
        <v>124</v>
      </c>
      <c r="D452" s="7">
        <v>1585.76</v>
      </c>
    </row>
    <row r="453" spans="1:4" ht="21" x14ac:dyDescent="0.35">
      <c r="A453" s="8">
        <v>217</v>
      </c>
      <c r="B453" s="4">
        <v>8</v>
      </c>
      <c r="C453" s="4" t="s">
        <v>123</v>
      </c>
      <c r="D453" s="7">
        <v>900</v>
      </c>
    </row>
    <row r="454" spans="1:4" ht="21" x14ac:dyDescent="0.35">
      <c r="A454" s="8">
        <v>217</v>
      </c>
      <c r="B454" s="5">
        <v>9</v>
      </c>
      <c r="C454" s="6" t="s">
        <v>124</v>
      </c>
      <c r="D454" s="7">
        <v>1996.7</v>
      </c>
    </row>
    <row r="455" spans="1:4" ht="21" x14ac:dyDescent="0.35">
      <c r="A455" s="8">
        <v>218</v>
      </c>
      <c r="B455" s="4">
        <v>8</v>
      </c>
      <c r="C455" s="4" t="s">
        <v>123</v>
      </c>
      <c r="D455" s="7">
        <v>250</v>
      </c>
    </row>
    <row r="456" spans="1:4" ht="21" x14ac:dyDescent="0.35">
      <c r="A456" s="8">
        <v>218</v>
      </c>
      <c r="B456" s="5">
        <v>9</v>
      </c>
      <c r="C456" s="6" t="s">
        <v>124</v>
      </c>
      <c r="D456" s="7">
        <v>1529.17</v>
      </c>
    </row>
    <row r="457" spans="1:4" ht="21" x14ac:dyDescent="0.35">
      <c r="A457" s="8">
        <v>219</v>
      </c>
      <c r="B457" s="4">
        <v>8</v>
      </c>
      <c r="C457" s="4" t="s">
        <v>123</v>
      </c>
      <c r="D457" s="7">
        <v>338</v>
      </c>
    </row>
    <row r="458" spans="1:4" ht="21" x14ac:dyDescent="0.35">
      <c r="A458" s="8">
        <v>219</v>
      </c>
      <c r="B458" s="5">
        <v>9</v>
      </c>
      <c r="C458" s="6" t="s">
        <v>124</v>
      </c>
      <c r="D458" s="7">
        <v>1372.69</v>
      </c>
    </row>
    <row r="459" spans="1:4" ht="21" x14ac:dyDescent="0.35">
      <c r="A459" s="8">
        <v>220</v>
      </c>
      <c r="B459" s="4">
        <v>8</v>
      </c>
      <c r="C459" s="4" t="s">
        <v>123</v>
      </c>
      <c r="D459" s="7">
        <v>250</v>
      </c>
    </row>
    <row r="460" spans="1:4" ht="21" x14ac:dyDescent="0.35">
      <c r="A460" s="8">
        <v>220</v>
      </c>
      <c r="B460" s="5">
        <v>9</v>
      </c>
      <c r="C460" s="6" t="s">
        <v>124</v>
      </c>
      <c r="D460" s="7">
        <v>628.71</v>
      </c>
    </row>
    <row r="461" spans="1:4" ht="21" x14ac:dyDescent="0.35">
      <c r="A461" s="8">
        <v>221</v>
      </c>
      <c r="B461" s="4">
        <v>8</v>
      </c>
      <c r="C461" s="4" t="s">
        <v>123</v>
      </c>
      <c r="D461" s="7">
        <v>900</v>
      </c>
    </row>
    <row r="462" spans="1:4" ht="21" x14ac:dyDescent="0.35">
      <c r="A462" s="8">
        <v>221</v>
      </c>
      <c r="B462" s="5">
        <v>9</v>
      </c>
      <c r="C462" s="6" t="s">
        <v>124</v>
      </c>
      <c r="D462" s="7">
        <v>3022.05</v>
      </c>
    </row>
    <row r="463" spans="1:4" ht="21" x14ac:dyDescent="0.35">
      <c r="A463" s="8">
        <v>222</v>
      </c>
      <c r="B463" s="4">
        <v>8</v>
      </c>
      <c r="C463" s="4" t="s">
        <v>123</v>
      </c>
      <c r="D463" s="7">
        <v>350</v>
      </c>
    </row>
    <row r="464" spans="1:4" ht="21" x14ac:dyDescent="0.35">
      <c r="A464" s="8">
        <v>222</v>
      </c>
      <c r="B464" s="5">
        <v>9</v>
      </c>
      <c r="C464" s="6" t="s">
        <v>124</v>
      </c>
      <c r="D464" s="7">
        <v>1687.57</v>
      </c>
    </row>
    <row r="465" spans="1:4" ht="21" x14ac:dyDescent="0.35">
      <c r="A465" s="8">
        <v>222</v>
      </c>
      <c r="B465" s="5">
        <v>17</v>
      </c>
      <c r="C465" s="6" t="s">
        <v>125</v>
      </c>
      <c r="D465" s="7">
        <v>741</v>
      </c>
    </row>
    <row r="466" spans="1:4" ht="21" x14ac:dyDescent="0.35">
      <c r="A466" s="8">
        <v>223</v>
      </c>
      <c r="B466" s="4">
        <v>8</v>
      </c>
      <c r="C466" s="4" t="s">
        <v>123</v>
      </c>
      <c r="D466" s="7">
        <v>338</v>
      </c>
    </row>
    <row r="467" spans="1:4" ht="21" x14ac:dyDescent="0.35">
      <c r="A467" s="8">
        <v>223</v>
      </c>
      <c r="B467" s="5">
        <v>9</v>
      </c>
      <c r="C467" s="6" t="s">
        <v>124</v>
      </c>
      <c r="D467" s="7">
        <v>852.95</v>
      </c>
    </row>
    <row r="468" spans="1:4" ht="21" x14ac:dyDescent="0.35">
      <c r="A468" s="8">
        <v>224</v>
      </c>
      <c r="B468" s="4">
        <v>8</v>
      </c>
      <c r="C468" s="4" t="s">
        <v>123</v>
      </c>
      <c r="D468" s="7">
        <v>2514</v>
      </c>
    </row>
    <row r="469" spans="1:4" ht="21" x14ac:dyDescent="0.35">
      <c r="A469" s="8">
        <v>224</v>
      </c>
      <c r="B469" s="5">
        <v>9</v>
      </c>
      <c r="C469" s="6" t="s">
        <v>124</v>
      </c>
      <c r="D469" s="7">
        <v>2936.4</v>
      </c>
    </row>
    <row r="470" spans="1:4" ht="21" x14ac:dyDescent="0.35">
      <c r="A470" s="8">
        <v>225</v>
      </c>
      <c r="B470" s="4">
        <v>8</v>
      </c>
      <c r="C470" s="4" t="s">
        <v>123</v>
      </c>
      <c r="D470" s="7">
        <v>1550</v>
      </c>
    </row>
    <row r="471" spans="1:4" ht="21" x14ac:dyDescent="0.35">
      <c r="A471" s="8">
        <v>225</v>
      </c>
      <c r="B471" s="5">
        <v>9</v>
      </c>
      <c r="C471" s="6" t="s">
        <v>124</v>
      </c>
      <c r="D471" s="7">
        <v>2447</v>
      </c>
    </row>
    <row r="472" spans="1:4" ht="21" x14ac:dyDescent="0.35">
      <c r="A472" s="8">
        <v>226</v>
      </c>
      <c r="B472" s="4">
        <v>8</v>
      </c>
      <c r="C472" s="4" t="s">
        <v>123</v>
      </c>
      <c r="D472" s="7">
        <v>250</v>
      </c>
    </row>
    <row r="473" spans="1:4" ht="21" x14ac:dyDescent="0.35">
      <c r="A473" s="8">
        <v>226</v>
      </c>
      <c r="B473" s="5">
        <v>9</v>
      </c>
      <c r="C473" s="6" t="s">
        <v>124</v>
      </c>
      <c r="D473" s="7">
        <v>1132.6099999999999</v>
      </c>
    </row>
    <row r="474" spans="1:4" ht="21" x14ac:dyDescent="0.35">
      <c r="A474" s="8">
        <v>227</v>
      </c>
      <c r="B474" s="4">
        <v>8</v>
      </c>
      <c r="C474" s="4" t="s">
        <v>123</v>
      </c>
      <c r="D474" s="7">
        <v>900</v>
      </c>
    </row>
    <row r="475" spans="1:4" ht="21" x14ac:dyDescent="0.35">
      <c r="A475" s="8">
        <v>227</v>
      </c>
      <c r="B475" s="5">
        <v>9</v>
      </c>
      <c r="C475" s="6" t="s">
        <v>124</v>
      </c>
      <c r="D475" s="7">
        <v>1894.68</v>
      </c>
    </row>
    <row r="476" spans="1:4" ht="21" x14ac:dyDescent="0.35">
      <c r="A476" s="8">
        <v>228</v>
      </c>
      <c r="B476" s="4">
        <v>8</v>
      </c>
      <c r="C476" s="4" t="s">
        <v>123</v>
      </c>
      <c r="D476" s="7">
        <v>250</v>
      </c>
    </row>
    <row r="477" spans="1:4" ht="21" x14ac:dyDescent="0.35">
      <c r="A477" s="8">
        <v>228</v>
      </c>
      <c r="B477" s="5">
        <v>9</v>
      </c>
      <c r="C477" s="6" t="s">
        <v>124</v>
      </c>
      <c r="D477" s="7">
        <v>901.89</v>
      </c>
    </row>
    <row r="478" spans="1:4" ht="21" x14ac:dyDescent="0.35">
      <c r="A478" s="8">
        <v>229</v>
      </c>
      <c r="B478" s="4">
        <v>8</v>
      </c>
      <c r="C478" s="4" t="s">
        <v>123</v>
      </c>
      <c r="D478" s="7">
        <v>900</v>
      </c>
    </row>
    <row r="479" spans="1:4" ht="21" x14ac:dyDescent="0.35">
      <c r="A479" s="8">
        <v>229</v>
      </c>
      <c r="B479" s="5">
        <v>9</v>
      </c>
      <c r="C479" s="6" t="s">
        <v>124</v>
      </c>
      <c r="D479" s="7">
        <v>901.89</v>
      </c>
    </row>
    <row r="480" spans="1:4" ht="21" x14ac:dyDescent="0.35">
      <c r="A480" s="8">
        <v>230</v>
      </c>
      <c r="B480" s="4">
        <v>8</v>
      </c>
      <c r="C480" s="4" t="s">
        <v>123</v>
      </c>
      <c r="D480" s="7">
        <v>1859.72</v>
      </c>
    </row>
    <row r="481" spans="1:4" ht="21" x14ac:dyDescent="0.35">
      <c r="A481" s="8">
        <v>231</v>
      </c>
      <c r="B481" s="4">
        <v>8</v>
      </c>
      <c r="C481" s="4" t="s">
        <v>123</v>
      </c>
      <c r="D481" s="7">
        <v>250</v>
      </c>
    </row>
    <row r="482" spans="1:4" ht="21" x14ac:dyDescent="0.35">
      <c r="A482" s="8">
        <v>231</v>
      </c>
      <c r="B482" s="5">
        <v>9</v>
      </c>
      <c r="C482" s="6" t="s">
        <v>124</v>
      </c>
      <c r="D482" s="7">
        <v>1585.66</v>
      </c>
    </row>
    <row r="483" spans="1:4" ht="21" x14ac:dyDescent="0.35">
      <c r="A483" s="8">
        <v>232</v>
      </c>
      <c r="B483" s="4">
        <v>8</v>
      </c>
      <c r="C483" s="4" t="s">
        <v>123</v>
      </c>
      <c r="D483" s="7">
        <v>1550</v>
      </c>
    </row>
    <row r="484" spans="1:4" ht="21" x14ac:dyDescent="0.35">
      <c r="A484" s="8">
        <v>232</v>
      </c>
      <c r="B484" s="5">
        <v>9</v>
      </c>
      <c r="C484" s="6" t="s">
        <v>124</v>
      </c>
      <c r="D484" s="7">
        <v>3146.14</v>
      </c>
    </row>
    <row r="485" spans="1:4" ht="21" x14ac:dyDescent="0.35">
      <c r="A485" s="8">
        <v>233</v>
      </c>
      <c r="B485" s="4">
        <v>8</v>
      </c>
      <c r="C485" s="4" t="s">
        <v>123</v>
      </c>
      <c r="D485" s="7">
        <v>1550</v>
      </c>
    </row>
    <row r="486" spans="1:4" ht="21" x14ac:dyDescent="0.35">
      <c r="A486" s="8">
        <v>234</v>
      </c>
      <c r="B486" s="4">
        <v>8</v>
      </c>
      <c r="C486" s="4" t="s">
        <v>123</v>
      </c>
      <c r="D486" s="7">
        <v>1550</v>
      </c>
    </row>
    <row r="487" spans="1:4" ht="21" x14ac:dyDescent="0.35">
      <c r="A487" s="8">
        <v>234</v>
      </c>
      <c r="B487" s="5">
        <v>9</v>
      </c>
      <c r="C487" s="6" t="s">
        <v>124</v>
      </c>
      <c r="D487" s="7">
        <v>4159.8999999999996</v>
      </c>
    </row>
    <row r="488" spans="1:4" ht="21" x14ac:dyDescent="0.35">
      <c r="A488" s="8">
        <v>235</v>
      </c>
      <c r="B488" s="4">
        <v>8</v>
      </c>
      <c r="C488" s="4" t="s">
        <v>123</v>
      </c>
      <c r="D488" s="7">
        <v>1550</v>
      </c>
    </row>
    <row r="489" spans="1:4" ht="21" x14ac:dyDescent="0.35">
      <c r="A489" s="8">
        <v>235</v>
      </c>
      <c r="B489" s="5">
        <v>9</v>
      </c>
      <c r="C489" s="6" t="s">
        <v>124</v>
      </c>
      <c r="D489" s="7">
        <v>1468.2</v>
      </c>
    </row>
    <row r="490" spans="1:4" ht="21" x14ac:dyDescent="0.35">
      <c r="A490" s="8">
        <v>236</v>
      </c>
      <c r="B490" s="4">
        <v>8</v>
      </c>
      <c r="C490" s="4" t="s">
        <v>123</v>
      </c>
      <c r="D490" s="7">
        <v>1550</v>
      </c>
    </row>
    <row r="491" spans="1:4" ht="21" x14ac:dyDescent="0.35">
      <c r="A491" s="8">
        <v>237</v>
      </c>
      <c r="B491" s="4">
        <v>8</v>
      </c>
      <c r="C491" s="4" t="s">
        <v>123</v>
      </c>
      <c r="D491" s="7">
        <v>250</v>
      </c>
    </row>
    <row r="492" spans="1:4" ht="21" x14ac:dyDescent="0.35">
      <c r="A492" s="8">
        <v>237</v>
      </c>
      <c r="B492" s="5">
        <v>9</v>
      </c>
      <c r="C492" s="6" t="s">
        <v>124</v>
      </c>
      <c r="D492" s="7">
        <v>2096.59</v>
      </c>
    </row>
    <row r="493" spans="1:4" ht="21" x14ac:dyDescent="0.35">
      <c r="A493" s="8">
        <v>238</v>
      </c>
      <c r="B493" s="4">
        <v>8</v>
      </c>
      <c r="C493" s="4" t="s">
        <v>123</v>
      </c>
      <c r="D493" s="7">
        <v>438</v>
      </c>
    </row>
    <row r="494" spans="1:4" ht="21" x14ac:dyDescent="0.35">
      <c r="A494" s="8">
        <v>238</v>
      </c>
      <c r="B494" s="5">
        <v>9</v>
      </c>
      <c r="C494" s="6" t="s">
        <v>124</v>
      </c>
      <c r="D494" s="7">
        <v>1918.45</v>
      </c>
    </row>
    <row r="495" spans="1:4" ht="21" x14ac:dyDescent="0.35">
      <c r="A495" s="8">
        <v>238</v>
      </c>
      <c r="B495" s="5">
        <v>17</v>
      </c>
      <c r="C495" s="6" t="s">
        <v>125</v>
      </c>
      <c r="D495" s="7">
        <v>634</v>
      </c>
    </row>
    <row r="496" spans="1:4" ht="21" x14ac:dyDescent="0.35">
      <c r="A496" s="8">
        <v>239</v>
      </c>
      <c r="B496" s="4">
        <v>8</v>
      </c>
      <c r="C496" s="4" t="s">
        <v>123</v>
      </c>
      <c r="D496" s="7">
        <v>900</v>
      </c>
    </row>
    <row r="497" spans="1:4" ht="21" x14ac:dyDescent="0.35">
      <c r="A497" s="8">
        <v>239</v>
      </c>
      <c r="B497" s="5">
        <v>9</v>
      </c>
      <c r="C497" s="6" t="s">
        <v>124</v>
      </c>
      <c r="D497" s="7">
        <v>1251.47</v>
      </c>
    </row>
    <row r="498" spans="1:4" ht="21" x14ac:dyDescent="0.35">
      <c r="A498" s="8">
        <v>240</v>
      </c>
      <c r="B498" s="4">
        <v>8</v>
      </c>
      <c r="C498" s="4" t="s">
        <v>123</v>
      </c>
      <c r="D498" s="7">
        <v>250</v>
      </c>
    </row>
    <row r="499" spans="1:4" ht="21" x14ac:dyDescent="0.35">
      <c r="A499" s="8">
        <v>240</v>
      </c>
      <c r="B499" s="5">
        <v>9</v>
      </c>
      <c r="C499" s="6" t="s">
        <v>124</v>
      </c>
      <c r="D499" s="7">
        <v>1566.08</v>
      </c>
    </row>
    <row r="500" spans="1:4" ht="21" x14ac:dyDescent="0.35">
      <c r="A500" s="8">
        <v>241</v>
      </c>
      <c r="B500" s="4">
        <v>8</v>
      </c>
      <c r="C500" s="4" t="s">
        <v>123</v>
      </c>
      <c r="D500" s="7">
        <v>2200</v>
      </c>
    </row>
    <row r="501" spans="1:4" ht="21" x14ac:dyDescent="0.35">
      <c r="A501" s="8">
        <v>242</v>
      </c>
      <c r="B501" s="4">
        <v>8</v>
      </c>
      <c r="C501" s="4" t="s">
        <v>123</v>
      </c>
      <c r="D501" s="7">
        <v>900</v>
      </c>
    </row>
    <row r="502" spans="1:4" ht="21" x14ac:dyDescent="0.35">
      <c r="A502" s="8">
        <v>242</v>
      </c>
      <c r="B502" s="5">
        <v>9</v>
      </c>
      <c r="C502" s="6" t="s">
        <v>124</v>
      </c>
      <c r="D502" s="7">
        <v>1398.29</v>
      </c>
    </row>
    <row r="503" spans="1:4" ht="21" x14ac:dyDescent="0.35">
      <c r="A503" s="8">
        <v>243</v>
      </c>
      <c r="B503" s="4">
        <v>8</v>
      </c>
      <c r="C503" s="4" t="s">
        <v>123</v>
      </c>
      <c r="D503" s="7">
        <v>2200</v>
      </c>
    </row>
    <row r="504" spans="1:4" ht="21" x14ac:dyDescent="0.35">
      <c r="A504" s="8">
        <v>243</v>
      </c>
      <c r="B504" s="5">
        <v>9</v>
      </c>
      <c r="C504" s="6" t="s">
        <v>124</v>
      </c>
      <c r="D504" s="7">
        <v>3553.04</v>
      </c>
    </row>
    <row r="505" spans="1:4" ht="21" x14ac:dyDescent="0.35">
      <c r="A505" s="8">
        <v>244</v>
      </c>
      <c r="B505" s="4">
        <v>8</v>
      </c>
      <c r="C505" s="4" t="s">
        <v>123</v>
      </c>
      <c r="D505" s="7">
        <v>250</v>
      </c>
    </row>
    <row r="506" spans="1:4" ht="21" x14ac:dyDescent="0.35">
      <c r="A506" s="8">
        <v>244</v>
      </c>
      <c r="B506" s="5">
        <v>9</v>
      </c>
      <c r="C506" s="6" t="s">
        <v>124</v>
      </c>
      <c r="D506" s="7">
        <v>1132.6099999999999</v>
      </c>
    </row>
    <row r="507" spans="1:4" ht="21" x14ac:dyDescent="0.35">
      <c r="A507" s="8">
        <v>244</v>
      </c>
      <c r="B507" s="5">
        <v>17</v>
      </c>
      <c r="C507" s="6" t="s">
        <v>125</v>
      </c>
      <c r="D507" s="7">
        <v>336</v>
      </c>
    </row>
    <row r="508" spans="1:4" ht="21" x14ac:dyDescent="0.35">
      <c r="A508" s="8">
        <v>245</v>
      </c>
      <c r="B508" s="4">
        <v>8</v>
      </c>
      <c r="C508" s="4" t="s">
        <v>123</v>
      </c>
      <c r="D508" s="7">
        <v>338</v>
      </c>
    </row>
    <row r="509" spans="1:4" ht="21" x14ac:dyDescent="0.35">
      <c r="A509" s="8">
        <v>245</v>
      </c>
      <c r="B509" s="5">
        <v>9</v>
      </c>
      <c r="C509" s="6" t="s">
        <v>124</v>
      </c>
      <c r="D509" s="7">
        <v>3435.59</v>
      </c>
    </row>
    <row r="510" spans="1:4" ht="21" x14ac:dyDescent="0.35">
      <c r="A510" s="8">
        <v>246</v>
      </c>
      <c r="B510" s="4">
        <v>8</v>
      </c>
      <c r="C510" s="4" t="s">
        <v>123</v>
      </c>
      <c r="D510" s="7">
        <v>250</v>
      </c>
    </row>
    <row r="511" spans="1:4" ht="21" x14ac:dyDescent="0.35">
      <c r="A511" s="8">
        <v>246</v>
      </c>
      <c r="B511" s="5">
        <v>9</v>
      </c>
      <c r="C511" s="6" t="s">
        <v>124</v>
      </c>
      <c r="D511" s="7">
        <v>3435.59</v>
      </c>
    </row>
    <row r="512" spans="1:4" ht="21" x14ac:dyDescent="0.35">
      <c r="A512" s="8">
        <v>247</v>
      </c>
      <c r="B512" s="4">
        <v>8</v>
      </c>
      <c r="C512" s="4" t="s">
        <v>123</v>
      </c>
      <c r="D512" s="7">
        <v>450</v>
      </c>
    </row>
    <row r="513" spans="1:4" ht="21" x14ac:dyDescent="0.35">
      <c r="A513" s="8">
        <v>247</v>
      </c>
      <c r="B513" s="5">
        <v>9</v>
      </c>
      <c r="C513" s="6" t="s">
        <v>124</v>
      </c>
      <c r="D513" s="7">
        <v>877.42</v>
      </c>
    </row>
    <row r="514" spans="1:4" ht="21" x14ac:dyDescent="0.35">
      <c r="A514" s="8">
        <v>247</v>
      </c>
      <c r="B514" s="5">
        <v>17</v>
      </c>
      <c r="C514" s="6" t="s">
        <v>125</v>
      </c>
      <c r="D514" s="7">
        <v>934</v>
      </c>
    </row>
    <row r="515" spans="1:4" ht="21" x14ac:dyDescent="0.35">
      <c r="A515" s="8">
        <v>248</v>
      </c>
      <c r="B515" s="4">
        <v>8</v>
      </c>
      <c r="C515" s="4" t="s">
        <v>123</v>
      </c>
      <c r="D515" s="7">
        <v>250</v>
      </c>
    </row>
    <row r="516" spans="1:4" ht="21" x14ac:dyDescent="0.35">
      <c r="A516" s="8">
        <v>248</v>
      </c>
      <c r="B516" s="5">
        <v>9</v>
      </c>
      <c r="C516" s="6" t="s">
        <v>124</v>
      </c>
      <c r="D516" s="7">
        <v>629.23</v>
      </c>
    </row>
    <row r="517" spans="1:4" ht="21" x14ac:dyDescent="0.35">
      <c r="A517" s="8">
        <v>249</v>
      </c>
      <c r="B517" s="4">
        <v>8</v>
      </c>
      <c r="C517" s="4" t="s">
        <v>123</v>
      </c>
      <c r="D517" s="7">
        <v>250</v>
      </c>
    </row>
    <row r="518" spans="1:4" ht="21" x14ac:dyDescent="0.35">
      <c r="A518" s="8">
        <v>249</v>
      </c>
      <c r="B518" s="5">
        <v>9</v>
      </c>
      <c r="C518" s="6" t="s">
        <v>124</v>
      </c>
      <c r="D518" s="7">
        <v>1517.14</v>
      </c>
    </row>
    <row r="519" spans="1:4" ht="21" x14ac:dyDescent="0.35">
      <c r="A519" s="8">
        <v>250</v>
      </c>
      <c r="B519" s="4">
        <v>8</v>
      </c>
      <c r="C519" s="4" t="s">
        <v>123</v>
      </c>
      <c r="D519" s="7">
        <v>250</v>
      </c>
    </row>
    <row r="520" spans="1:4" ht="21" x14ac:dyDescent="0.35">
      <c r="A520" s="8">
        <v>250</v>
      </c>
      <c r="B520" s="5">
        <v>9</v>
      </c>
      <c r="C520" s="6" t="s">
        <v>124</v>
      </c>
      <c r="D520" s="7">
        <v>1419.26</v>
      </c>
    </row>
    <row r="521" spans="1:4" ht="21" x14ac:dyDescent="0.35">
      <c r="A521" s="8">
        <v>251</v>
      </c>
      <c r="B521" s="4">
        <v>8</v>
      </c>
      <c r="C521" s="4" t="s">
        <v>123</v>
      </c>
      <c r="D521" s="7">
        <v>338</v>
      </c>
    </row>
    <row r="522" spans="1:4" ht="21" x14ac:dyDescent="0.35">
      <c r="A522" s="8">
        <v>251</v>
      </c>
      <c r="B522" s="5">
        <v>9</v>
      </c>
      <c r="C522" s="6" t="s">
        <v>124</v>
      </c>
      <c r="D522" s="7">
        <v>1328.37</v>
      </c>
    </row>
    <row r="523" spans="1:4" ht="21" x14ac:dyDescent="0.35">
      <c r="A523" s="8">
        <v>251</v>
      </c>
      <c r="B523" s="5">
        <v>17</v>
      </c>
      <c r="C523" s="6" t="s">
        <v>125</v>
      </c>
      <c r="D523" s="7">
        <v>736</v>
      </c>
    </row>
    <row r="524" spans="1:4" ht="21" x14ac:dyDescent="0.35">
      <c r="A524" s="8">
        <v>252</v>
      </c>
      <c r="B524" s="4">
        <v>8</v>
      </c>
      <c r="C524" s="4" t="s">
        <v>123</v>
      </c>
      <c r="D524" s="7">
        <v>1176</v>
      </c>
    </row>
    <row r="525" spans="1:4" ht="21" x14ac:dyDescent="0.35">
      <c r="A525" s="8">
        <v>252</v>
      </c>
      <c r="B525" s="5">
        <v>9</v>
      </c>
      <c r="C525" s="6" t="s">
        <v>124</v>
      </c>
      <c r="D525" s="7">
        <v>1712.9</v>
      </c>
    </row>
    <row r="526" spans="1:4" ht="21" x14ac:dyDescent="0.35">
      <c r="A526" s="8">
        <v>252</v>
      </c>
      <c r="B526" s="5">
        <v>17</v>
      </c>
      <c r="C526" s="6" t="s">
        <v>125</v>
      </c>
      <c r="D526" s="7">
        <v>736</v>
      </c>
    </row>
    <row r="527" spans="1:4" ht="21" x14ac:dyDescent="0.35">
      <c r="A527" s="8">
        <v>253</v>
      </c>
      <c r="B527" s="4">
        <v>8</v>
      </c>
      <c r="C527" s="4" t="s">
        <v>123</v>
      </c>
      <c r="D527" s="7">
        <v>250</v>
      </c>
    </row>
    <row r="528" spans="1:4" ht="21" x14ac:dyDescent="0.35">
      <c r="A528" s="8">
        <v>253</v>
      </c>
      <c r="B528" s="5">
        <v>9</v>
      </c>
      <c r="C528" s="6" t="s">
        <v>124</v>
      </c>
      <c r="D528" s="7">
        <v>2652.55</v>
      </c>
    </row>
    <row r="529" spans="1:4" ht="21" x14ac:dyDescent="0.35">
      <c r="A529" s="8">
        <v>254</v>
      </c>
      <c r="B529" s="4">
        <v>8</v>
      </c>
      <c r="C529" s="4" t="s">
        <v>123</v>
      </c>
      <c r="D529" s="7">
        <v>250</v>
      </c>
    </row>
    <row r="530" spans="1:4" ht="21" x14ac:dyDescent="0.35">
      <c r="A530" s="8">
        <v>254</v>
      </c>
      <c r="B530" s="5">
        <v>9</v>
      </c>
      <c r="C530" s="6" t="s">
        <v>124</v>
      </c>
      <c r="D530" s="7">
        <v>1859.72</v>
      </c>
    </row>
    <row r="531" spans="1:4" ht="21" x14ac:dyDescent="0.35">
      <c r="A531" s="8">
        <v>254</v>
      </c>
      <c r="B531" s="5">
        <v>17</v>
      </c>
      <c r="C531" s="6" t="s">
        <v>125</v>
      </c>
      <c r="D531" s="7">
        <v>634</v>
      </c>
    </row>
    <row r="532" spans="1:4" ht="21" x14ac:dyDescent="0.35">
      <c r="A532" s="8">
        <v>255</v>
      </c>
      <c r="B532" s="4">
        <v>8</v>
      </c>
      <c r="C532" s="4" t="s">
        <v>123</v>
      </c>
      <c r="D532" s="7">
        <v>900</v>
      </c>
    </row>
    <row r="533" spans="1:4" ht="21" x14ac:dyDescent="0.35">
      <c r="A533" s="8">
        <v>255</v>
      </c>
      <c r="B533" s="5">
        <v>9</v>
      </c>
      <c r="C533" s="6" t="s">
        <v>124</v>
      </c>
      <c r="D533" s="7">
        <v>2453.9899999999998</v>
      </c>
    </row>
    <row r="534" spans="1:4" ht="21" x14ac:dyDescent="0.35">
      <c r="A534" s="8">
        <v>255</v>
      </c>
      <c r="B534" s="5">
        <v>17</v>
      </c>
      <c r="C534" s="6" t="s">
        <v>125</v>
      </c>
      <c r="D534" s="7">
        <v>634</v>
      </c>
    </row>
    <row r="535" spans="1:4" ht="21" x14ac:dyDescent="0.35">
      <c r="A535" s="8">
        <v>256</v>
      </c>
      <c r="B535" s="5">
        <v>9</v>
      </c>
      <c r="C535" s="6" t="s">
        <v>124</v>
      </c>
      <c r="D535" s="7">
        <v>2373.59</v>
      </c>
    </row>
    <row r="536" spans="1:4" ht="21" x14ac:dyDescent="0.35">
      <c r="A536" s="8">
        <v>257</v>
      </c>
      <c r="B536" s="4">
        <v>8</v>
      </c>
      <c r="C536" s="4" t="s">
        <v>123</v>
      </c>
      <c r="D536" s="7">
        <v>250</v>
      </c>
    </row>
    <row r="537" spans="1:4" ht="21" x14ac:dyDescent="0.35">
      <c r="A537" s="8">
        <v>257</v>
      </c>
      <c r="B537" s="5">
        <v>9</v>
      </c>
      <c r="C537" s="6" t="s">
        <v>124</v>
      </c>
      <c r="D537" s="7">
        <v>1817.77</v>
      </c>
    </row>
    <row r="538" spans="1:4" ht="21" x14ac:dyDescent="0.35">
      <c r="A538" s="8">
        <v>258</v>
      </c>
      <c r="B538" s="4">
        <v>8</v>
      </c>
      <c r="C538" s="4" t="s">
        <v>123</v>
      </c>
      <c r="D538" s="7">
        <v>900</v>
      </c>
    </row>
    <row r="539" spans="1:4" ht="21" x14ac:dyDescent="0.35">
      <c r="A539" s="8">
        <v>258</v>
      </c>
      <c r="B539" s="5">
        <v>9</v>
      </c>
      <c r="C539" s="6" t="s">
        <v>124</v>
      </c>
      <c r="D539" s="7">
        <v>2062.4699999999998</v>
      </c>
    </row>
    <row r="540" spans="1:4" ht="21" x14ac:dyDescent="0.35">
      <c r="A540" s="8">
        <v>259</v>
      </c>
      <c r="B540" s="4">
        <v>8</v>
      </c>
      <c r="C540" s="4" t="s">
        <v>123</v>
      </c>
      <c r="D540" s="7">
        <v>250</v>
      </c>
    </row>
    <row r="541" spans="1:4" ht="21" x14ac:dyDescent="0.35">
      <c r="A541" s="8">
        <v>259</v>
      </c>
      <c r="B541" s="5">
        <v>9</v>
      </c>
      <c r="C541" s="6" t="s">
        <v>124</v>
      </c>
      <c r="D541" s="7">
        <v>1585.66</v>
      </c>
    </row>
    <row r="542" spans="1:4" ht="21" x14ac:dyDescent="0.35">
      <c r="A542" s="8">
        <v>260</v>
      </c>
      <c r="B542" s="4">
        <v>8</v>
      </c>
      <c r="C542" s="4" t="s">
        <v>123</v>
      </c>
      <c r="D542" s="7">
        <v>250</v>
      </c>
    </row>
    <row r="543" spans="1:4" ht="21" x14ac:dyDescent="0.35">
      <c r="A543" s="8">
        <v>260</v>
      </c>
      <c r="B543" s="5">
        <v>9</v>
      </c>
      <c r="C543" s="6" t="s">
        <v>124</v>
      </c>
      <c r="D543" s="7">
        <v>1726.88</v>
      </c>
    </row>
    <row r="544" spans="1:4" ht="21" x14ac:dyDescent="0.35">
      <c r="A544" s="8">
        <v>261</v>
      </c>
      <c r="B544" s="4">
        <v>8</v>
      </c>
      <c r="C544" s="4" t="s">
        <v>123</v>
      </c>
      <c r="D544" s="7">
        <v>438</v>
      </c>
    </row>
    <row r="545" spans="1:4" ht="21" x14ac:dyDescent="0.35">
      <c r="A545" s="8">
        <v>261</v>
      </c>
      <c r="B545" s="5">
        <v>9</v>
      </c>
      <c r="C545" s="6" t="s">
        <v>124</v>
      </c>
      <c r="D545" s="7">
        <v>3022.05</v>
      </c>
    </row>
    <row r="546" spans="1:4" ht="21" x14ac:dyDescent="0.35">
      <c r="A546" s="8">
        <v>262</v>
      </c>
      <c r="B546" s="4">
        <v>8</v>
      </c>
      <c r="C546" s="4" t="s">
        <v>123</v>
      </c>
      <c r="D546" s="7">
        <v>250</v>
      </c>
    </row>
    <row r="547" spans="1:4" ht="21" x14ac:dyDescent="0.35">
      <c r="A547" s="8">
        <v>262</v>
      </c>
      <c r="B547" s="5">
        <v>9</v>
      </c>
      <c r="C547" s="6" t="s">
        <v>124</v>
      </c>
      <c r="D547" s="7">
        <v>1251.47</v>
      </c>
    </row>
    <row r="548" spans="1:4" ht="21" x14ac:dyDescent="0.35">
      <c r="A548" s="8">
        <v>263</v>
      </c>
      <c r="B548" s="4">
        <v>8</v>
      </c>
      <c r="C548" s="4" t="s">
        <v>123</v>
      </c>
      <c r="D548" s="7">
        <v>250</v>
      </c>
    </row>
    <row r="549" spans="1:4" ht="21" x14ac:dyDescent="0.35">
      <c r="A549" s="8">
        <v>263</v>
      </c>
      <c r="B549" s="5">
        <v>9</v>
      </c>
      <c r="C549" s="6" t="s">
        <v>124</v>
      </c>
      <c r="D549" s="7">
        <f>2048.49-6.73</f>
        <v>2041.7599999999998</v>
      </c>
    </row>
    <row r="550" spans="1:4" ht="21" x14ac:dyDescent="0.35">
      <c r="A550" s="8">
        <v>263</v>
      </c>
      <c r="B550" s="5">
        <v>17</v>
      </c>
      <c r="C550" s="6" t="s">
        <v>125</v>
      </c>
      <c r="D550" s="7">
        <f>1018-200</f>
        <v>818</v>
      </c>
    </row>
    <row r="551" spans="1:4" ht="21" x14ac:dyDescent="0.35">
      <c r="A551" s="8">
        <v>264</v>
      </c>
      <c r="B551" s="4">
        <v>8</v>
      </c>
      <c r="C551" s="4" t="s">
        <v>123</v>
      </c>
      <c r="D551" s="7">
        <v>450</v>
      </c>
    </row>
    <row r="552" spans="1:4" ht="21" x14ac:dyDescent="0.35">
      <c r="A552" s="8">
        <v>264</v>
      </c>
      <c r="B552" s="5">
        <v>9</v>
      </c>
      <c r="C552" s="6" t="s">
        <v>124</v>
      </c>
      <c r="D552" s="7">
        <v>877.42</v>
      </c>
    </row>
    <row r="553" spans="1:4" ht="21" x14ac:dyDescent="0.35">
      <c r="A553" s="8">
        <v>264</v>
      </c>
      <c r="B553" s="5">
        <v>17</v>
      </c>
      <c r="C553" s="6" t="s">
        <v>125</v>
      </c>
      <c r="D553" s="7">
        <v>934</v>
      </c>
    </row>
    <row r="554" spans="1:4" ht="21" x14ac:dyDescent="0.35">
      <c r="A554" s="8">
        <v>265</v>
      </c>
      <c r="B554" s="4">
        <v>8</v>
      </c>
      <c r="C554" s="4" t="s">
        <v>123</v>
      </c>
      <c r="D554" s="7">
        <v>350</v>
      </c>
    </row>
    <row r="555" spans="1:4" ht="21" x14ac:dyDescent="0.35">
      <c r="A555" s="8">
        <v>265</v>
      </c>
      <c r="B555" s="5">
        <v>9</v>
      </c>
      <c r="C555" s="6" t="s">
        <v>124</v>
      </c>
      <c r="D555" s="7">
        <v>877.42</v>
      </c>
    </row>
    <row r="556" spans="1:4" ht="21" x14ac:dyDescent="0.35">
      <c r="A556" s="8">
        <v>265</v>
      </c>
      <c r="B556" s="5">
        <v>17</v>
      </c>
      <c r="C556" s="6" t="s">
        <v>125</v>
      </c>
      <c r="D556" s="7">
        <v>934</v>
      </c>
    </row>
    <row r="557" spans="1:4" ht="21" x14ac:dyDescent="0.35">
      <c r="A557" s="8">
        <v>266</v>
      </c>
      <c r="B557" s="4">
        <v>8</v>
      </c>
      <c r="C557" s="4" t="s">
        <v>123</v>
      </c>
      <c r="D557" s="7">
        <v>1550</v>
      </c>
    </row>
    <row r="558" spans="1:4" ht="21" x14ac:dyDescent="0.35">
      <c r="A558" s="8">
        <v>266</v>
      </c>
      <c r="B558" s="5">
        <v>9</v>
      </c>
      <c r="C558" s="6" t="s">
        <v>124</v>
      </c>
      <c r="D558" s="7">
        <v>2417.64</v>
      </c>
    </row>
    <row r="559" spans="1:4" ht="21" x14ac:dyDescent="0.35">
      <c r="A559" s="8">
        <v>267</v>
      </c>
      <c r="B559" s="4">
        <v>8</v>
      </c>
      <c r="C559" s="4" t="s">
        <v>123</v>
      </c>
      <c r="D559" s="7">
        <v>1550</v>
      </c>
    </row>
    <row r="560" spans="1:4" ht="21" x14ac:dyDescent="0.35">
      <c r="A560" s="8">
        <v>267</v>
      </c>
      <c r="B560" s="5">
        <v>9</v>
      </c>
      <c r="C560" s="6" t="s">
        <v>124</v>
      </c>
      <c r="D560" s="7">
        <v>2102.6999999999998</v>
      </c>
    </row>
    <row r="561" spans="1:4" ht="21" x14ac:dyDescent="0.35">
      <c r="A561" s="8">
        <v>268</v>
      </c>
      <c r="B561" s="4">
        <v>8</v>
      </c>
      <c r="C561" s="4" t="s">
        <v>123</v>
      </c>
      <c r="D561" s="7">
        <v>1550</v>
      </c>
    </row>
    <row r="562" spans="1:4" ht="21" x14ac:dyDescent="0.35">
      <c r="A562" s="8">
        <v>268</v>
      </c>
      <c r="B562" s="5">
        <v>9</v>
      </c>
      <c r="C562" s="6" t="s">
        <v>124</v>
      </c>
      <c r="D562" s="7">
        <v>2102.6999999999998</v>
      </c>
    </row>
    <row r="563" spans="1:4" ht="21" x14ac:dyDescent="0.35">
      <c r="A563" s="8">
        <v>269</v>
      </c>
      <c r="B563" s="4">
        <v>8</v>
      </c>
      <c r="C563" s="4" t="s">
        <v>123</v>
      </c>
      <c r="D563" s="7">
        <v>1550</v>
      </c>
    </row>
    <row r="564" spans="1:4" ht="21" x14ac:dyDescent="0.35">
      <c r="A564" s="8">
        <v>269</v>
      </c>
      <c r="B564" s="5">
        <v>9</v>
      </c>
      <c r="C564" s="6" t="s">
        <v>124</v>
      </c>
      <c r="D564" s="7">
        <v>2417.64</v>
      </c>
    </row>
    <row r="565" spans="1:4" ht="21" x14ac:dyDescent="0.35">
      <c r="A565" s="8">
        <v>270</v>
      </c>
      <c r="B565" s="4">
        <v>8</v>
      </c>
      <c r="C565" s="4" t="s">
        <v>123</v>
      </c>
      <c r="D565" s="7">
        <v>1550</v>
      </c>
    </row>
    <row r="566" spans="1:4" ht="21" x14ac:dyDescent="0.35">
      <c r="A566" s="8">
        <v>270</v>
      </c>
      <c r="B566" s="5">
        <v>9</v>
      </c>
      <c r="C566" s="6" t="s">
        <v>124</v>
      </c>
      <c r="D566" s="7">
        <v>2691.7</v>
      </c>
    </row>
    <row r="567" spans="1:4" ht="21" x14ac:dyDescent="0.35">
      <c r="A567" s="8">
        <v>271</v>
      </c>
      <c r="B567" s="4">
        <v>8</v>
      </c>
      <c r="C567" s="4" t="s">
        <v>123</v>
      </c>
      <c r="D567" s="7">
        <v>1550</v>
      </c>
    </row>
    <row r="568" spans="1:4" ht="21" x14ac:dyDescent="0.35">
      <c r="A568" s="8">
        <v>271</v>
      </c>
      <c r="B568" s="5">
        <v>9</v>
      </c>
      <c r="C568" s="6" t="s">
        <v>124</v>
      </c>
      <c r="D568" s="7">
        <f>2691.7-21.45</f>
        <v>2670.25</v>
      </c>
    </row>
    <row r="569" spans="1:4" ht="21" x14ac:dyDescent="0.35">
      <c r="A569" s="8">
        <v>272</v>
      </c>
      <c r="B569" s="4">
        <v>8</v>
      </c>
      <c r="C569" s="4" t="s">
        <v>123</v>
      </c>
      <c r="D569" s="7">
        <v>250</v>
      </c>
    </row>
    <row r="570" spans="1:4" ht="21" x14ac:dyDescent="0.35">
      <c r="A570" s="8">
        <v>272</v>
      </c>
      <c r="B570" s="5">
        <v>9</v>
      </c>
      <c r="C570" s="6" t="s">
        <v>124</v>
      </c>
      <c r="D570" s="7">
        <v>1132.6099999999999</v>
      </c>
    </row>
    <row r="571" spans="1:4" ht="21" x14ac:dyDescent="0.35">
      <c r="A571" s="8">
        <v>272</v>
      </c>
      <c r="B571" s="5">
        <v>17</v>
      </c>
      <c r="C571" s="6" t="s">
        <v>125</v>
      </c>
      <c r="D571" s="7">
        <v>736</v>
      </c>
    </row>
    <row r="572" spans="1:4" ht="21" x14ac:dyDescent="0.35">
      <c r="A572" s="8">
        <v>273</v>
      </c>
      <c r="B572" s="4">
        <v>8</v>
      </c>
      <c r="C572" s="4" t="s">
        <v>123</v>
      </c>
      <c r="D572" s="7">
        <v>900</v>
      </c>
    </row>
    <row r="573" spans="1:4" ht="21" x14ac:dyDescent="0.35">
      <c r="A573" s="8">
        <v>273</v>
      </c>
      <c r="B573" s="5">
        <v>9</v>
      </c>
      <c r="C573" s="6" t="s">
        <v>124</v>
      </c>
      <c r="D573" s="7">
        <v>1894.68</v>
      </c>
    </row>
    <row r="574" spans="1:4" ht="21" x14ac:dyDescent="0.35">
      <c r="A574" s="8">
        <v>273</v>
      </c>
      <c r="B574" s="5">
        <v>17</v>
      </c>
      <c r="C574" s="6" t="s">
        <v>125</v>
      </c>
      <c r="D574" s="7">
        <v>934</v>
      </c>
    </row>
    <row r="575" spans="1:4" ht="21" x14ac:dyDescent="0.35">
      <c r="A575" s="8">
        <v>274</v>
      </c>
      <c r="B575" s="4">
        <v>8</v>
      </c>
      <c r="C575" s="4" t="s">
        <v>123</v>
      </c>
      <c r="D575" s="7">
        <v>1176</v>
      </c>
    </row>
    <row r="576" spans="1:4" ht="21" x14ac:dyDescent="0.35">
      <c r="A576" s="8">
        <v>274</v>
      </c>
      <c r="B576" s="5">
        <v>9</v>
      </c>
      <c r="C576" s="6" t="s">
        <v>124</v>
      </c>
      <c r="D576" s="7">
        <v>1222.5</v>
      </c>
    </row>
    <row r="577" spans="1:4" ht="21" x14ac:dyDescent="0.35">
      <c r="A577" s="8">
        <v>275</v>
      </c>
      <c r="B577" s="4">
        <v>8</v>
      </c>
      <c r="C577" s="4" t="s">
        <v>123</v>
      </c>
      <c r="D577" s="7">
        <v>900</v>
      </c>
    </row>
    <row r="578" spans="1:4" ht="21" x14ac:dyDescent="0.35">
      <c r="A578" s="8">
        <v>275</v>
      </c>
      <c r="B578" s="5">
        <v>9</v>
      </c>
      <c r="C578" s="6" t="s">
        <v>124</v>
      </c>
      <c r="D578" s="7">
        <v>1956</v>
      </c>
    </row>
    <row r="579" spans="1:4" ht="21" x14ac:dyDescent="0.35">
      <c r="A579" s="8">
        <v>276</v>
      </c>
      <c r="B579" s="4">
        <v>8</v>
      </c>
      <c r="C579" s="4" t="s">
        <v>123</v>
      </c>
      <c r="D579" s="7">
        <v>2014</v>
      </c>
    </row>
    <row r="580" spans="1:4" ht="21" x14ac:dyDescent="0.35">
      <c r="A580" s="8">
        <v>276</v>
      </c>
      <c r="B580" s="5">
        <v>9</v>
      </c>
      <c r="C580" s="6" t="s">
        <v>124</v>
      </c>
      <c r="D580" s="7">
        <v>1858.2</v>
      </c>
    </row>
    <row r="581" spans="1:4" ht="21" x14ac:dyDescent="0.35">
      <c r="A581" s="8">
        <v>277</v>
      </c>
      <c r="B581" s="4">
        <v>8</v>
      </c>
      <c r="C581" s="4" t="s">
        <v>123</v>
      </c>
      <c r="D581" s="7">
        <v>1550</v>
      </c>
    </row>
    <row r="582" spans="1:4" ht="21" x14ac:dyDescent="0.35">
      <c r="A582" s="8">
        <v>277</v>
      </c>
      <c r="B582" s="5">
        <v>9</v>
      </c>
      <c r="C582" s="6" t="s">
        <v>124</v>
      </c>
      <c r="D582" s="7">
        <v>2691.7</v>
      </c>
    </row>
    <row r="583" spans="1:4" ht="21" x14ac:dyDescent="0.35">
      <c r="A583" s="8">
        <v>278</v>
      </c>
      <c r="B583" s="4">
        <v>8</v>
      </c>
      <c r="C583" s="4" t="s">
        <v>123</v>
      </c>
      <c r="D583" s="7">
        <v>1550</v>
      </c>
    </row>
    <row r="584" spans="1:4" ht="21" x14ac:dyDescent="0.35">
      <c r="A584" s="8">
        <v>279</v>
      </c>
      <c r="B584" s="4">
        <v>8</v>
      </c>
      <c r="C584" s="4" t="s">
        <v>123</v>
      </c>
      <c r="D584" s="7">
        <v>1550</v>
      </c>
    </row>
    <row r="585" spans="1:4" ht="21" x14ac:dyDescent="0.35">
      <c r="A585" s="8">
        <v>279</v>
      </c>
      <c r="B585" s="5">
        <v>9</v>
      </c>
      <c r="C585" s="6" t="s">
        <v>124</v>
      </c>
      <c r="D585" s="7">
        <v>2936.4</v>
      </c>
    </row>
    <row r="586" spans="1:4" ht="21" x14ac:dyDescent="0.35">
      <c r="A586" s="8">
        <v>280</v>
      </c>
      <c r="B586" s="4">
        <v>8</v>
      </c>
      <c r="C586" s="4" t="s">
        <v>123</v>
      </c>
      <c r="D586" s="7">
        <v>1550</v>
      </c>
    </row>
    <row r="587" spans="1:4" ht="21" x14ac:dyDescent="0.35">
      <c r="A587" s="8">
        <v>281</v>
      </c>
      <c r="B587" s="4">
        <v>8</v>
      </c>
      <c r="C587" s="4" t="s">
        <v>123</v>
      </c>
      <c r="D587" s="7">
        <v>2014</v>
      </c>
    </row>
    <row r="588" spans="1:4" ht="21" x14ac:dyDescent="0.35">
      <c r="A588" s="8">
        <v>281</v>
      </c>
      <c r="B588" s="5">
        <v>9</v>
      </c>
      <c r="C588" s="6" t="s">
        <v>124</v>
      </c>
      <c r="D588" s="7">
        <v>2095.71</v>
      </c>
    </row>
    <row r="589" spans="1:4" ht="21" x14ac:dyDescent="0.35">
      <c r="A589" s="8">
        <v>282</v>
      </c>
      <c r="B589" s="4">
        <v>8</v>
      </c>
      <c r="C589" s="4" t="s">
        <v>123</v>
      </c>
      <c r="D589" s="7">
        <v>1550</v>
      </c>
    </row>
    <row r="590" spans="1:4" ht="21" x14ac:dyDescent="0.35">
      <c r="A590" s="8">
        <v>283</v>
      </c>
      <c r="B590" s="4">
        <v>8</v>
      </c>
      <c r="C590" s="4" t="s">
        <v>123</v>
      </c>
      <c r="D590" s="7">
        <v>2200</v>
      </c>
    </row>
    <row r="591" spans="1:4" ht="21" x14ac:dyDescent="0.35">
      <c r="A591" s="8">
        <v>284</v>
      </c>
      <c r="B591" s="4">
        <v>8</v>
      </c>
      <c r="C591" s="4" t="s">
        <v>123</v>
      </c>
      <c r="D591" s="7">
        <v>2200</v>
      </c>
    </row>
    <row r="592" spans="1:4" ht="21" x14ac:dyDescent="0.35">
      <c r="A592" s="8">
        <v>284</v>
      </c>
      <c r="B592" s="5">
        <v>9</v>
      </c>
      <c r="C592" s="6" t="s">
        <v>124</v>
      </c>
      <c r="D592" s="7">
        <v>762.07</v>
      </c>
    </row>
    <row r="593" spans="1:4" ht="21" x14ac:dyDescent="0.35">
      <c r="A593" s="8">
        <v>285</v>
      </c>
      <c r="B593" s="4">
        <v>8</v>
      </c>
      <c r="C593" s="4" t="s">
        <v>123</v>
      </c>
      <c r="D593" s="7">
        <v>250</v>
      </c>
    </row>
    <row r="594" spans="1:4" ht="21" x14ac:dyDescent="0.35">
      <c r="A594" s="8">
        <v>285</v>
      </c>
      <c r="B594" s="5">
        <v>9</v>
      </c>
      <c r="C594" s="6" t="s">
        <v>124</v>
      </c>
      <c r="D594" s="7">
        <v>873.93</v>
      </c>
    </row>
    <row r="595" spans="1:4" ht="21" x14ac:dyDescent="0.35">
      <c r="A595" s="8">
        <v>286</v>
      </c>
      <c r="B595" s="4">
        <v>8</v>
      </c>
      <c r="C595" s="4" t="s">
        <v>123</v>
      </c>
      <c r="D595" s="7">
        <v>250</v>
      </c>
    </row>
    <row r="596" spans="1:4" ht="21" x14ac:dyDescent="0.35">
      <c r="A596" s="8">
        <v>286</v>
      </c>
      <c r="B596" s="5">
        <v>9</v>
      </c>
      <c r="C596" s="6" t="s">
        <v>124</v>
      </c>
      <c r="D596" s="7">
        <v>1578.32</v>
      </c>
    </row>
    <row r="597" spans="1:4" ht="21" x14ac:dyDescent="0.35">
      <c r="A597" s="8">
        <v>287</v>
      </c>
      <c r="B597" s="4">
        <v>8</v>
      </c>
      <c r="C597" s="4" t="s">
        <v>123</v>
      </c>
      <c r="D597" s="7">
        <v>338</v>
      </c>
    </row>
    <row r="598" spans="1:4" ht="21" x14ac:dyDescent="0.35">
      <c r="A598" s="8">
        <v>287</v>
      </c>
      <c r="B598" s="5">
        <v>9</v>
      </c>
      <c r="C598" s="6" t="s">
        <v>124</v>
      </c>
      <c r="D598" s="7">
        <v>2814.05</v>
      </c>
    </row>
    <row r="599" spans="1:4" ht="21" x14ac:dyDescent="0.35">
      <c r="A599" s="8">
        <v>288</v>
      </c>
      <c r="B599" s="4">
        <v>8</v>
      </c>
      <c r="C599" s="4" t="s">
        <v>123</v>
      </c>
      <c r="D599" s="7">
        <v>1550</v>
      </c>
    </row>
    <row r="600" spans="1:4" ht="21" x14ac:dyDescent="0.35">
      <c r="A600" s="8">
        <v>288</v>
      </c>
      <c r="B600" s="5">
        <v>9</v>
      </c>
      <c r="C600" s="6" t="s">
        <v>124</v>
      </c>
      <c r="D600" s="7">
        <v>2672.12</v>
      </c>
    </row>
    <row r="601" spans="1:4" ht="21" x14ac:dyDescent="0.35">
      <c r="A601" s="8">
        <v>289</v>
      </c>
      <c r="B601" s="4">
        <v>8</v>
      </c>
      <c r="C601" s="4" t="s">
        <v>123</v>
      </c>
      <c r="D601" s="7">
        <v>1550</v>
      </c>
    </row>
    <row r="602" spans="1:4" ht="21" x14ac:dyDescent="0.35">
      <c r="A602" s="8">
        <v>289</v>
      </c>
      <c r="B602" s="5">
        <v>9</v>
      </c>
      <c r="C602" s="6" t="s">
        <v>124</v>
      </c>
      <c r="D602" s="7">
        <f>2877.67-102.61</f>
        <v>2775.06</v>
      </c>
    </row>
    <row r="603" spans="1:4" ht="21" x14ac:dyDescent="0.35">
      <c r="A603" s="8">
        <v>289</v>
      </c>
      <c r="B603" s="5">
        <v>17</v>
      </c>
      <c r="C603" s="6" t="s">
        <v>125</v>
      </c>
      <c r="D603" s="7">
        <v>736</v>
      </c>
    </row>
    <row r="604" spans="1:4" ht="21" x14ac:dyDescent="0.35">
      <c r="A604" s="8">
        <v>290</v>
      </c>
      <c r="B604" s="4">
        <v>8</v>
      </c>
      <c r="C604" s="4" t="s">
        <v>123</v>
      </c>
      <c r="D604" s="7">
        <v>438</v>
      </c>
    </row>
    <row r="605" spans="1:4" ht="21" x14ac:dyDescent="0.35">
      <c r="A605" s="8">
        <v>290</v>
      </c>
      <c r="B605" s="5">
        <v>9</v>
      </c>
      <c r="C605" s="6" t="s">
        <v>124</v>
      </c>
      <c r="D605" s="7">
        <v>2887.46</v>
      </c>
    </row>
    <row r="606" spans="1:4" ht="21" x14ac:dyDescent="0.35">
      <c r="A606" s="8">
        <v>290</v>
      </c>
      <c r="B606" s="5">
        <v>17</v>
      </c>
      <c r="C606" s="6" t="s">
        <v>125</v>
      </c>
      <c r="D606" s="7">
        <v>634</v>
      </c>
    </row>
    <row r="607" spans="1:4" ht="21" x14ac:dyDescent="0.35">
      <c r="A607" s="8">
        <v>291</v>
      </c>
      <c r="B607" s="4">
        <v>8</v>
      </c>
      <c r="C607" s="4" t="s">
        <v>123</v>
      </c>
      <c r="D607" s="7">
        <v>900</v>
      </c>
    </row>
    <row r="608" spans="1:4" ht="21" x14ac:dyDescent="0.35">
      <c r="A608" s="8">
        <v>291</v>
      </c>
      <c r="B608" s="5">
        <v>9</v>
      </c>
      <c r="C608" s="6" t="s">
        <v>124</v>
      </c>
      <c r="D608" s="7">
        <v>2097.4299999999998</v>
      </c>
    </row>
    <row r="609" spans="1:4" ht="21" x14ac:dyDescent="0.35">
      <c r="A609" s="8">
        <v>292</v>
      </c>
      <c r="B609" s="4">
        <v>8</v>
      </c>
      <c r="C609" s="4" t="s">
        <v>123</v>
      </c>
      <c r="D609" s="7">
        <v>900</v>
      </c>
    </row>
    <row r="610" spans="1:4" ht="21" x14ac:dyDescent="0.35">
      <c r="A610" s="8">
        <v>292</v>
      </c>
      <c r="B610" s="5">
        <v>9</v>
      </c>
      <c r="C610" s="6" t="s">
        <v>124</v>
      </c>
      <c r="D610" s="7">
        <v>2124</v>
      </c>
    </row>
    <row r="611" spans="1:4" ht="21" x14ac:dyDescent="0.35">
      <c r="A611" s="8">
        <v>293</v>
      </c>
      <c r="B611" s="4">
        <v>8</v>
      </c>
      <c r="C611" s="4" t="s">
        <v>123</v>
      </c>
      <c r="D611" s="7">
        <v>900</v>
      </c>
    </row>
    <row r="612" spans="1:4" ht="21" x14ac:dyDescent="0.35">
      <c r="A612" s="8">
        <v>294</v>
      </c>
      <c r="B612" s="4">
        <v>8</v>
      </c>
      <c r="C612" s="4" t="s">
        <v>123</v>
      </c>
      <c r="D612" s="7">
        <v>900</v>
      </c>
    </row>
    <row r="613" spans="1:4" ht="21" x14ac:dyDescent="0.35">
      <c r="A613" s="8">
        <v>294</v>
      </c>
      <c r="B613" s="5">
        <v>9</v>
      </c>
      <c r="C613" s="6" t="s">
        <v>124</v>
      </c>
      <c r="D613" s="7">
        <v>1223.5</v>
      </c>
    </row>
    <row r="614" spans="1:4" ht="21" x14ac:dyDescent="0.35">
      <c r="A614" s="8">
        <v>295</v>
      </c>
      <c r="B614" s="4">
        <v>8</v>
      </c>
      <c r="C614" s="4" t="s">
        <v>123</v>
      </c>
      <c r="D614" s="7">
        <v>338</v>
      </c>
    </row>
    <row r="615" spans="1:4" ht="21" x14ac:dyDescent="0.35">
      <c r="A615" s="8">
        <v>295</v>
      </c>
      <c r="B615" s="5">
        <v>9</v>
      </c>
      <c r="C615" s="6" t="s">
        <v>124</v>
      </c>
      <c r="D615" s="7">
        <v>2453.9899999999998</v>
      </c>
    </row>
    <row r="616" spans="1:4" ht="21" x14ac:dyDescent="0.35">
      <c r="A616" s="8">
        <v>296</v>
      </c>
      <c r="B616" s="4">
        <v>8</v>
      </c>
      <c r="C616" s="4" t="s">
        <v>123</v>
      </c>
      <c r="D616" s="7">
        <v>250</v>
      </c>
    </row>
    <row r="617" spans="1:4" ht="21" x14ac:dyDescent="0.35">
      <c r="A617" s="8">
        <v>296</v>
      </c>
      <c r="B617" s="5">
        <v>9</v>
      </c>
      <c r="C617" s="6" t="s">
        <v>124</v>
      </c>
      <c r="D617" s="7">
        <v>629.23</v>
      </c>
    </row>
    <row r="618" spans="1:4" ht="21" x14ac:dyDescent="0.35">
      <c r="A618" s="8">
        <v>297</v>
      </c>
      <c r="B618" s="4">
        <v>8</v>
      </c>
      <c r="C618" s="4" t="s">
        <v>123</v>
      </c>
      <c r="D618" s="7">
        <v>250</v>
      </c>
    </row>
    <row r="619" spans="1:4" ht="21" x14ac:dyDescent="0.35">
      <c r="A619" s="8">
        <v>297</v>
      </c>
      <c r="B619" s="5">
        <v>9</v>
      </c>
      <c r="C619" s="6" t="s">
        <v>124</v>
      </c>
      <c r="D619" s="7">
        <v>629.23</v>
      </c>
    </row>
    <row r="620" spans="1:4" ht="21" x14ac:dyDescent="0.35">
      <c r="A620" s="8">
        <v>298</v>
      </c>
      <c r="B620" s="4">
        <v>8</v>
      </c>
      <c r="C620" s="4" t="s">
        <v>123</v>
      </c>
      <c r="D620" s="7">
        <v>900</v>
      </c>
    </row>
    <row r="621" spans="1:4" ht="21" x14ac:dyDescent="0.35">
      <c r="A621" s="8">
        <v>298</v>
      </c>
      <c r="B621" s="5">
        <v>9</v>
      </c>
      <c r="C621" s="6" t="s">
        <v>124</v>
      </c>
      <c r="D621" s="7">
        <v>1585.66</v>
      </c>
    </row>
    <row r="622" spans="1:4" ht="21" x14ac:dyDescent="0.35">
      <c r="A622" s="8">
        <v>298</v>
      </c>
      <c r="B622" s="5">
        <v>17</v>
      </c>
      <c r="C622" s="6" t="s">
        <v>125</v>
      </c>
      <c r="D622" s="7">
        <v>736</v>
      </c>
    </row>
    <row r="623" spans="1:4" ht="21" x14ac:dyDescent="0.35">
      <c r="A623" s="8">
        <v>299</v>
      </c>
      <c r="B623" s="4">
        <v>8</v>
      </c>
      <c r="C623" s="4" t="s">
        <v>123</v>
      </c>
      <c r="D623" s="7">
        <v>250</v>
      </c>
    </row>
    <row r="624" spans="1:4" ht="21" x14ac:dyDescent="0.35">
      <c r="A624" s="8">
        <v>299</v>
      </c>
      <c r="B624" s="5">
        <v>9</v>
      </c>
      <c r="C624" s="6" t="s">
        <v>124</v>
      </c>
      <c r="D624" s="7">
        <v>1894.68</v>
      </c>
    </row>
    <row r="625" spans="1:4" ht="21" x14ac:dyDescent="0.35">
      <c r="A625" s="8">
        <v>299</v>
      </c>
      <c r="B625" s="5">
        <v>17</v>
      </c>
      <c r="C625" s="6" t="s">
        <v>125</v>
      </c>
      <c r="D625" s="7">
        <v>736</v>
      </c>
    </row>
    <row r="626" spans="1:4" ht="21" x14ac:dyDescent="0.35">
      <c r="A626" s="8">
        <v>300</v>
      </c>
      <c r="B626" s="4">
        <v>8</v>
      </c>
      <c r="C626" s="4" t="s">
        <v>123</v>
      </c>
      <c r="D626" s="7">
        <v>450</v>
      </c>
    </row>
    <row r="627" spans="1:4" ht="21" x14ac:dyDescent="0.35">
      <c r="A627" s="8">
        <v>300</v>
      </c>
      <c r="B627" s="5">
        <v>9</v>
      </c>
      <c r="C627" s="6" t="s">
        <v>124</v>
      </c>
      <c r="D627" s="7">
        <v>877.42</v>
      </c>
    </row>
    <row r="628" spans="1:4" ht="21" x14ac:dyDescent="0.35">
      <c r="A628" s="8">
        <v>300</v>
      </c>
      <c r="B628" s="5">
        <v>17</v>
      </c>
      <c r="C628" s="6" t="s">
        <v>125</v>
      </c>
      <c r="D628" s="7">
        <v>934</v>
      </c>
    </row>
    <row r="629" spans="1:4" ht="21" x14ac:dyDescent="0.35">
      <c r="A629" s="8">
        <v>301</v>
      </c>
      <c r="B629" s="4">
        <v>8</v>
      </c>
      <c r="C629" s="4" t="s">
        <v>123</v>
      </c>
      <c r="D629" s="7">
        <v>438</v>
      </c>
    </row>
    <row r="630" spans="1:4" ht="21" x14ac:dyDescent="0.35">
      <c r="A630" s="8">
        <v>301</v>
      </c>
      <c r="B630" s="5">
        <v>9</v>
      </c>
      <c r="C630" s="6" t="s">
        <v>124</v>
      </c>
      <c r="D630" s="7">
        <v>1982.07</v>
      </c>
    </row>
    <row r="631" spans="1:4" ht="21" x14ac:dyDescent="0.35">
      <c r="A631" s="8">
        <v>301</v>
      </c>
      <c r="B631" s="5">
        <v>17</v>
      </c>
      <c r="C631" s="6" t="s">
        <v>125</v>
      </c>
      <c r="D631" s="7">
        <v>934</v>
      </c>
    </row>
    <row r="632" spans="1:4" ht="21" x14ac:dyDescent="0.35">
      <c r="A632" s="8">
        <v>302</v>
      </c>
      <c r="B632" s="4">
        <v>8</v>
      </c>
      <c r="C632" s="4" t="s">
        <v>123</v>
      </c>
      <c r="D632" s="7">
        <v>338</v>
      </c>
    </row>
    <row r="633" spans="1:4" ht="21" x14ac:dyDescent="0.35">
      <c r="A633" s="8">
        <v>302</v>
      </c>
      <c r="B633" s="5">
        <v>9</v>
      </c>
      <c r="C633" s="6" t="s">
        <v>124</v>
      </c>
      <c r="D633" s="7">
        <v>1752.05</v>
      </c>
    </row>
    <row r="634" spans="1:4" ht="21" x14ac:dyDescent="0.35">
      <c r="A634" s="8">
        <v>303</v>
      </c>
      <c r="B634" s="4">
        <v>8</v>
      </c>
      <c r="C634" s="4" t="s">
        <v>123</v>
      </c>
      <c r="D634" s="7">
        <v>250</v>
      </c>
    </row>
    <row r="635" spans="1:4" ht="21" x14ac:dyDescent="0.35">
      <c r="A635" s="8">
        <v>303</v>
      </c>
      <c r="B635" s="5">
        <v>9</v>
      </c>
      <c r="C635" s="6" t="s">
        <v>124</v>
      </c>
      <c r="D635" s="7">
        <v>1884.19</v>
      </c>
    </row>
    <row r="636" spans="1:4" ht="21" x14ac:dyDescent="0.35">
      <c r="A636" s="8">
        <v>304</v>
      </c>
      <c r="B636" s="4">
        <v>8</v>
      </c>
      <c r="C636" s="4" t="s">
        <v>123</v>
      </c>
      <c r="D636" s="7">
        <v>1550</v>
      </c>
    </row>
    <row r="637" spans="1:4" ht="21" x14ac:dyDescent="0.35">
      <c r="A637" s="8">
        <v>304</v>
      </c>
      <c r="B637" s="5">
        <v>9</v>
      </c>
      <c r="C637" s="6" t="s">
        <v>124</v>
      </c>
      <c r="D637" s="7">
        <v>1922.64</v>
      </c>
    </row>
    <row r="638" spans="1:4" ht="21" x14ac:dyDescent="0.35">
      <c r="A638" s="8">
        <v>305</v>
      </c>
      <c r="B638" s="4">
        <v>8</v>
      </c>
      <c r="C638" s="4" t="s">
        <v>123</v>
      </c>
      <c r="D638" s="7">
        <v>1550</v>
      </c>
    </row>
    <row r="639" spans="1:4" ht="21" x14ac:dyDescent="0.35">
      <c r="A639" s="8">
        <v>306</v>
      </c>
      <c r="B639" s="4">
        <v>8</v>
      </c>
      <c r="C639" s="4" t="s">
        <v>123</v>
      </c>
      <c r="D639" s="7">
        <v>1550</v>
      </c>
    </row>
    <row r="640" spans="1:4" ht="21" x14ac:dyDescent="0.35">
      <c r="A640" s="8">
        <v>306</v>
      </c>
      <c r="B640" s="5">
        <v>9</v>
      </c>
      <c r="C640" s="6" t="s">
        <v>124</v>
      </c>
      <c r="D640" s="7">
        <v>2447</v>
      </c>
    </row>
    <row r="641" spans="1:4" ht="21" x14ac:dyDescent="0.35">
      <c r="A641" s="8">
        <v>307</v>
      </c>
      <c r="B641" s="4">
        <v>8</v>
      </c>
      <c r="C641" s="4" t="s">
        <v>123</v>
      </c>
      <c r="D641" s="7">
        <v>1550</v>
      </c>
    </row>
    <row r="642" spans="1:4" ht="21" x14ac:dyDescent="0.35">
      <c r="A642" s="8">
        <v>308</v>
      </c>
      <c r="B642" s="4">
        <v>8</v>
      </c>
      <c r="C642" s="4" t="s">
        <v>123</v>
      </c>
      <c r="D642" s="7">
        <v>1550</v>
      </c>
    </row>
    <row r="643" spans="1:4" ht="21" x14ac:dyDescent="0.35">
      <c r="A643" s="8">
        <v>309</v>
      </c>
      <c r="B643" s="4">
        <v>8</v>
      </c>
      <c r="C643" s="4" t="s">
        <v>123</v>
      </c>
      <c r="D643" s="7">
        <v>2014</v>
      </c>
    </row>
    <row r="644" spans="1:4" ht="21" x14ac:dyDescent="0.35">
      <c r="A644" s="8">
        <v>309</v>
      </c>
      <c r="B644" s="5">
        <v>9</v>
      </c>
      <c r="C644" s="6" t="s">
        <v>124</v>
      </c>
      <c r="D644" s="7">
        <v>2377.09</v>
      </c>
    </row>
    <row r="645" spans="1:4" ht="21" x14ac:dyDescent="0.35">
      <c r="A645" s="8">
        <v>310</v>
      </c>
      <c r="B645" s="4">
        <v>8</v>
      </c>
      <c r="C645" s="4" t="s">
        <v>123</v>
      </c>
      <c r="D645" s="7">
        <v>1550</v>
      </c>
    </row>
    <row r="646" spans="1:4" ht="21" x14ac:dyDescent="0.35">
      <c r="A646" s="8">
        <v>311</v>
      </c>
      <c r="B646" s="4">
        <v>8</v>
      </c>
      <c r="C646" s="4" t="s">
        <v>123</v>
      </c>
      <c r="D646" s="7">
        <v>1550</v>
      </c>
    </row>
    <row r="647" spans="1:4" ht="21" x14ac:dyDescent="0.35">
      <c r="A647" s="8">
        <v>311</v>
      </c>
      <c r="B647" s="5">
        <v>9</v>
      </c>
      <c r="C647" s="6" t="s">
        <v>124</v>
      </c>
      <c r="D647" s="7">
        <v>1922.64</v>
      </c>
    </row>
    <row r="648" spans="1:4" ht="21" x14ac:dyDescent="0.35">
      <c r="A648" s="8">
        <v>312</v>
      </c>
      <c r="B648" s="4">
        <v>8</v>
      </c>
      <c r="C648" s="4" t="s">
        <v>123</v>
      </c>
      <c r="D648" s="7">
        <v>1550</v>
      </c>
    </row>
    <row r="649" spans="1:4" ht="21" x14ac:dyDescent="0.35">
      <c r="A649" s="8">
        <v>313</v>
      </c>
      <c r="B649" s="4">
        <v>8</v>
      </c>
      <c r="C649" s="4" t="s">
        <v>123</v>
      </c>
      <c r="D649" s="7">
        <v>1176</v>
      </c>
    </row>
    <row r="650" spans="1:4" ht="21" x14ac:dyDescent="0.35">
      <c r="A650" s="8">
        <v>313</v>
      </c>
      <c r="B650" s="5">
        <v>9</v>
      </c>
      <c r="C650" s="6" t="s">
        <v>124</v>
      </c>
      <c r="D650" s="7">
        <v>524.36</v>
      </c>
    </row>
    <row r="651" spans="1:4" ht="21" x14ac:dyDescent="0.35">
      <c r="A651" s="8">
        <v>314</v>
      </c>
      <c r="B651" s="4">
        <v>8</v>
      </c>
      <c r="C651" s="4" t="s">
        <v>123</v>
      </c>
      <c r="D651" s="7">
        <v>250</v>
      </c>
    </row>
    <row r="652" spans="1:4" ht="21" x14ac:dyDescent="0.35">
      <c r="A652" s="8">
        <v>314</v>
      </c>
      <c r="B652" s="5">
        <v>9</v>
      </c>
      <c r="C652" s="6" t="s">
        <v>124</v>
      </c>
      <c r="D652" s="7">
        <v>209.74</v>
      </c>
    </row>
    <row r="653" spans="1:4" ht="21" x14ac:dyDescent="0.35">
      <c r="A653" s="8">
        <v>315</v>
      </c>
      <c r="B653" s="4">
        <v>8</v>
      </c>
      <c r="C653" s="4" t="s">
        <v>123</v>
      </c>
      <c r="D653" s="7">
        <v>338</v>
      </c>
    </row>
    <row r="654" spans="1:4" ht="21" x14ac:dyDescent="0.35">
      <c r="A654" s="8">
        <v>316</v>
      </c>
      <c r="B654" s="4">
        <v>8</v>
      </c>
      <c r="C654" s="4" t="s">
        <v>123</v>
      </c>
      <c r="D654" s="7">
        <v>450</v>
      </c>
    </row>
    <row r="655" spans="1:4" ht="21" x14ac:dyDescent="0.35">
      <c r="A655" s="8">
        <v>316</v>
      </c>
      <c r="B655" s="5">
        <v>9</v>
      </c>
      <c r="C655" s="6" t="s">
        <v>124</v>
      </c>
      <c r="D655" s="7">
        <v>877.42</v>
      </c>
    </row>
    <row r="656" spans="1:4" ht="21" x14ac:dyDescent="0.35">
      <c r="A656" s="8">
        <v>316</v>
      </c>
      <c r="B656" s="5">
        <v>17</v>
      </c>
      <c r="C656" s="6" t="s">
        <v>125</v>
      </c>
      <c r="D656" s="7">
        <v>934</v>
      </c>
    </row>
    <row r="657" spans="1:4" ht="21" x14ac:dyDescent="0.35">
      <c r="A657" s="8">
        <v>317</v>
      </c>
      <c r="B657" s="4">
        <v>8</v>
      </c>
      <c r="C657" s="4" t="s">
        <v>123</v>
      </c>
      <c r="D657" s="7">
        <f>1100-0.01</f>
        <v>1099.99</v>
      </c>
    </row>
    <row r="658" spans="1:4" ht="21" x14ac:dyDescent="0.35">
      <c r="A658" s="8">
        <v>317</v>
      </c>
      <c r="B658" s="5">
        <v>9</v>
      </c>
      <c r="C658" s="6" t="s">
        <v>124</v>
      </c>
      <c r="D658" s="7">
        <v>1649.51</v>
      </c>
    </row>
    <row r="659" spans="1:4" ht="21" x14ac:dyDescent="0.35">
      <c r="A659" s="8">
        <v>317</v>
      </c>
      <c r="B659" s="5">
        <v>17</v>
      </c>
      <c r="C659" s="6" t="s">
        <v>125</v>
      </c>
      <c r="D659" s="7">
        <f>1100-46</f>
        <v>1054</v>
      </c>
    </row>
    <row r="660" spans="1:4" ht="21" x14ac:dyDescent="0.35">
      <c r="A660" s="8">
        <v>318</v>
      </c>
      <c r="B660" s="4">
        <v>8</v>
      </c>
      <c r="C660" s="4" t="s">
        <v>123</v>
      </c>
      <c r="D660" s="7">
        <v>1300</v>
      </c>
    </row>
    <row r="661" spans="1:4" ht="21" x14ac:dyDescent="0.35">
      <c r="A661" s="8">
        <v>319</v>
      </c>
      <c r="B661" s="4">
        <v>8</v>
      </c>
      <c r="C661" s="4" t="s">
        <v>123</v>
      </c>
      <c r="D661" s="7">
        <v>900</v>
      </c>
    </row>
    <row r="662" spans="1:4" ht="21" x14ac:dyDescent="0.35">
      <c r="A662" s="8">
        <v>319</v>
      </c>
      <c r="B662" s="5">
        <v>9</v>
      </c>
      <c r="C662" s="6" t="s">
        <v>124</v>
      </c>
      <c r="D662" s="7">
        <v>901.89</v>
      </c>
    </row>
    <row r="663" spans="1:4" ht="21" x14ac:dyDescent="0.35">
      <c r="A663" s="8">
        <v>320</v>
      </c>
      <c r="B663" s="4">
        <v>8</v>
      </c>
      <c r="C663" s="4" t="s">
        <v>123</v>
      </c>
      <c r="D663" s="7">
        <v>900</v>
      </c>
    </row>
    <row r="664" spans="1:4" ht="21" x14ac:dyDescent="0.35">
      <c r="A664" s="8">
        <v>320</v>
      </c>
      <c r="B664" s="5">
        <v>9</v>
      </c>
      <c r="C664" s="6" t="s">
        <v>124</v>
      </c>
      <c r="D664" s="7">
        <v>2652.55</v>
      </c>
    </row>
    <row r="665" spans="1:4" ht="21" x14ac:dyDescent="0.35">
      <c r="A665" s="8">
        <v>320</v>
      </c>
      <c r="B665" s="5">
        <v>17</v>
      </c>
      <c r="C665" s="6" t="s">
        <v>125</v>
      </c>
      <c r="D665" s="7">
        <v>826</v>
      </c>
    </row>
    <row r="666" spans="1:4" ht="21" x14ac:dyDescent="0.35">
      <c r="A666" s="8">
        <v>321</v>
      </c>
      <c r="B666" s="4">
        <v>8</v>
      </c>
      <c r="C666" s="4" t="s">
        <v>123</v>
      </c>
      <c r="D666" s="7">
        <v>900</v>
      </c>
    </row>
    <row r="667" spans="1:4" ht="21" x14ac:dyDescent="0.35">
      <c r="A667" s="8">
        <v>321</v>
      </c>
      <c r="B667" s="5">
        <v>9</v>
      </c>
      <c r="C667" s="6" t="s">
        <v>124</v>
      </c>
      <c r="D667" s="7">
        <v>1585.66</v>
      </c>
    </row>
    <row r="668" spans="1:4" ht="21" x14ac:dyDescent="0.35">
      <c r="A668" s="8">
        <v>321</v>
      </c>
      <c r="B668" s="5">
        <v>17</v>
      </c>
      <c r="C668" s="6" t="s">
        <v>125</v>
      </c>
      <c r="D668" s="7">
        <v>934</v>
      </c>
    </row>
    <row r="669" spans="1:4" ht="21" x14ac:dyDescent="0.35">
      <c r="A669" s="8">
        <v>322</v>
      </c>
      <c r="B669" s="4">
        <v>8</v>
      </c>
      <c r="C669" s="4" t="s">
        <v>123</v>
      </c>
      <c r="D669" s="7">
        <v>250</v>
      </c>
    </row>
    <row r="670" spans="1:4" ht="21" x14ac:dyDescent="0.35">
      <c r="A670" s="8">
        <v>322</v>
      </c>
      <c r="B670" s="5">
        <v>9</v>
      </c>
      <c r="C670" s="6" t="s">
        <v>124</v>
      </c>
      <c r="D670" s="7">
        <v>1328.37</v>
      </c>
    </row>
    <row r="671" spans="1:4" ht="21" x14ac:dyDescent="0.35">
      <c r="A671" s="8">
        <v>322</v>
      </c>
      <c r="B671" s="5">
        <v>17</v>
      </c>
      <c r="C671" s="6" t="s">
        <v>125</v>
      </c>
      <c r="D671" s="7">
        <v>736</v>
      </c>
    </row>
    <row r="672" spans="1:4" ht="21" x14ac:dyDescent="0.35">
      <c r="A672" s="8">
        <v>323</v>
      </c>
      <c r="B672" s="4">
        <v>8</v>
      </c>
      <c r="C672" s="4" t="s">
        <v>123</v>
      </c>
      <c r="D672" s="7">
        <v>900</v>
      </c>
    </row>
    <row r="673" spans="1:4" ht="21" x14ac:dyDescent="0.35">
      <c r="A673" s="8">
        <v>323</v>
      </c>
      <c r="B673" s="5">
        <v>9</v>
      </c>
      <c r="C673" s="6" t="s">
        <v>124</v>
      </c>
      <c r="D673" s="7">
        <v>2887.46</v>
      </c>
    </row>
    <row r="674" spans="1:4" ht="21" x14ac:dyDescent="0.35">
      <c r="A674" s="8">
        <v>324</v>
      </c>
      <c r="B674" s="4">
        <v>8</v>
      </c>
      <c r="C674" s="4" t="s">
        <v>123</v>
      </c>
      <c r="D674" s="7">
        <v>275</v>
      </c>
    </row>
    <row r="675" spans="1:4" ht="21" x14ac:dyDescent="0.35">
      <c r="A675" s="8">
        <v>324</v>
      </c>
      <c r="B675" s="5">
        <v>9</v>
      </c>
      <c r="C675" s="6" t="s">
        <v>124</v>
      </c>
      <c r="D675" s="7">
        <v>2294.31</v>
      </c>
    </row>
    <row r="676" spans="1:4" ht="21" x14ac:dyDescent="0.35">
      <c r="A676" s="8">
        <v>324</v>
      </c>
      <c r="B676" s="5">
        <v>17</v>
      </c>
      <c r="C676" s="6" t="s">
        <v>125</v>
      </c>
      <c r="D676" s="7">
        <v>1000</v>
      </c>
    </row>
    <row r="677" spans="1:4" ht="21" x14ac:dyDescent="0.35">
      <c r="A677" s="8">
        <v>325</v>
      </c>
      <c r="B677" s="4">
        <v>8</v>
      </c>
      <c r="C677" s="4" t="s">
        <v>123</v>
      </c>
      <c r="D677" s="7">
        <v>900</v>
      </c>
    </row>
    <row r="678" spans="1:4" ht="21" x14ac:dyDescent="0.35">
      <c r="A678" s="8">
        <v>325</v>
      </c>
      <c r="B678" s="5">
        <v>9</v>
      </c>
      <c r="C678" s="6" t="s">
        <v>124</v>
      </c>
      <c r="D678" s="7">
        <v>1102.95</v>
      </c>
    </row>
    <row r="679" spans="1:4" ht="21" x14ac:dyDescent="0.35">
      <c r="A679" s="8">
        <v>326</v>
      </c>
      <c r="B679" s="4">
        <v>8</v>
      </c>
      <c r="C679" s="4" t="s">
        <v>123</v>
      </c>
      <c r="D679" s="7">
        <v>250</v>
      </c>
    </row>
    <row r="680" spans="1:4" ht="21" x14ac:dyDescent="0.35">
      <c r="A680" s="8">
        <v>326</v>
      </c>
      <c r="B680" s="5">
        <v>9</v>
      </c>
      <c r="C680" s="6" t="s">
        <v>124</v>
      </c>
      <c r="D680" s="7">
        <v>629.23</v>
      </c>
    </row>
    <row r="681" spans="1:4" ht="21" x14ac:dyDescent="0.35">
      <c r="A681" s="8">
        <v>327</v>
      </c>
      <c r="B681" s="4">
        <v>8</v>
      </c>
      <c r="C681" s="4" t="s">
        <v>123</v>
      </c>
      <c r="D681" s="7">
        <v>250</v>
      </c>
    </row>
    <row r="682" spans="1:4" ht="21" x14ac:dyDescent="0.35">
      <c r="A682" s="8">
        <v>327</v>
      </c>
      <c r="B682" s="5">
        <v>9</v>
      </c>
      <c r="C682" s="6" t="s">
        <v>124</v>
      </c>
      <c r="D682" s="7">
        <v>2106.14</v>
      </c>
    </row>
    <row r="683" spans="1:4" ht="21" x14ac:dyDescent="0.35">
      <c r="A683" s="8">
        <v>327</v>
      </c>
      <c r="B683" s="5">
        <v>17</v>
      </c>
      <c r="C683" s="6" t="s">
        <v>125</v>
      </c>
      <c r="D683" s="7">
        <v>634</v>
      </c>
    </row>
    <row r="684" spans="1:4" ht="21" x14ac:dyDescent="0.35">
      <c r="A684" s="8">
        <v>328</v>
      </c>
      <c r="B684" s="4">
        <v>8</v>
      </c>
      <c r="C684" s="4" t="s">
        <v>123</v>
      </c>
      <c r="D684" s="7">
        <v>268</v>
      </c>
    </row>
    <row r="685" spans="1:4" ht="21" x14ac:dyDescent="0.35">
      <c r="A685" s="8">
        <v>329</v>
      </c>
      <c r="B685" s="4">
        <v>8</v>
      </c>
      <c r="C685" s="4" t="s">
        <v>123</v>
      </c>
      <c r="D685" s="7">
        <v>292</v>
      </c>
    </row>
    <row r="686" spans="1:4" ht="21" x14ac:dyDescent="0.35">
      <c r="A686" s="8">
        <v>330</v>
      </c>
      <c r="B686" s="4">
        <v>8</v>
      </c>
      <c r="C686" s="4" t="s">
        <v>123</v>
      </c>
      <c r="D686" s="7">
        <v>250</v>
      </c>
    </row>
    <row r="687" spans="1:4" ht="21" x14ac:dyDescent="0.35">
      <c r="A687" s="8">
        <v>331</v>
      </c>
      <c r="B687" s="4">
        <v>8</v>
      </c>
      <c r="C687" s="4" t="s">
        <v>123</v>
      </c>
      <c r="D687" s="7">
        <f>1100-750</f>
        <v>350</v>
      </c>
    </row>
    <row r="688" spans="1:4" ht="21" x14ac:dyDescent="0.35">
      <c r="A688" s="8">
        <v>331</v>
      </c>
      <c r="B688" s="5">
        <v>9</v>
      </c>
      <c r="C688" s="6" t="s">
        <v>124</v>
      </c>
      <c r="D688" s="7">
        <v>1199.97</v>
      </c>
    </row>
    <row r="689" spans="1:4" ht="21" x14ac:dyDescent="0.35">
      <c r="A689" s="8">
        <v>331</v>
      </c>
      <c r="B689" s="5">
        <v>17</v>
      </c>
      <c r="C689" s="6" t="s">
        <v>125</v>
      </c>
      <c r="D689" s="7">
        <v>934</v>
      </c>
    </row>
    <row r="690" spans="1:4" ht="21" x14ac:dyDescent="0.35">
      <c r="A690" s="8">
        <v>332</v>
      </c>
      <c r="B690" s="4">
        <v>8</v>
      </c>
      <c r="C690" s="4" t="s">
        <v>123</v>
      </c>
      <c r="D690" s="7">
        <v>900</v>
      </c>
    </row>
    <row r="691" spans="1:4" ht="21" x14ac:dyDescent="0.35">
      <c r="A691" s="8">
        <v>332</v>
      </c>
      <c r="B691" s="5">
        <v>9</v>
      </c>
      <c r="C691" s="6" t="s">
        <v>124</v>
      </c>
      <c r="D691" s="7">
        <v>2784.34</v>
      </c>
    </row>
    <row r="692" spans="1:4" ht="21" x14ac:dyDescent="0.35">
      <c r="A692" s="8">
        <v>332</v>
      </c>
      <c r="B692" s="5">
        <v>17</v>
      </c>
      <c r="C692" s="6" t="s">
        <v>125</v>
      </c>
      <c r="D692" s="7">
        <v>736</v>
      </c>
    </row>
    <row r="693" spans="1:4" ht="21" x14ac:dyDescent="0.35">
      <c r="A693" s="8">
        <v>333</v>
      </c>
      <c r="B693" s="4">
        <v>8</v>
      </c>
      <c r="C693" s="4" t="s">
        <v>123</v>
      </c>
      <c r="D693" s="7">
        <v>350</v>
      </c>
    </row>
    <row r="694" spans="1:4" ht="21" x14ac:dyDescent="0.35">
      <c r="A694" s="8">
        <v>334</v>
      </c>
      <c r="B694" s="4">
        <v>8</v>
      </c>
      <c r="C694" s="4" t="s">
        <v>123</v>
      </c>
      <c r="D694" s="7">
        <v>338</v>
      </c>
    </row>
    <row r="695" spans="1:4" ht="21" x14ac:dyDescent="0.35">
      <c r="A695" s="8">
        <v>334</v>
      </c>
      <c r="B695" s="5">
        <v>9</v>
      </c>
      <c r="C695" s="6" t="s">
        <v>124</v>
      </c>
      <c r="D695" s="7">
        <v>2814.05</v>
      </c>
    </row>
    <row r="696" spans="1:4" ht="21" x14ac:dyDescent="0.35">
      <c r="A696" s="8">
        <v>335</v>
      </c>
      <c r="B696" s="4">
        <v>8</v>
      </c>
      <c r="C696" s="4" t="s">
        <v>123</v>
      </c>
      <c r="D696" s="7">
        <v>350</v>
      </c>
    </row>
    <row r="697" spans="1:4" ht="21" x14ac:dyDescent="0.35">
      <c r="A697" s="8">
        <v>335</v>
      </c>
      <c r="B697" s="5">
        <v>9</v>
      </c>
      <c r="C697" s="6" t="s">
        <v>124</v>
      </c>
      <c r="D697" s="7">
        <v>1229.4000000000001</v>
      </c>
    </row>
    <row r="698" spans="1:4" ht="21" x14ac:dyDescent="0.35">
      <c r="A698" s="8">
        <v>335</v>
      </c>
      <c r="B698" s="5">
        <v>17</v>
      </c>
      <c r="C698" s="6" t="s">
        <v>125</v>
      </c>
      <c r="D698" s="7">
        <v>784</v>
      </c>
    </row>
    <row r="699" spans="1:4" ht="21" x14ac:dyDescent="0.35">
      <c r="A699" s="8">
        <v>336</v>
      </c>
      <c r="B699" s="4">
        <v>8</v>
      </c>
      <c r="C699" s="4" t="s">
        <v>123</v>
      </c>
      <c r="D699" s="7">
        <v>338</v>
      </c>
    </row>
    <row r="700" spans="1:4" ht="21" x14ac:dyDescent="0.35">
      <c r="A700" s="8">
        <v>336</v>
      </c>
      <c r="B700" s="5">
        <v>9</v>
      </c>
      <c r="C700" s="6" t="s">
        <v>124</v>
      </c>
      <c r="D700" s="7">
        <v>2058.84</v>
      </c>
    </row>
    <row r="701" spans="1:4" ht="21" x14ac:dyDescent="0.35">
      <c r="A701" s="8">
        <v>336</v>
      </c>
      <c r="B701" s="5">
        <v>17</v>
      </c>
      <c r="C701" s="6" t="s">
        <v>125</v>
      </c>
      <c r="D701" s="7">
        <v>634</v>
      </c>
    </row>
    <row r="702" spans="1:4" ht="21" x14ac:dyDescent="0.35">
      <c r="A702" s="8">
        <v>337</v>
      </c>
      <c r="B702" s="4">
        <v>8</v>
      </c>
      <c r="C702" s="4" t="s">
        <v>123</v>
      </c>
      <c r="D702" s="7">
        <v>900</v>
      </c>
    </row>
    <row r="703" spans="1:4" ht="21" x14ac:dyDescent="0.35">
      <c r="A703" s="8">
        <v>337</v>
      </c>
      <c r="B703" s="4">
        <v>38</v>
      </c>
      <c r="C703" s="4" t="s">
        <v>126</v>
      </c>
      <c r="D703" s="7">
        <v>1900</v>
      </c>
    </row>
    <row r="704" spans="1:4" ht="21" x14ac:dyDescent="0.35">
      <c r="A704" s="8">
        <v>338</v>
      </c>
      <c r="B704" s="4">
        <v>8</v>
      </c>
      <c r="C704" s="4" t="s">
        <v>123</v>
      </c>
      <c r="D704" s="7">
        <v>900</v>
      </c>
    </row>
    <row r="705" spans="1:4" ht="21" x14ac:dyDescent="0.35">
      <c r="A705" s="8">
        <v>338</v>
      </c>
      <c r="B705" s="5">
        <v>9</v>
      </c>
      <c r="C705" s="6" t="s">
        <v>124</v>
      </c>
      <c r="D705" s="7">
        <v>2941.2</v>
      </c>
    </row>
    <row r="706" spans="1:4" ht="21" x14ac:dyDescent="0.35">
      <c r="A706" s="8">
        <v>339</v>
      </c>
      <c r="B706" s="4">
        <v>8</v>
      </c>
      <c r="C706" s="4" t="s">
        <v>123</v>
      </c>
      <c r="D706" s="7">
        <v>292</v>
      </c>
    </row>
    <row r="707" spans="1:4" ht="21" x14ac:dyDescent="0.35">
      <c r="A707" s="8">
        <v>339</v>
      </c>
      <c r="B707" s="5">
        <v>9</v>
      </c>
      <c r="C707" s="6" t="s">
        <v>124</v>
      </c>
      <c r="D707" s="7">
        <v>878.86</v>
      </c>
    </row>
    <row r="708" spans="1:4" ht="21" x14ac:dyDescent="0.35">
      <c r="A708" s="8">
        <v>339</v>
      </c>
      <c r="B708" s="5">
        <v>17</v>
      </c>
      <c r="C708" s="6" t="s">
        <v>125</v>
      </c>
      <c r="D708" s="7">
        <v>934</v>
      </c>
    </row>
    <row r="709" spans="1:4" ht="21" x14ac:dyDescent="0.35">
      <c r="A709" s="8">
        <v>340</v>
      </c>
      <c r="B709" s="4">
        <v>8</v>
      </c>
      <c r="C709" s="4" t="s">
        <v>123</v>
      </c>
      <c r="D709" s="7">
        <v>900</v>
      </c>
    </row>
    <row r="710" spans="1:4" ht="21" x14ac:dyDescent="0.35">
      <c r="A710" s="8">
        <v>340</v>
      </c>
      <c r="B710" s="5">
        <v>9</v>
      </c>
      <c r="C710" s="6" t="s">
        <v>124</v>
      </c>
      <c r="D710" s="7">
        <v>1750.71</v>
      </c>
    </row>
    <row r="711" spans="1:4" ht="21" x14ac:dyDescent="0.35">
      <c r="A711" s="8">
        <v>341</v>
      </c>
      <c r="B711" s="4">
        <v>8</v>
      </c>
      <c r="C711" s="4" t="s">
        <v>123</v>
      </c>
      <c r="D711" s="7">
        <v>900</v>
      </c>
    </row>
    <row r="712" spans="1:4" ht="21" x14ac:dyDescent="0.35">
      <c r="A712" s="8">
        <v>342</v>
      </c>
      <c r="B712" s="4">
        <v>8</v>
      </c>
      <c r="C712" s="4" t="s">
        <v>123</v>
      </c>
      <c r="D712" s="7">
        <v>2014</v>
      </c>
    </row>
    <row r="713" spans="1:4" ht="21" x14ac:dyDescent="0.35">
      <c r="A713" s="8">
        <v>342</v>
      </c>
      <c r="B713" s="5">
        <v>9</v>
      </c>
      <c r="C713" s="6" t="s">
        <v>124</v>
      </c>
      <c r="D713" s="7">
        <v>2976.21</v>
      </c>
    </row>
    <row r="714" spans="1:4" ht="21" x14ac:dyDescent="0.35">
      <c r="A714" s="8">
        <v>343</v>
      </c>
      <c r="B714" s="4">
        <v>8</v>
      </c>
      <c r="C714" s="4" t="s">
        <v>123</v>
      </c>
      <c r="D714" s="7">
        <v>1550</v>
      </c>
    </row>
    <row r="715" spans="1:4" ht="21" x14ac:dyDescent="0.35">
      <c r="A715" s="8">
        <v>344</v>
      </c>
      <c r="B715" s="4">
        <v>8</v>
      </c>
      <c r="C715" s="4" t="s">
        <v>123</v>
      </c>
      <c r="D715" s="7">
        <v>1550</v>
      </c>
    </row>
    <row r="716" spans="1:4" ht="21" x14ac:dyDescent="0.35">
      <c r="A716" s="8">
        <v>344</v>
      </c>
      <c r="B716" s="5">
        <v>9</v>
      </c>
      <c r="C716" s="6" t="s">
        <v>124</v>
      </c>
      <c r="D716" s="7">
        <v>2843.16</v>
      </c>
    </row>
    <row r="717" spans="1:4" ht="21" x14ac:dyDescent="0.35">
      <c r="A717" s="8">
        <v>345</v>
      </c>
      <c r="B717" s="4">
        <v>8</v>
      </c>
      <c r="C717" s="4" t="s">
        <v>123</v>
      </c>
      <c r="D717" s="7">
        <v>1550</v>
      </c>
    </row>
    <row r="718" spans="1:4" ht="21" x14ac:dyDescent="0.35">
      <c r="A718" s="8">
        <v>346</v>
      </c>
      <c r="B718" s="4">
        <v>8</v>
      </c>
      <c r="C718" s="4" t="s">
        <v>123</v>
      </c>
      <c r="D718" s="7">
        <v>1550</v>
      </c>
    </row>
    <row r="719" spans="1:4" ht="21" x14ac:dyDescent="0.35">
      <c r="A719" s="8">
        <v>346</v>
      </c>
      <c r="B719" s="5">
        <v>9</v>
      </c>
      <c r="C719" s="6" t="s">
        <v>124</v>
      </c>
      <c r="D719" s="7">
        <v>1925.79</v>
      </c>
    </row>
    <row r="720" spans="1:4" ht="21" x14ac:dyDescent="0.35">
      <c r="A720" s="8">
        <v>347</v>
      </c>
      <c r="B720" s="4">
        <v>8</v>
      </c>
      <c r="C720" s="4" t="s">
        <v>123</v>
      </c>
      <c r="D720" s="7">
        <v>1550</v>
      </c>
    </row>
    <row r="721" spans="1:4" ht="21" x14ac:dyDescent="0.35">
      <c r="A721" s="8">
        <v>348</v>
      </c>
      <c r="B721" s="4">
        <v>8</v>
      </c>
      <c r="C721" s="4" t="s">
        <v>123</v>
      </c>
      <c r="D721" s="7">
        <v>1550</v>
      </c>
    </row>
    <row r="722" spans="1:4" ht="21" x14ac:dyDescent="0.35">
      <c r="A722" s="8">
        <v>349</v>
      </c>
      <c r="B722" s="4">
        <v>8</v>
      </c>
      <c r="C722" s="4" t="s">
        <v>123</v>
      </c>
      <c r="D722" s="7">
        <v>2514</v>
      </c>
    </row>
    <row r="723" spans="1:4" ht="21" x14ac:dyDescent="0.35">
      <c r="A723" s="8">
        <v>349</v>
      </c>
      <c r="B723" s="5">
        <v>9</v>
      </c>
      <c r="C723" s="6" t="s">
        <v>124</v>
      </c>
      <c r="D723" s="7">
        <v>2573.5500000000002</v>
      </c>
    </row>
    <row r="724" spans="1:4" ht="21" x14ac:dyDescent="0.35">
      <c r="A724" s="8">
        <v>350</v>
      </c>
      <c r="B724" s="4">
        <v>8</v>
      </c>
      <c r="C724" s="4" t="s">
        <v>123</v>
      </c>
      <c r="D724" s="7">
        <v>1550</v>
      </c>
    </row>
    <row r="725" spans="1:4" ht="21" x14ac:dyDescent="0.35">
      <c r="A725" s="8">
        <v>350</v>
      </c>
      <c r="B725" s="5">
        <v>9</v>
      </c>
      <c r="C725" s="6" t="s">
        <v>124</v>
      </c>
      <c r="D725" s="7">
        <v>2346.83</v>
      </c>
    </row>
    <row r="726" spans="1:4" ht="21" x14ac:dyDescent="0.35">
      <c r="A726" s="8">
        <v>351</v>
      </c>
      <c r="B726" s="4">
        <v>8</v>
      </c>
      <c r="C726" s="4" t="s">
        <v>123</v>
      </c>
      <c r="D726" s="7">
        <v>250</v>
      </c>
    </row>
    <row r="727" spans="1:4" ht="21" x14ac:dyDescent="0.35">
      <c r="A727" s="8">
        <v>351</v>
      </c>
      <c r="B727" s="5">
        <v>9</v>
      </c>
      <c r="C727" s="6" t="s">
        <v>124</v>
      </c>
      <c r="D727" s="7">
        <v>2573.5500000000002</v>
      </c>
    </row>
    <row r="728" spans="1:4" ht="21" x14ac:dyDescent="0.35">
      <c r="A728" s="8">
        <v>352</v>
      </c>
      <c r="B728" s="4">
        <v>8</v>
      </c>
      <c r="C728" s="4" t="s">
        <v>123</v>
      </c>
      <c r="D728" s="7">
        <v>338</v>
      </c>
    </row>
    <row r="729" spans="1:4" ht="21" x14ac:dyDescent="0.35">
      <c r="A729" s="8">
        <v>353</v>
      </c>
      <c r="B729" s="4">
        <v>8</v>
      </c>
      <c r="C729" s="4" t="s">
        <v>123</v>
      </c>
      <c r="D729" s="7">
        <v>250</v>
      </c>
    </row>
    <row r="730" spans="1:4" ht="21" x14ac:dyDescent="0.35">
      <c r="A730" s="8">
        <v>353</v>
      </c>
      <c r="B730" s="5">
        <v>9</v>
      </c>
      <c r="C730" s="6" t="s">
        <v>124</v>
      </c>
      <c r="D730" s="7">
        <v>1134.46</v>
      </c>
    </row>
    <row r="731" spans="1:4" ht="21" x14ac:dyDescent="0.35">
      <c r="A731" s="8">
        <v>354</v>
      </c>
      <c r="B731" s="4">
        <v>8</v>
      </c>
      <c r="C731" s="4" t="s">
        <v>123</v>
      </c>
      <c r="D731" s="7">
        <v>900</v>
      </c>
    </row>
    <row r="732" spans="1:4" ht="21" x14ac:dyDescent="0.35">
      <c r="A732" s="8">
        <v>354</v>
      </c>
      <c r="B732" s="5">
        <v>9</v>
      </c>
      <c r="C732" s="6" t="s">
        <v>124</v>
      </c>
      <c r="D732" s="7">
        <v>2401.98</v>
      </c>
    </row>
    <row r="733" spans="1:4" ht="21" x14ac:dyDescent="0.35">
      <c r="A733" s="8">
        <v>355</v>
      </c>
      <c r="B733" s="4">
        <v>8</v>
      </c>
      <c r="C733" s="4" t="s">
        <v>123</v>
      </c>
      <c r="D733" s="7">
        <v>338</v>
      </c>
    </row>
    <row r="734" spans="1:4" ht="21" x14ac:dyDescent="0.35">
      <c r="A734" s="8">
        <v>355</v>
      </c>
      <c r="B734" s="5">
        <v>9</v>
      </c>
      <c r="C734" s="6" t="s">
        <v>124</v>
      </c>
      <c r="D734" s="7">
        <v>1715.7</v>
      </c>
    </row>
    <row r="735" spans="1:4" ht="21" x14ac:dyDescent="0.35">
      <c r="A735" s="8">
        <v>355</v>
      </c>
      <c r="B735" s="5">
        <v>17</v>
      </c>
      <c r="C735" s="6" t="s">
        <v>125</v>
      </c>
      <c r="D735" s="7">
        <v>736</v>
      </c>
    </row>
    <row r="736" spans="1:4" ht="21" x14ac:dyDescent="0.35">
      <c r="A736" s="8">
        <v>356</v>
      </c>
      <c r="B736" s="4">
        <v>8</v>
      </c>
      <c r="C736" s="4" t="s">
        <v>123</v>
      </c>
      <c r="D736" s="7">
        <v>900</v>
      </c>
    </row>
    <row r="737" spans="1:4" ht="21" x14ac:dyDescent="0.35">
      <c r="A737" s="8">
        <v>356</v>
      </c>
      <c r="B737" s="5">
        <v>9</v>
      </c>
      <c r="C737" s="6" t="s">
        <v>124</v>
      </c>
      <c r="D737" s="7">
        <v>2156.88</v>
      </c>
    </row>
    <row r="738" spans="1:4" ht="21" x14ac:dyDescent="0.35">
      <c r="A738" s="8">
        <v>357</v>
      </c>
      <c r="B738" s="4">
        <v>8</v>
      </c>
      <c r="C738" s="4" t="s">
        <v>123</v>
      </c>
      <c r="D738" s="7">
        <v>292</v>
      </c>
    </row>
    <row r="739" spans="1:4" ht="21" x14ac:dyDescent="0.35">
      <c r="A739" s="8">
        <v>357</v>
      </c>
      <c r="B739" s="5">
        <v>9</v>
      </c>
      <c r="C739" s="6" t="s">
        <v>124</v>
      </c>
      <c r="D739" s="7">
        <v>878.86</v>
      </c>
    </row>
    <row r="740" spans="1:4" ht="21" x14ac:dyDescent="0.35">
      <c r="A740" s="8">
        <v>357</v>
      </c>
      <c r="B740" s="5">
        <v>17</v>
      </c>
      <c r="C740" s="6" t="s">
        <v>125</v>
      </c>
      <c r="D740" s="7">
        <v>934</v>
      </c>
    </row>
    <row r="741" spans="1:4" ht="21" x14ac:dyDescent="0.35">
      <c r="A741" s="8">
        <v>358</v>
      </c>
      <c r="B741" s="4">
        <v>8</v>
      </c>
      <c r="C741" s="4" t="s">
        <v>123</v>
      </c>
      <c r="D741" s="7">
        <v>900</v>
      </c>
    </row>
    <row r="742" spans="1:4" ht="21" x14ac:dyDescent="0.35">
      <c r="A742" s="8">
        <v>358</v>
      </c>
      <c r="B742" s="5">
        <v>9</v>
      </c>
      <c r="C742" s="6" t="s">
        <v>124</v>
      </c>
      <c r="D742" s="7">
        <v>2421.59</v>
      </c>
    </row>
    <row r="743" spans="1:4" ht="21" x14ac:dyDescent="0.35">
      <c r="A743" s="8">
        <v>359</v>
      </c>
      <c r="B743" s="4">
        <v>8</v>
      </c>
      <c r="C743" s="4" t="s">
        <v>123</v>
      </c>
      <c r="D743" s="7">
        <v>900</v>
      </c>
    </row>
    <row r="744" spans="1:4" ht="21" x14ac:dyDescent="0.35">
      <c r="A744" s="8">
        <v>359</v>
      </c>
      <c r="B744" s="5">
        <v>9</v>
      </c>
      <c r="C744" s="6" t="s">
        <v>124</v>
      </c>
      <c r="D744" s="7">
        <v>2460.0100000000002</v>
      </c>
    </row>
    <row r="745" spans="1:4" ht="21" x14ac:dyDescent="0.35">
      <c r="A745" s="8">
        <v>360</v>
      </c>
      <c r="B745" s="4">
        <v>8</v>
      </c>
      <c r="C745" s="4" t="s">
        <v>123</v>
      </c>
      <c r="D745" s="7">
        <v>1176</v>
      </c>
    </row>
    <row r="746" spans="1:4" ht="21" x14ac:dyDescent="0.35">
      <c r="A746" s="8">
        <v>360</v>
      </c>
      <c r="B746" s="5">
        <v>9</v>
      </c>
      <c r="C746" s="6" t="s">
        <v>124</v>
      </c>
      <c r="D746" s="7">
        <f>2627.47-73.61</f>
        <v>2553.8599999999997</v>
      </c>
    </row>
    <row r="747" spans="1:4" ht="21" x14ac:dyDescent="0.35">
      <c r="A747" s="8">
        <v>360</v>
      </c>
      <c r="B747" s="5">
        <v>17</v>
      </c>
      <c r="C747" s="6" t="s">
        <v>125</v>
      </c>
      <c r="D747" s="7">
        <v>634</v>
      </c>
    </row>
    <row r="748" spans="1:4" ht="21" x14ac:dyDescent="0.35">
      <c r="A748" s="8">
        <v>361</v>
      </c>
      <c r="B748" s="4">
        <v>8</v>
      </c>
      <c r="C748" s="4" t="s">
        <v>123</v>
      </c>
      <c r="D748" s="7">
        <v>450</v>
      </c>
    </row>
    <row r="749" spans="1:4" ht="21" x14ac:dyDescent="0.35">
      <c r="A749" s="8">
        <v>361</v>
      </c>
      <c r="B749" s="5">
        <v>9</v>
      </c>
      <c r="C749" s="6" t="s">
        <v>124</v>
      </c>
      <c r="D749" s="7">
        <v>1230.4000000000001</v>
      </c>
    </row>
    <row r="750" spans="1:4" ht="21" x14ac:dyDescent="0.35">
      <c r="A750" s="8">
        <v>361</v>
      </c>
      <c r="B750" s="5">
        <v>17</v>
      </c>
      <c r="C750" s="6" t="s">
        <v>125</v>
      </c>
      <c r="D750" s="7">
        <v>634</v>
      </c>
    </row>
    <row r="751" spans="1:4" ht="21" x14ac:dyDescent="0.35">
      <c r="A751" s="8">
        <v>362</v>
      </c>
      <c r="B751" s="4">
        <v>8</v>
      </c>
      <c r="C751" s="4" t="s">
        <v>123</v>
      </c>
      <c r="D751" s="7">
        <v>250</v>
      </c>
    </row>
    <row r="752" spans="1:4" ht="21" x14ac:dyDescent="0.35">
      <c r="A752" s="8">
        <v>362</v>
      </c>
      <c r="B752" s="5">
        <v>9</v>
      </c>
      <c r="C752" s="6" t="s">
        <v>124</v>
      </c>
      <c r="D752" s="7">
        <v>2030.83</v>
      </c>
    </row>
    <row r="753" spans="1:4" ht="21" x14ac:dyDescent="0.35">
      <c r="A753" s="8">
        <v>363</v>
      </c>
      <c r="B753" s="4">
        <v>8</v>
      </c>
      <c r="C753" s="4" t="s">
        <v>123</v>
      </c>
      <c r="D753" s="7">
        <v>338</v>
      </c>
    </row>
    <row r="754" spans="1:4" ht="21" x14ac:dyDescent="0.35">
      <c r="A754" s="8">
        <v>363</v>
      </c>
      <c r="B754" s="5">
        <v>9</v>
      </c>
      <c r="C754" s="6" t="s">
        <v>124</v>
      </c>
      <c r="D754" s="7">
        <f>2451-0.91</f>
        <v>2450.09</v>
      </c>
    </row>
    <row r="755" spans="1:4" ht="21" x14ac:dyDescent="0.35">
      <c r="A755" s="8">
        <v>364</v>
      </c>
      <c r="B755" s="4">
        <v>8</v>
      </c>
      <c r="C755" s="4" t="s">
        <v>123</v>
      </c>
      <c r="D755" s="7">
        <v>250</v>
      </c>
    </row>
    <row r="756" spans="1:4" ht="21" x14ac:dyDescent="0.35">
      <c r="A756" s="8">
        <v>365</v>
      </c>
      <c r="B756" s="5">
        <v>9</v>
      </c>
      <c r="C756" s="6" t="s">
        <v>124</v>
      </c>
      <c r="D756" s="7">
        <v>250</v>
      </c>
    </row>
    <row r="757" spans="1:4" ht="21" x14ac:dyDescent="0.35">
      <c r="A757" s="8">
        <v>365</v>
      </c>
      <c r="B757" s="4">
        <v>8</v>
      </c>
      <c r="C757" s="4" t="s">
        <v>123</v>
      </c>
      <c r="D757" s="7">
        <v>2941.2</v>
      </c>
    </row>
    <row r="758" spans="1:4" ht="21" x14ac:dyDescent="0.35">
      <c r="A758" s="8">
        <v>366</v>
      </c>
      <c r="B758" s="5">
        <v>9</v>
      </c>
      <c r="C758" s="6" t="s">
        <v>124</v>
      </c>
      <c r="D758" s="7">
        <v>250</v>
      </c>
    </row>
    <row r="759" spans="1:4" ht="21" x14ac:dyDescent="0.35">
      <c r="A759" s="8">
        <v>366</v>
      </c>
      <c r="B759" s="4">
        <v>8</v>
      </c>
      <c r="C759" s="4" t="s">
        <v>123</v>
      </c>
      <c r="D759" s="7">
        <v>1960.8</v>
      </c>
    </row>
    <row r="760" spans="1:4" ht="21" x14ac:dyDescent="0.35">
      <c r="A760" s="8">
        <v>367</v>
      </c>
      <c r="B760" s="5">
        <v>9</v>
      </c>
      <c r="C760" s="6" t="s">
        <v>124</v>
      </c>
      <c r="D760" s="7">
        <v>250</v>
      </c>
    </row>
    <row r="761" spans="1:4" ht="21" x14ac:dyDescent="0.35">
      <c r="A761" s="8">
        <v>367</v>
      </c>
      <c r="B761" s="4">
        <v>8</v>
      </c>
      <c r="C761" s="4" t="s">
        <v>123</v>
      </c>
      <c r="D761" s="7">
        <v>1921.58</v>
      </c>
    </row>
    <row r="762" spans="1:4" ht="21" x14ac:dyDescent="0.35">
      <c r="A762" s="8">
        <v>368</v>
      </c>
      <c r="B762" s="5">
        <v>9</v>
      </c>
      <c r="C762" s="6" t="s">
        <v>124</v>
      </c>
      <c r="D762" s="7">
        <v>250</v>
      </c>
    </row>
    <row r="763" spans="1:4" ht="21" x14ac:dyDescent="0.35">
      <c r="A763" s="8">
        <v>368</v>
      </c>
      <c r="B763" s="4">
        <v>8</v>
      </c>
      <c r="C763" s="4" t="s">
        <v>123</v>
      </c>
      <c r="D763" s="7">
        <v>2254.92</v>
      </c>
    </row>
    <row r="764" spans="1:4" ht="21" x14ac:dyDescent="0.35">
      <c r="A764" s="8">
        <v>369</v>
      </c>
      <c r="B764" s="4">
        <v>8</v>
      </c>
      <c r="C764" s="4" t="s">
        <v>123</v>
      </c>
      <c r="D764" s="7">
        <v>338</v>
      </c>
    </row>
    <row r="765" spans="1:4" ht="21" x14ac:dyDescent="0.35">
      <c r="A765" s="8">
        <v>369</v>
      </c>
      <c r="B765" s="5">
        <v>9</v>
      </c>
      <c r="C765" s="6" t="s">
        <v>124</v>
      </c>
      <c r="D765" s="7">
        <v>2352.96</v>
      </c>
    </row>
    <row r="766" spans="1:4" ht="21" x14ac:dyDescent="0.35">
      <c r="A766" s="8">
        <v>369</v>
      </c>
      <c r="B766" s="5">
        <v>17</v>
      </c>
      <c r="C766" s="6" t="s">
        <v>125</v>
      </c>
      <c r="D766" s="7">
        <f>736-102</f>
        <v>634</v>
      </c>
    </row>
    <row r="767" spans="1:4" ht="21" x14ac:dyDescent="0.35">
      <c r="A767" s="8">
        <v>370</v>
      </c>
      <c r="B767" s="4">
        <v>8</v>
      </c>
      <c r="C767" s="4" t="s">
        <v>123</v>
      </c>
      <c r="D767" s="7">
        <v>338</v>
      </c>
    </row>
    <row r="768" spans="1:4" ht="21" x14ac:dyDescent="0.35">
      <c r="A768" s="8">
        <v>370</v>
      </c>
      <c r="B768" s="5">
        <v>9</v>
      </c>
      <c r="C768" s="6" t="s">
        <v>124</v>
      </c>
      <c r="D768" s="7">
        <v>2429.9899999999998</v>
      </c>
    </row>
    <row r="769" spans="1:4" ht="21" x14ac:dyDescent="0.35">
      <c r="A769" s="8">
        <v>371</v>
      </c>
      <c r="B769" s="4">
        <v>8</v>
      </c>
      <c r="C769" s="4" t="s">
        <v>123</v>
      </c>
      <c r="D769" s="7">
        <v>250</v>
      </c>
    </row>
    <row r="770" spans="1:4" ht="21" x14ac:dyDescent="0.35">
      <c r="A770" s="8">
        <v>372</v>
      </c>
      <c r="B770" s="4">
        <v>8</v>
      </c>
      <c r="C770" s="4" t="s">
        <v>123</v>
      </c>
      <c r="D770" s="7">
        <v>900</v>
      </c>
    </row>
    <row r="771" spans="1:4" ht="21" x14ac:dyDescent="0.35">
      <c r="A771" s="8">
        <v>372</v>
      </c>
      <c r="B771" s="5">
        <v>9</v>
      </c>
      <c r="C771" s="6" t="s">
        <v>124</v>
      </c>
      <c r="D771" s="7">
        <v>2696.1</v>
      </c>
    </row>
    <row r="772" spans="1:4" ht="21" x14ac:dyDescent="0.35">
      <c r="A772" s="8">
        <v>373</v>
      </c>
      <c r="B772" s="4">
        <v>8</v>
      </c>
      <c r="C772" s="4" t="s">
        <v>123</v>
      </c>
      <c r="D772" s="7">
        <v>338</v>
      </c>
    </row>
    <row r="773" spans="1:4" ht="21" x14ac:dyDescent="0.35">
      <c r="A773" s="8">
        <v>373</v>
      </c>
      <c r="B773" s="5">
        <v>9</v>
      </c>
      <c r="C773" s="6" t="s">
        <v>124</v>
      </c>
      <c r="D773" s="7">
        <v>1715.7</v>
      </c>
    </row>
    <row r="774" spans="1:4" ht="21" x14ac:dyDescent="0.35">
      <c r="A774" s="8">
        <v>374</v>
      </c>
      <c r="B774" s="4">
        <v>8</v>
      </c>
      <c r="C774" s="4" t="s">
        <v>123</v>
      </c>
      <c r="D774" s="7">
        <v>1476</v>
      </c>
    </row>
    <row r="775" spans="1:4" ht="21" x14ac:dyDescent="0.35">
      <c r="A775" s="8">
        <v>374</v>
      </c>
      <c r="B775" s="5">
        <v>9</v>
      </c>
      <c r="C775" s="6" t="s">
        <v>124</v>
      </c>
      <c r="D775" s="7">
        <v>3441.2</v>
      </c>
    </row>
    <row r="776" spans="1:4" ht="21" x14ac:dyDescent="0.35">
      <c r="A776" s="8">
        <v>375</v>
      </c>
      <c r="B776" s="4">
        <v>8</v>
      </c>
      <c r="C776" s="4" t="s">
        <v>123</v>
      </c>
      <c r="D776" s="7">
        <v>250</v>
      </c>
    </row>
    <row r="777" spans="1:4" ht="21" x14ac:dyDescent="0.35">
      <c r="A777" s="8">
        <v>375</v>
      </c>
      <c r="B777" s="5">
        <v>9</v>
      </c>
      <c r="C777" s="6" t="s">
        <v>124</v>
      </c>
      <c r="D777" s="7">
        <v>2421.59</v>
      </c>
    </row>
    <row r="778" spans="1:4" ht="21" x14ac:dyDescent="0.35">
      <c r="A778" s="8">
        <v>376</v>
      </c>
      <c r="B778" s="4">
        <v>8</v>
      </c>
      <c r="C778" s="4" t="s">
        <v>123</v>
      </c>
      <c r="D778" s="7">
        <v>900</v>
      </c>
    </row>
    <row r="779" spans="1:4" ht="21" x14ac:dyDescent="0.35">
      <c r="A779" s="8">
        <v>376</v>
      </c>
      <c r="B779" s="5">
        <v>9</v>
      </c>
      <c r="C779" s="6" t="s">
        <v>124</v>
      </c>
      <c r="D779" s="7">
        <v>2882.38</v>
      </c>
    </row>
    <row r="780" spans="1:4" ht="21" x14ac:dyDescent="0.35">
      <c r="A780" s="8">
        <v>376</v>
      </c>
      <c r="B780" s="5">
        <v>17</v>
      </c>
      <c r="C780" s="6" t="s">
        <v>125</v>
      </c>
      <c r="D780" s="7">
        <v>736</v>
      </c>
    </row>
    <row r="781" spans="1:4" ht="21" x14ac:dyDescent="0.35">
      <c r="A781" s="8">
        <v>377</v>
      </c>
      <c r="B781" s="4">
        <v>8</v>
      </c>
      <c r="C781" s="4" t="s">
        <v>123</v>
      </c>
      <c r="D781" s="7">
        <v>1300</v>
      </c>
    </row>
    <row r="782" spans="1:4" ht="21" x14ac:dyDescent="0.35">
      <c r="A782" s="8">
        <v>378</v>
      </c>
      <c r="B782" s="4">
        <v>8</v>
      </c>
      <c r="C782" s="4" t="s">
        <v>123</v>
      </c>
      <c r="D782" s="7">
        <v>1100</v>
      </c>
    </row>
    <row r="783" spans="1:4" ht="21" x14ac:dyDescent="0.35">
      <c r="A783" s="8">
        <v>378</v>
      </c>
      <c r="B783" s="5">
        <v>9</v>
      </c>
      <c r="C783" s="6" t="s">
        <v>124</v>
      </c>
      <c r="D783" s="7">
        <v>2820.32</v>
      </c>
    </row>
    <row r="784" spans="1:4" ht="21" x14ac:dyDescent="0.35">
      <c r="A784" s="8">
        <v>378</v>
      </c>
      <c r="B784" s="5">
        <v>17</v>
      </c>
      <c r="C784" s="6" t="s">
        <v>125</v>
      </c>
      <c r="D784" s="7">
        <v>1009</v>
      </c>
    </row>
    <row r="785" spans="1:4" ht="21" x14ac:dyDescent="0.35">
      <c r="A785" s="8">
        <v>379</v>
      </c>
      <c r="B785" s="4">
        <v>8</v>
      </c>
      <c r="C785" s="4" t="s">
        <v>123</v>
      </c>
      <c r="D785" s="7">
        <v>250</v>
      </c>
    </row>
    <row r="786" spans="1:4" ht="21" x14ac:dyDescent="0.35">
      <c r="A786" s="8">
        <v>379</v>
      </c>
      <c r="B786" s="5">
        <v>9</v>
      </c>
      <c r="C786" s="6" t="s">
        <v>124</v>
      </c>
      <c r="D786" s="7">
        <v>3441.2</v>
      </c>
    </row>
    <row r="787" spans="1:4" ht="21" x14ac:dyDescent="0.35">
      <c r="A787" s="8">
        <v>379</v>
      </c>
      <c r="B787" s="5">
        <v>17</v>
      </c>
      <c r="C787" s="6" t="s">
        <v>125</v>
      </c>
      <c r="D787" s="7">
        <v>934</v>
      </c>
    </row>
    <row r="788" spans="1:4" ht="21" x14ac:dyDescent="0.35">
      <c r="A788" s="8">
        <v>380</v>
      </c>
      <c r="B788" s="4">
        <v>8</v>
      </c>
      <c r="C788" s="4" t="s">
        <v>123</v>
      </c>
      <c r="D788" s="7">
        <v>250</v>
      </c>
    </row>
    <row r="789" spans="1:4" ht="21" x14ac:dyDescent="0.35">
      <c r="A789" s="8">
        <v>380</v>
      </c>
      <c r="B789" s="5">
        <v>9</v>
      </c>
      <c r="C789" s="6" t="s">
        <v>124</v>
      </c>
      <c r="D789" s="7">
        <v>1729.71</v>
      </c>
    </row>
    <row r="790" spans="1:4" ht="21" x14ac:dyDescent="0.35">
      <c r="A790" s="8">
        <v>381</v>
      </c>
      <c r="B790" s="4">
        <v>8</v>
      </c>
      <c r="C790" s="4" t="s">
        <v>123</v>
      </c>
      <c r="D790" s="7">
        <v>900</v>
      </c>
    </row>
    <row r="791" spans="1:4" ht="21" x14ac:dyDescent="0.35">
      <c r="A791" s="8">
        <v>381</v>
      </c>
      <c r="B791" s="5">
        <v>9</v>
      </c>
      <c r="C791" s="6" t="s">
        <v>124</v>
      </c>
      <c r="D791" s="7">
        <v>1102.95</v>
      </c>
    </row>
    <row r="792" spans="1:4" ht="21" x14ac:dyDescent="0.35">
      <c r="A792" s="8">
        <v>382</v>
      </c>
      <c r="B792" s="4">
        <v>8</v>
      </c>
      <c r="C792" s="4" t="s">
        <v>123</v>
      </c>
      <c r="D792" s="7">
        <v>338</v>
      </c>
    </row>
    <row r="793" spans="1:4" ht="21" x14ac:dyDescent="0.35">
      <c r="A793" s="8">
        <v>382</v>
      </c>
      <c r="B793" s="4">
        <v>38</v>
      </c>
      <c r="C793" s="4" t="s">
        <v>126</v>
      </c>
      <c r="D793" s="7">
        <v>900</v>
      </c>
    </row>
    <row r="794" spans="1:4" ht="21" x14ac:dyDescent="0.35">
      <c r="A794" s="8">
        <v>383</v>
      </c>
      <c r="B794" s="4">
        <v>8</v>
      </c>
      <c r="C794" s="4" t="s">
        <v>123</v>
      </c>
      <c r="D794" s="7">
        <v>250</v>
      </c>
    </row>
    <row r="795" spans="1:4" ht="21" x14ac:dyDescent="0.35">
      <c r="A795" s="8">
        <v>383</v>
      </c>
      <c r="B795" s="5">
        <v>9</v>
      </c>
      <c r="C795" s="6" t="s">
        <v>124</v>
      </c>
      <c r="D795" s="7">
        <v>1897.77</v>
      </c>
    </row>
    <row r="796" spans="1:4" ht="21" x14ac:dyDescent="0.35">
      <c r="A796" s="8">
        <v>383</v>
      </c>
      <c r="B796" s="5">
        <v>17</v>
      </c>
      <c r="C796" s="6" t="s">
        <v>125</v>
      </c>
      <c r="D796" s="7">
        <v>934</v>
      </c>
    </row>
    <row r="797" spans="1:4" ht="21" x14ac:dyDescent="0.35">
      <c r="A797" s="8">
        <v>384</v>
      </c>
      <c r="B797" s="4">
        <v>8</v>
      </c>
      <c r="C797" s="4" t="s">
        <v>123</v>
      </c>
      <c r="D797" s="7">
        <v>250</v>
      </c>
    </row>
    <row r="798" spans="1:4" ht="21" x14ac:dyDescent="0.35">
      <c r="A798" s="8">
        <v>384</v>
      </c>
      <c r="B798" s="5">
        <v>9</v>
      </c>
      <c r="C798" s="6" t="s">
        <v>124</v>
      </c>
      <c r="D798" s="7">
        <v>1134.46</v>
      </c>
    </row>
    <row r="799" spans="1:4" ht="21" x14ac:dyDescent="0.35">
      <c r="A799" s="8">
        <v>384</v>
      </c>
      <c r="B799" s="5">
        <v>17</v>
      </c>
      <c r="C799" s="6" t="s">
        <v>125</v>
      </c>
      <c r="D799" s="7">
        <v>736</v>
      </c>
    </row>
    <row r="800" spans="1:4" ht="21" x14ac:dyDescent="0.35">
      <c r="A800" s="8">
        <v>385</v>
      </c>
      <c r="B800" s="5">
        <v>9</v>
      </c>
      <c r="C800" s="6" t="s">
        <v>124</v>
      </c>
      <c r="D800" s="7">
        <v>1862.76</v>
      </c>
    </row>
    <row r="801" spans="1:4" ht="21" x14ac:dyDescent="0.35">
      <c r="A801" s="8">
        <v>385</v>
      </c>
      <c r="B801" s="5">
        <v>17</v>
      </c>
      <c r="C801" s="6" t="s">
        <v>125</v>
      </c>
      <c r="D801" s="7">
        <v>736</v>
      </c>
    </row>
    <row r="802" spans="1:4" ht="21" x14ac:dyDescent="0.35">
      <c r="A802" s="8">
        <v>386</v>
      </c>
      <c r="B802" s="4">
        <v>8</v>
      </c>
      <c r="C802" s="4" t="s">
        <v>123</v>
      </c>
      <c r="D802" s="7">
        <v>250</v>
      </c>
    </row>
    <row r="803" spans="1:4" ht="21" x14ac:dyDescent="0.35">
      <c r="A803" s="8">
        <v>386</v>
      </c>
      <c r="B803" s="5">
        <v>9</v>
      </c>
      <c r="C803" s="6" t="s">
        <v>124</v>
      </c>
      <c r="D803" s="7">
        <v>2656.88</v>
      </c>
    </row>
    <row r="804" spans="1:4" ht="21" x14ac:dyDescent="0.35">
      <c r="A804" s="8">
        <v>386</v>
      </c>
      <c r="B804" s="5">
        <v>17</v>
      </c>
      <c r="C804" s="6" t="s">
        <v>125</v>
      </c>
      <c r="D804" s="7">
        <v>826</v>
      </c>
    </row>
    <row r="805" spans="1:4" ht="21" x14ac:dyDescent="0.35">
      <c r="A805" s="8">
        <v>387</v>
      </c>
      <c r="B805" s="4">
        <v>8</v>
      </c>
      <c r="C805" s="4" t="s">
        <v>123</v>
      </c>
      <c r="D805" s="7">
        <v>1176</v>
      </c>
    </row>
    <row r="806" spans="1:4" ht="21" x14ac:dyDescent="0.35">
      <c r="A806" s="8">
        <v>387</v>
      </c>
      <c r="B806" s="5">
        <v>9</v>
      </c>
      <c r="C806" s="6" t="s">
        <v>124</v>
      </c>
      <c r="D806" s="7">
        <v>1715.7</v>
      </c>
    </row>
    <row r="807" spans="1:4" ht="21" x14ac:dyDescent="0.35">
      <c r="A807" s="8">
        <v>387</v>
      </c>
      <c r="B807" s="5">
        <v>17</v>
      </c>
      <c r="C807" s="6" t="s">
        <v>125</v>
      </c>
      <c r="D807" s="7">
        <v>736</v>
      </c>
    </row>
    <row r="808" spans="1:4" ht="21" x14ac:dyDescent="0.35">
      <c r="A808" s="8">
        <v>388</v>
      </c>
      <c r="B808" s="4">
        <v>8</v>
      </c>
      <c r="C808" s="4" t="s">
        <v>123</v>
      </c>
      <c r="D808" s="7">
        <v>250</v>
      </c>
    </row>
    <row r="809" spans="1:4" ht="21" x14ac:dyDescent="0.35">
      <c r="A809" s="8">
        <v>388</v>
      </c>
      <c r="B809" s="5">
        <v>9</v>
      </c>
      <c r="C809" s="6" t="s">
        <v>124</v>
      </c>
      <c r="D809" s="7">
        <v>1022.41</v>
      </c>
    </row>
    <row r="810" spans="1:4" ht="21" x14ac:dyDescent="0.35">
      <c r="A810" s="8">
        <v>388</v>
      </c>
      <c r="B810" s="5">
        <v>17</v>
      </c>
      <c r="C810" s="6" t="s">
        <v>125</v>
      </c>
      <c r="D810" s="7">
        <v>336</v>
      </c>
    </row>
    <row r="811" spans="1:4" ht="21" x14ac:dyDescent="0.35">
      <c r="A811" s="8">
        <v>389</v>
      </c>
      <c r="B811" s="4">
        <v>8</v>
      </c>
      <c r="C811" s="4" t="s">
        <v>123</v>
      </c>
      <c r="D811" s="7">
        <v>450</v>
      </c>
    </row>
    <row r="812" spans="1:4" ht="21" x14ac:dyDescent="0.35">
      <c r="A812" s="8">
        <v>389</v>
      </c>
      <c r="B812" s="5">
        <v>9</v>
      </c>
      <c r="C812" s="6" t="s">
        <v>124</v>
      </c>
      <c r="D812" s="7">
        <v>878.86</v>
      </c>
    </row>
    <row r="813" spans="1:4" ht="21" x14ac:dyDescent="0.35">
      <c r="A813" s="8">
        <v>389</v>
      </c>
      <c r="B813" s="5">
        <v>17</v>
      </c>
      <c r="C813" s="6" t="s">
        <v>125</v>
      </c>
      <c r="D813" s="7">
        <v>934</v>
      </c>
    </row>
    <row r="814" spans="1:4" ht="21" x14ac:dyDescent="0.35">
      <c r="A814" s="8">
        <v>390</v>
      </c>
      <c r="B814" s="4">
        <v>8</v>
      </c>
      <c r="C814" s="4" t="s">
        <v>123</v>
      </c>
      <c r="D814" s="7">
        <v>270</v>
      </c>
    </row>
    <row r="815" spans="1:4" ht="21" x14ac:dyDescent="0.35">
      <c r="A815" s="8">
        <v>390</v>
      </c>
      <c r="B815" s="5">
        <v>9</v>
      </c>
      <c r="C815" s="6" t="s">
        <v>124</v>
      </c>
      <c r="D815" s="7">
        <v>878.86</v>
      </c>
    </row>
    <row r="816" spans="1:4" ht="21" x14ac:dyDescent="0.35">
      <c r="A816" s="8">
        <v>390</v>
      </c>
      <c r="B816" s="5">
        <v>17</v>
      </c>
      <c r="C816" s="6" t="s">
        <v>125</v>
      </c>
      <c r="D816" s="7">
        <v>784</v>
      </c>
    </row>
    <row r="817" spans="1:4" ht="21" x14ac:dyDescent="0.35">
      <c r="A817" s="8">
        <v>391</v>
      </c>
      <c r="B817" s="4">
        <v>8</v>
      </c>
      <c r="C817" s="4" t="s">
        <v>123</v>
      </c>
      <c r="D817" s="7">
        <f>450-2</f>
        <v>448</v>
      </c>
    </row>
    <row r="818" spans="1:4" ht="21" x14ac:dyDescent="0.35">
      <c r="A818" s="8">
        <v>391</v>
      </c>
      <c r="B818" s="5">
        <v>9</v>
      </c>
      <c r="C818" s="6" t="s">
        <v>124</v>
      </c>
      <c r="D818" s="7">
        <v>878.86</v>
      </c>
    </row>
    <row r="819" spans="1:4" ht="21" x14ac:dyDescent="0.35">
      <c r="A819" s="8">
        <v>391</v>
      </c>
      <c r="B819" s="5">
        <v>17</v>
      </c>
      <c r="C819" s="6" t="s">
        <v>125</v>
      </c>
      <c r="D819" s="7">
        <v>934</v>
      </c>
    </row>
    <row r="820" spans="1:4" ht="21" x14ac:dyDescent="0.35">
      <c r="A820" s="8">
        <v>392</v>
      </c>
      <c r="B820" s="4">
        <v>8</v>
      </c>
      <c r="C820" s="4" t="s">
        <v>123</v>
      </c>
      <c r="D820" s="7">
        <v>550</v>
      </c>
    </row>
    <row r="821" spans="1:4" ht="21" x14ac:dyDescent="0.35">
      <c r="A821" s="8">
        <v>392</v>
      </c>
      <c r="B821" s="5">
        <v>9</v>
      </c>
      <c r="C821" s="6" t="s">
        <v>124</v>
      </c>
      <c r="D821" s="7">
        <v>1230.4000000000001</v>
      </c>
    </row>
    <row r="822" spans="1:4" ht="21" x14ac:dyDescent="0.35">
      <c r="A822" s="8">
        <v>392</v>
      </c>
      <c r="B822" s="5">
        <v>17</v>
      </c>
      <c r="C822" s="6" t="s">
        <v>125</v>
      </c>
      <c r="D822" s="7">
        <v>978</v>
      </c>
    </row>
    <row r="823" spans="1:4" ht="21" x14ac:dyDescent="0.35">
      <c r="A823" s="8">
        <v>393</v>
      </c>
      <c r="B823" s="4">
        <v>8</v>
      </c>
      <c r="C823" s="4" t="s">
        <v>123</v>
      </c>
      <c r="D823" s="7">
        <v>350</v>
      </c>
    </row>
    <row r="824" spans="1:4" ht="21" x14ac:dyDescent="0.35">
      <c r="A824" s="8">
        <v>393</v>
      </c>
      <c r="B824" s="5">
        <v>9</v>
      </c>
      <c r="C824" s="6" t="s">
        <v>124</v>
      </c>
      <c r="D824" s="7">
        <v>878.86</v>
      </c>
    </row>
    <row r="825" spans="1:4" ht="21" x14ac:dyDescent="0.35">
      <c r="A825" s="8">
        <v>393</v>
      </c>
      <c r="B825" s="5">
        <v>17</v>
      </c>
      <c r="C825" s="6" t="s">
        <v>125</v>
      </c>
      <c r="D825" s="7">
        <v>634</v>
      </c>
    </row>
    <row r="826" spans="1:4" ht="21" x14ac:dyDescent="0.35">
      <c r="A826" s="8">
        <v>394</v>
      </c>
      <c r="B826" s="4">
        <v>8</v>
      </c>
      <c r="C826" s="4" t="s">
        <v>123</v>
      </c>
      <c r="D826" s="7">
        <v>1550</v>
      </c>
    </row>
    <row r="827" spans="1:4" ht="21" x14ac:dyDescent="0.35">
      <c r="A827" s="8">
        <v>394</v>
      </c>
      <c r="B827" s="5">
        <v>9</v>
      </c>
      <c r="C827" s="6" t="s">
        <v>124</v>
      </c>
      <c r="D827" s="7">
        <f>1960.8-10.8</f>
        <v>1950</v>
      </c>
    </row>
    <row r="828" spans="1:4" ht="21" x14ac:dyDescent="0.35">
      <c r="A828" s="8">
        <v>395</v>
      </c>
      <c r="B828" s="4">
        <v>8</v>
      </c>
      <c r="C828" s="4" t="s">
        <v>123</v>
      </c>
      <c r="D828" s="7">
        <v>2852</v>
      </c>
    </row>
    <row r="829" spans="1:4" ht="21" x14ac:dyDescent="0.35">
      <c r="A829" s="8">
        <v>395</v>
      </c>
      <c r="B829" s="5">
        <v>9</v>
      </c>
      <c r="C829" s="6" t="s">
        <v>124</v>
      </c>
      <c r="D829" s="7">
        <v>2801.14</v>
      </c>
    </row>
    <row r="830" spans="1:4" ht="21" x14ac:dyDescent="0.35">
      <c r="A830" s="8">
        <v>396</v>
      </c>
      <c r="B830" s="4">
        <v>8</v>
      </c>
      <c r="C830" s="4" t="s">
        <v>123</v>
      </c>
      <c r="D830" s="7">
        <v>2200</v>
      </c>
    </row>
    <row r="831" spans="1:4" ht="21" x14ac:dyDescent="0.35">
      <c r="A831" s="8">
        <v>397</v>
      </c>
      <c r="B831" s="4">
        <v>8</v>
      </c>
      <c r="C831" s="4" t="s">
        <v>123</v>
      </c>
      <c r="D831" s="7">
        <v>2200</v>
      </c>
    </row>
    <row r="832" spans="1:4" ht="21" x14ac:dyDescent="0.35">
      <c r="A832" s="8">
        <v>397</v>
      </c>
      <c r="B832" s="5">
        <v>9</v>
      </c>
      <c r="C832" s="6" t="s">
        <v>124</v>
      </c>
      <c r="D832" s="7">
        <v>2941.2</v>
      </c>
    </row>
    <row r="833" spans="1:4" ht="21" x14ac:dyDescent="0.35">
      <c r="A833" s="8">
        <v>398</v>
      </c>
      <c r="B833" s="4">
        <v>8</v>
      </c>
      <c r="C833" s="4" t="s">
        <v>123</v>
      </c>
      <c r="D833" s="7">
        <v>250</v>
      </c>
    </row>
    <row r="834" spans="1:4" ht="21" x14ac:dyDescent="0.35">
      <c r="A834" s="8">
        <v>398</v>
      </c>
      <c r="B834" s="5">
        <v>9</v>
      </c>
      <c r="C834" s="6" t="s">
        <v>124</v>
      </c>
      <c r="D834" s="7">
        <v>2058.84</v>
      </c>
    </row>
    <row r="835" spans="1:4" ht="21" x14ac:dyDescent="0.35">
      <c r="A835" s="8">
        <v>398</v>
      </c>
      <c r="B835" s="5">
        <v>17</v>
      </c>
      <c r="C835" s="6" t="s">
        <v>125</v>
      </c>
      <c r="D835" s="7">
        <v>634</v>
      </c>
    </row>
    <row r="836" spans="1:4" ht="21" x14ac:dyDescent="0.35">
      <c r="A836" s="8">
        <v>399</v>
      </c>
      <c r="B836" s="4">
        <v>8</v>
      </c>
      <c r="C836" s="4" t="s">
        <v>123</v>
      </c>
      <c r="D836" s="7">
        <v>450</v>
      </c>
    </row>
    <row r="837" spans="1:4" ht="21" x14ac:dyDescent="0.35">
      <c r="A837" s="8">
        <v>399</v>
      </c>
      <c r="B837" s="5">
        <v>9</v>
      </c>
      <c r="C837" s="6" t="s">
        <v>124</v>
      </c>
      <c r="D837" s="7">
        <v>1230.4000000000001</v>
      </c>
    </row>
    <row r="838" spans="1:4" ht="21" x14ac:dyDescent="0.35">
      <c r="A838" s="8">
        <v>399</v>
      </c>
      <c r="B838" s="5">
        <v>17</v>
      </c>
      <c r="C838" s="6" t="s">
        <v>125</v>
      </c>
      <c r="D838" s="7">
        <v>934</v>
      </c>
    </row>
    <row r="839" spans="1:4" ht="21" x14ac:dyDescent="0.35">
      <c r="A839" s="8">
        <v>400</v>
      </c>
      <c r="B839" s="4">
        <v>8</v>
      </c>
      <c r="C839" s="4" t="s">
        <v>123</v>
      </c>
      <c r="D839" s="7">
        <v>338</v>
      </c>
    </row>
    <row r="840" spans="1:4" ht="21" x14ac:dyDescent="0.35">
      <c r="A840" s="8">
        <v>400</v>
      </c>
      <c r="B840" s="5">
        <v>9</v>
      </c>
      <c r="C840" s="6" t="s">
        <v>124</v>
      </c>
      <c r="D840" s="7">
        <v>2882.38</v>
      </c>
    </row>
    <row r="841" spans="1:4" ht="21" x14ac:dyDescent="0.35">
      <c r="A841" s="8">
        <v>400</v>
      </c>
      <c r="B841" s="5">
        <v>17</v>
      </c>
      <c r="C841" s="6" t="s">
        <v>125</v>
      </c>
      <c r="D841" s="7">
        <v>634</v>
      </c>
    </row>
    <row r="842" spans="1:4" ht="21" x14ac:dyDescent="0.35">
      <c r="A842" s="8">
        <v>401</v>
      </c>
      <c r="B842" s="4">
        <v>8</v>
      </c>
      <c r="C842" s="4" t="s">
        <v>123</v>
      </c>
      <c r="D842" s="7">
        <v>900</v>
      </c>
    </row>
    <row r="843" spans="1:4" ht="21" x14ac:dyDescent="0.35">
      <c r="A843" s="8">
        <v>401</v>
      </c>
      <c r="B843" s="5">
        <v>9</v>
      </c>
      <c r="C843" s="6" t="s">
        <v>124</v>
      </c>
      <c r="D843" s="7">
        <v>1821.44</v>
      </c>
    </row>
    <row r="844" spans="1:4" ht="21" x14ac:dyDescent="0.35">
      <c r="A844" s="8">
        <v>402</v>
      </c>
      <c r="B844" s="4">
        <v>8</v>
      </c>
      <c r="C844" s="4" t="s">
        <v>123</v>
      </c>
      <c r="D844" s="7">
        <v>1550</v>
      </c>
    </row>
    <row r="845" spans="1:4" ht="21" x14ac:dyDescent="0.35">
      <c r="A845" s="8">
        <v>402</v>
      </c>
      <c r="B845" s="5">
        <v>9</v>
      </c>
      <c r="C845" s="6" t="s">
        <v>124</v>
      </c>
      <c r="D845" s="7">
        <v>2107.86</v>
      </c>
    </row>
    <row r="846" spans="1:4" ht="21" x14ac:dyDescent="0.35">
      <c r="A846" s="8">
        <v>403</v>
      </c>
      <c r="B846" s="5">
        <v>9</v>
      </c>
      <c r="C846" s="6" t="s">
        <v>124</v>
      </c>
      <c r="D846" s="7">
        <v>1230.4000000000001</v>
      </c>
    </row>
    <row r="847" spans="1:4" ht="21" x14ac:dyDescent="0.35">
      <c r="A847" s="8">
        <v>403</v>
      </c>
      <c r="B847" s="5">
        <v>17</v>
      </c>
      <c r="C847" s="6" t="s">
        <v>125</v>
      </c>
      <c r="D847" s="7">
        <f>978-143</f>
        <v>835</v>
      </c>
    </row>
    <row r="848" spans="1:4" ht="21" x14ac:dyDescent="0.35">
      <c r="A848" s="8">
        <v>404</v>
      </c>
      <c r="B848" s="4">
        <v>8</v>
      </c>
      <c r="C848" s="4" t="s">
        <v>123</v>
      </c>
      <c r="D848" s="7">
        <v>900</v>
      </c>
    </row>
    <row r="849" spans="1:4" ht="21" x14ac:dyDescent="0.35">
      <c r="A849" s="8">
        <v>404</v>
      </c>
      <c r="B849" s="5">
        <v>9</v>
      </c>
      <c r="C849" s="6" t="s">
        <v>124</v>
      </c>
      <c r="D849" s="7">
        <v>2784.34</v>
      </c>
    </row>
    <row r="850" spans="1:4" ht="21" x14ac:dyDescent="0.35">
      <c r="A850" s="8">
        <v>404</v>
      </c>
      <c r="B850" s="5">
        <v>17</v>
      </c>
      <c r="C850" s="6" t="s">
        <v>125</v>
      </c>
      <c r="D850" s="7">
        <v>736</v>
      </c>
    </row>
    <row r="851" spans="1:4" ht="21" x14ac:dyDescent="0.35">
      <c r="A851" s="8">
        <v>405</v>
      </c>
      <c r="B851" s="4">
        <v>8</v>
      </c>
      <c r="C851" s="4" t="s">
        <v>123</v>
      </c>
      <c r="D851" s="7">
        <v>250</v>
      </c>
    </row>
    <row r="852" spans="1:4" ht="21" x14ac:dyDescent="0.35">
      <c r="A852" s="8">
        <v>405</v>
      </c>
      <c r="B852" s="5">
        <v>9</v>
      </c>
      <c r="C852" s="6" t="s">
        <v>124</v>
      </c>
      <c r="D852" s="7">
        <v>2892.18</v>
      </c>
    </row>
    <row r="853" spans="1:4" ht="21" x14ac:dyDescent="0.35">
      <c r="A853" s="8">
        <v>406</v>
      </c>
      <c r="B853" s="4">
        <v>8</v>
      </c>
      <c r="C853" s="4" t="s">
        <v>123</v>
      </c>
      <c r="D853" s="7">
        <v>250</v>
      </c>
    </row>
    <row r="854" spans="1:4" ht="21" x14ac:dyDescent="0.35">
      <c r="A854" s="8">
        <v>406</v>
      </c>
      <c r="B854" s="5">
        <v>9</v>
      </c>
      <c r="C854" s="6" t="s">
        <v>124</v>
      </c>
      <c r="D854" s="7">
        <v>903.37</v>
      </c>
    </row>
    <row r="855" spans="1:4" ht="21" x14ac:dyDescent="0.35">
      <c r="A855" s="8">
        <v>407</v>
      </c>
      <c r="B855" s="4">
        <v>8</v>
      </c>
      <c r="C855" s="4" t="s">
        <v>123</v>
      </c>
      <c r="D855" s="7">
        <v>900</v>
      </c>
    </row>
    <row r="856" spans="1:4" ht="21" x14ac:dyDescent="0.35">
      <c r="A856" s="8">
        <v>407</v>
      </c>
      <c r="B856" s="5">
        <v>9</v>
      </c>
      <c r="C856" s="6" t="s">
        <v>124</v>
      </c>
      <c r="D856" s="7">
        <v>3676.5</v>
      </c>
    </row>
    <row r="857" spans="1:4" ht="21" x14ac:dyDescent="0.35">
      <c r="A857" s="8">
        <v>408</v>
      </c>
      <c r="B857" s="4">
        <v>8</v>
      </c>
      <c r="C857" s="4" t="s">
        <v>123</v>
      </c>
      <c r="D857" s="7">
        <v>900</v>
      </c>
    </row>
    <row r="858" spans="1:4" ht="21" x14ac:dyDescent="0.35">
      <c r="A858" s="8">
        <v>408</v>
      </c>
      <c r="B858" s="5">
        <v>9</v>
      </c>
      <c r="C858" s="6" t="s">
        <v>124</v>
      </c>
      <c r="D858" s="7">
        <v>1041.68</v>
      </c>
    </row>
    <row r="859" spans="1:4" ht="21" x14ac:dyDescent="0.35">
      <c r="A859" s="8">
        <v>409</v>
      </c>
      <c r="B859" s="4">
        <v>8</v>
      </c>
      <c r="C859" s="4" t="s">
        <v>123</v>
      </c>
      <c r="D859" s="7">
        <v>1550</v>
      </c>
    </row>
    <row r="860" spans="1:4" ht="21" x14ac:dyDescent="0.35">
      <c r="A860" s="8">
        <v>409</v>
      </c>
      <c r="B860" s="5">
        <v>9</v>
      </c>
      <c r="C860" s="6" t="s">
        <v>124</v>
      </c>
      <c r="D860" s="7">
        <v>1750.71</v>
      </c>
    </row>
    <row r="861" spans="1:4" ht="21" x14ac:dyDescent="0.35">
      <c r="A861" s="8">
        <v>410</v>
      </c>
      <c r="B861" s="4">
        <v>8</v>
      </c>
      <c r="C861" s="4" t="s">
        <v>123</v>
      </c>
      <c r="D861" s="7">
        <v>1550</v>
      </c>
    </row>
    <row r="862" spans="1:4" ht="21" x14ac:dyDescent="0.35">
      <c r="A862" s="8">
        <v>411</v>
      </c>
      <c r="B862" s="4">
        <v>8</v>
      </c>
      <c r="C862" s="4" t="s">
        <v>123</v>
      </c>
      <c r="D862" s="7">
        <v>1550</v>
      </c>
    </row>
    <row r="863" spans="1:4" ht="21" x14ac:dyDescent="0.35">
      <c r="A863" s="8">
        <v>412</v>
      </c>
      <c r="B863" s="4">
        <v>8</v>
      </c>
      <c r="C863" s="4" t="s">
        <v>123</v>
      </c>
      <c r="D863" s="7">
        <v>1550</v>
      </c>
    </row>
    <row r="864" spans="1:4" ht="21" x14ac:dyDescent="0.35">
      <c r="A864" s="8">
        <v>412</v>
      </c>
      <c r="B864" s="5">
        <v>9</v>
      </c>
      <c r="C864" s="6" t="s">
        <v>124</v>
      </c>
      <c r="D864" s="7">
        <v>2745.12</v>
      </c>
    </row>
    <row r="865" spans="1:5" ht="21" x14ac:dyDescent="0.35">
      <c r="A865" s="8">
        <v>413</v>
      </c>
      <c r="B865" s="4">
        <v>8</v>
      </c>
      <c r="C865" s="4" t="s">
        <v>123</v>
      </c>
      <c r="D865" s="7">
        <v>1550</v>
      </c>
    </row>
    <row r="866" spans="1:5" ht="21" x14ac:dyDescent="0.35">
      <c r="A866" s="8">
        <v>414</v>
      </c>
      <c r="B866" s="4">
        <v>8</v>
      </c>
      <c r="C866" s="4" t="s">
        <v>123</v>
      </c>
      <c r="D866" s="7">
        <v>2014</v>
      </c>
    </row>
    <row r="867" spans="1:5" ht="21" x14ac:dyDescent="0.35">
      <c r="A867" s="8">
        <v>414</v>
      </c>
      <c r="B867" s="5">
        <v>9</v>
      </c>
      <c r="C867" s="6" t="s">
        <v>124</v>
      </c>
      <c r="D867" s="7">
        <v>875.36</v>
      </c>
    </row>
    <row r="868" spans="1:5" ht="21" x14ac:dyDescent="0.35">
      <c r="A868" s="8">
        <v>415</v>
      </c>
      <c r="B868" s="4">
        <v>8</v>
      </c>
      <c r="C868" s="4" t="s">
        <v>123</v>
      </c>
      <c r="D868" s="7">
        <v>1550</v>
      </c>
      <c r="E868" s="26"/>
    </row>
    <row r="869" spans="1:5" ht="21" x14ac:dyDescent="0.35">
      <c r="A869" s="8">
        <v>416</v>
      </c>
      <c r="B869" s="4">
        <v>8</v>
      </c>
      <c r="C869" s="4" t="s">
        <v>123</v>
      </c>
      <c r="D869" s="7">
        <v>1550</v>
      </c>
    </row>
    <row r="870" spans="1:5" ht="21" x14ac:dyDescent="0.35">
      <c r="A870" s="8">
        <v>416</v>
      </c>
      <c r="B870" s="5">
        <v>9</v>
      </c>
      <c r="C870" s="6" t="s">
        <v>124</v>
      </c>
      <c r="D870" s="7">
        <v>2451</v>
      </c>
    </row>
    <row r="871" spans="1:5" ht="21" x14ac:dyDescent="0.35">
      <c r="A871" s="8">
        <v>417</v>
      </c>
      <c r="B871" s="4">
        <v>8</v>
      </c>
      <c r="C871" s="4" t="s">
        <v>123</v>
      </c>
      <c r="D871" s="7">
        <v>1550</v>
      </c>
    </row>
    <row r="872" spans="1:5" ht="21" x14ac:dyDescent="0.35">
      <c r="A872" s="8">
        <v>417</v>
      </c>
      <c r="B872" s="5">
        <v>9</v>
      </c>
      <c r="C872" s="6" t="s">
        <v>124</v>
      </c>
      <c r="D872" s="7">
        <v>2426.4899999999998</v>
      </c>
    </row>
    <row r="873" spans="1:5" ht="21" x14ac:dyDescent="0.35">
      <c r="A873" s="8">
        <v>418</v>
      </c>
      <c r="B873" s="4">
        <v>8</v>
      </c>
      <c r="C873" s="4" t="s">
        <v>123</v>
      </c>
      <c r="D873" s="7">
        <v>1476</v>
      </c>
    </row>
    <row r="874" spans="1:5" ht="21" x14ac:dyDescent="0.35">
      <c r="A874" s="8">
        <v>418</v>
      </c>
      <c r="B874" s="5">
        <v>9</v>
      </c>
      <c r="C874" s="6" t="s">
        <v>124</v>
      </c>
      <c r="D874" s="7">
        <v>1921.58</v>
      </c>
    </row>
    <row r="875" spans="1:5" ht="21" x14ac:dyDescent="0.35">
      <c r="A875" s="8">
        <v>419</v>
      </c>
      <c r="B875" s="4">
        <v>8</v>
      </c>
      <c r="C875" s="4" t="s">
        <v>123</v>
      </c>
      <c r="D875" s="7">
        <v>1650</v>
      </c>
      <c r="E875" s="26"/>
    </row>
    <row r="876" spans="1:5" ht="21" x14ac:dyDescent="0.35">
      <c r="A876" s="8">
        <v>420</v>
      </c>
      <c r="B876" s="4">
        <v>8</v>
      </c>
      <c r="C876" s="4" t="s">
        <v>123</v>
      </c>
      <c r="D876" s="7">
        <v>749</v>
      </c>
    </row>
    <row r="877" spans="1:5" ht="21" x14ac:dyDescent="0.35">
      <c r="A877" s="8">
        <v>420</v>
      </c>
      <c r="B877" s="5">
        <v>9</v>
      </c>
      <c r="C877" s="6" t="s">
        <v>124</v>
      </c>
      <c r="D877" s="7">
        <v>3797.29</v>
      </c>
    </row>
    <row r="878" spans="1:5" ht="21" x14ac:dyDescent="0.35">
      <c r="A878" s="8">
        <v>420</v>
      </c>
      <c r="B878" s="5">
        <v>17</v>
      </c>
      <c r="C878" s="6" t="s">
        <v>125</v>
      </c>
      <c r="D878" s="7">
        <v>1054</v>
      </c>
    </row>
    <row r="879" spans="1:5" ht="21" x14ac:dyDescent="0.35">
      <c r="A879" s="8">
        <v>421</v>
      </c>
      <c r="B879" s="4">
        <v>8</v>
      </c>
      <c r="C879" s="4" t="s">
        <v>123</v>
      </c>
      <c r="D879" s="7">
        <v>338</v>
      </c>
    </row>
    <row r="880" spans="1:5" ht="21" x14ac:dyDescent="0.35">
      <c r="A880" s="8">
        <v>421</v>
      </c>
      <c r="B880" s="5">
        <v>9</v>
      </c>
      <c r="C880" s="6" t="s">
        <v>124</v>
      </c>
      <c r="D880" s="7">
        <v>1330.54</v>
      </c>
    </row>
    <row r="881" spans="1:4" ht="21" x14ac:dyDescent="0.35">
      <c r="A881" s="8">
        <v>421</v>
      </c>
      <c r="B881" s="5">
        <v>17</v>
      </c>
      <c r="C881" s="6" t="s">
        <v>125</v>
      </c>
      <c r="D881" s="7">
        <v>736</v>
      </c>
    </row>
    <row r="882" spans="1:4" ht="21" x14ac:dyDescent="0.35">
      <c r="A882" s="8">
        <v>422</v>
      </c>
      <c r="B882" s="4">
        <v>8</v>
      </c>
      <c r="C882" s="4" t="s">
        <v>123</v>
      </c>
      <c r="D882" s="7">
        <v>650</v>
      </c>
    </row>
    <row r="883" spans="1:4" ht="21" x14ac:dyDescent="0.35">
      <c r="A883" s="8">
        <v>423</v>
      </c>
      <c r="B883" s="4">
        <v>8</v>
      </c>
      <c r="C883" s="4" t="s">
        <v>123</v>
      </c>
      <c r="D883" s="7">
        <v>250</v>
      </c>
    </row>
    <row r="884" spans="1:4" ht="21" x14ac:dyDescent="0.35">
      <c r="A884" s="8">
        <v>423</v>
      </c>
      <c r="B884" s="5">
        <v>9</v>
      </c>
      <c r="C884" s="6" t="s">
        <v>124</v>
      </c>
      <c r="D884" s="7">
        <v>2401.98</v>
      </c>
    </row>
    <row r="885" spans="1:4" ht="21" x14ac:dyDescent="0.35">
      <c r="A885" s="8">
        <v>423</v>
      </c>
      <c r="B885" s="5">
        <v>17</v>
      </c>
      <c r="C885" s="6" t="s">
        <v>125</v>
      </c>
      <c r="D885" s="7">
        <f>736-102</f>
        <v>634</v>
      </c>
    </row>
    <row r="886" spans="1:4" ht="21" x14ac:dyDescent="0.35">
      <c r="A886" s="8">
        <v>424</v>
      </c>
      <c r="B886" s="4">
        <v>8</v>
      </c>
      <c r="C886" s="4" t="s">
        <v>123</v>
      </c>
      <c r="D886" s="7">
        <v>250</v>
      </c>
    </row>
    <row r="887" spans="1:4" ht="21" x14ac:dyDescent="0.35">
      <c r="A887" s="8">
        <v>424</v>
      </c>
      <c r="B887" s="5">
        <v>9</v>
      </c>
      <c r="C887" s="6" t="s">
        <v>124</v>
      </c>
      <c r="D887" s="7">
        <v>1102.95</v>
      </c>
    </row>
    <row r="888" spans="1:4" ht="21" x14ac:dyDescent="0.35">
      <c r="A888" s="8">
        <v>425</v>
      </c>
      <c r="B888" s="4">
        <v>8</v>
      </c>
      <c r="C888" s="4" t="s">
        <v>123</v>
      </c>
      <c r="D888" s="7">
        <v>450</v>
      </c>
    </row>
    <row r="889" spans="1:4" ht="21" x14ac:dyDescent="0.35">
      <c r="A889" s="8">
        <v>425</v>
      </c>
      <c r="B889" s="5">
        <v>9</v>
      </c>
      <c r="C889" s="6" t="s">
        <v>124</v>
      </c>
      <c r="D889" s="7">
        <v>878.86</v>
      </c>
    </row>
    <row r="890" spans="1:4" ht="21" x14ac:dyDescent="0.35">
      <c r="A890" s="8">
        <v>425</v>
      </c>
      <c r="B890" s="5">
        <v>17</v>
      </c>
      <c r="C890" s="6" t="s">
        <v>125</v>
      </c>
      <c r="D890" s="7">
        <v>934</v>
      </c>
    </row>
    <row r="891" spans="1:4" ht="21" x14ac:dyDescent="0.35">
      <c r="A891" s="8">
        <v>426</v>
      </c>
      <c r="B891" s="4">
        <v>8</v>
      </c>
      <c r="C891" s="4" t="s">
        <v>123</v>
      </c>
      <c r="D891" s="7">
        <v>1100</v>
      </c>
    </row>
    <row r="892" spans="1:4" ht="21" x14ac:dyDescent="0.35">
      <c r="A892" s="8">
        <v>426</v>
      </c>
      <c r="B892" s="5">
        <v>9</v>
      </c>
      <c r="C892" s="6" t="s">
        <v>124</v>
      </c>
      <c r="D892" s="7">
        <v>1149.97</v>
      </c>
    </row>
    <row r="893" spans="1:4" ht="21" x14ac:dyDescent="0.35">
      <c r="A893" s="8">
        <v>426</v>
      </c>
      <c r="B893" s="5">
        <v>17</v>
      </c>
      <c r="C893" s="6" t="s">
        <v>125</v>
      </c>
      <c r="D893" s="7">
        <v>934</v>
      </c>
    </row>
    <row r="894" spans="1:4" ht="21" x14ac:dyDescent="0.35">
      <c r="A894" s="8">
        <v>427</v>
      </c>
      <c r="B894" s="4">
        <v>8</v>
      </c>
      <c r="C894" s="4" t="s">
        <v>123</v>
      </c>
      <c r="D894" s="7">
        <v>250</v>
      </c>
    </row>
    <row r="895" spans="1:4" ht="21" x14ac:dyDescent="0.35">
      <c r="A895" s="8">
        <v>427</v>
      </c>
      <c r="B895" s="5">
        <v>9</v>
      </c>
      <c r="C895" s="6" t="s">
        <v>124</v>
      </c>
      <c r="D895" s="7">
        <v>2421.59</v>
      </c>
    </row>
    <row r="896" spans="1:4" ht="21" x14ac:dyDescent="0.35">
      <c r="A896" s="8">
        <v>428</v>
      </c>
      <c r="B896" s="4">
        <v>8</v>
      </c>
      <c r="C896" s="4" t="s">
        <v>123</v>
      </c>
      <c r="D896" s="7">
        <v>900</v>
      </c>
    </row>
    <row r="897" spans="1:4" ht="21" x14ac:dyDescent="0.35">
      <c r="A897" s="8">
        <v>428</v>
      </c>
      <c r="B897" s="5">
        <v>9</v>
      </c>
      <c r="C897" s="6" t="s">
        <v>124</v>
      </c>
      <c r="D897" s="7">
        <v>2892.18</v>
      </c>
    </row>
    <row r="898" spans="1:4" ht="21" x14ac:dyDescent="0.35">
      <c r="A898" s="8">
        <v>429</v>
      </c>
      <c r="B898" s="4">
        <v>8</v>
      </c>
      <c r="C898" s="4" t="s">
        <v>123</v>
      </c>
      <c r="D898" s="7">
        <v>250</v>
      </c>
    </row>
    <row r="899" spans="1:4" ht="21" x14ac:dyDescent="0.35">
      <c r="A899" s="8">
        <v>429</v>
      </c>
      <c r="B899" s="5">
        <v>9</v>
      </c>
      <c r="C899" s="6" t="s">
        <v>124</v>
      </c>
      <c r="D899" s="7">
        <v>903.37</v>
      </c>
    </row>
    <row r="900" spans="1:4" ht="21" x14ac:dyDescent="0.35">
      <c r="A900" s="8">
        <v>430</v>
      </c>
      <c r="B900" s="5">
        <v>9</v>
      </c>
      <c r="C900" s="6" t="s">
        <v>124</v>
      </c>
      <c r="D900" s="7">
        <v>1015</v>
      </c>
    </row>
    <row r="901" spans="1:4" ht="21" x14ac:dyDescent="0.35">
      <c r="A901" s="8">
        <v>430</v>
      </c>
      <c r="B901" s="5">
        <v>17</v>
      </c>
      <c r="C901" s="6" t="s">
        <v>125</v>
      </c>
      <c r="D901" s="7">
        <v>934</v>
      </c>
    </row>
    <row r="902" spans="1:4" ht="21" x14ac:dyDescent="0.35">
      <c r="A902" s="8">
        <v>431</v>
      </c>
      <c r="B902" s="5">
        <v>9</v>
      </c>
      <c r="C902" s="6" t="s">
        <v>124</v>
      </c>
      <c r="D902" s="7">
        <v>2065.84</v>
      </c>
    </row>
    <row r="903" spans="1:4" ht="21" x14ac:dyDescent="0.35">
      <c r="A903" s="8">
        <v>432</v>
      </c>
      <c r="B903" s="4">
        <v>8</v>
      </c>
      <c r="C903" s="4" t="s">
        <v>123</v>
      </c>
      <c r="D903" s="7">
        <v>2014</v>
      </c>
    </row>
    <row r="904" spans="1:4" ht="21" x14ac:dyDescent="0.35">
      <c r="A904" s="8">
        <v>432</v>
      </c>
      <c r="B904" s="5">
        <v>9</v>
      </c>
      <c r="C904" s="6" t="s">
        <v>124</v>
      </c>
      <c r="D904" s="7">
        <v>2696.1</v>
      </c>
    </row>
    <row r="905" spans="1:4" ht="21" x14ac:dyDescent="0.35">
      <c r="A905" s="8">
        <v>433</v>
      </c>
      <c r="B905" s="4">
        <v>8</v>
      </c>
      <c r="C905" s="4" t="s">
        <v>123</v>
      </c>
      <c r="D905" s="7">
        <v>338</v>
      </c>
    </row>
    <row r="906" spans="1:4" ht="21" x14ac:dyDescent="0.35">
      <c r="A906" s="8">
        <v>433</v>
      </c>
      <c r="B906" s="5">
        <v>9</v>
      </c>
      <c r="C906" s="6" t="s">
        <v>124</v>
      </c>
      <c r="D906" s="7">
        <v>1680.69</v>
      </c>
    </row>
    <row r="907" spans="1:4" ht="21" x14ac:dyDescent="0.35">
      <c r="A907" s="8">
        <v>434</v>
      </c>
      <c r="B907" s="4">
        <v>8</v>
      </c>
      <c r="C907" s="4" t="s">
        <v>123</v>
      </c>
      <c r="D907" s="7">
        <f>350-6</f>
        <v>344</v>
      </c>
    </row>
    <row r="908" spans="1:4" ht="21" x14ac:dyDescent="0.35">
      <c r="A908" s="8">
        <v>434</v>
      </c>
      <c r="B908" s="5">
        <v>9</v>
      </c>
      <c r="C908" s="6" t="s">
        <v>124</v>
      </c>
      <c r="D908" s="7">
        <f>1995.81-293.94</f>
        <v>1701.87</v>
      </c>
    </row>
    <row r="909" spans="1:4" ht="21" x14ac:dyDescent="0.35">
      <c r="A909" s="8">
        <v>434</v>
      </c>
      <c r="B909" s="5">
        <v>17</v>
      </c>
      <c r="C909" s="6" t="s">
        <v>125</v>
      </c>
      <c r="D909" s="7">
        <v>808</v>
      </c>
    </row>
    <row r="910" spans="1:4" ht="21" x14ac:dyDescent="0.35">
      <c r="A910" s="8">
        <v>434</v>
      </c>
      <c r="B910" s="5">
        <v>46</v>
      </c>
      <c r="C910" s="6" t="s">
        <v>127</v>
      </c>
      <c r="D910" s="7">
        <f>40-8</f>
        <v>32</v>
      </c>
    </row>
    <row r="911" spans="1:4" ht="21" x14ac:dyDescent="0.35">
      <c r="A911" s="8">
        <v>435</v>
      </c>
      <c r="B911" s="4">
        <v>8</v>
      </c>
      <c r="C911" s="4" t="s">
        <v>123</v>
      </c>
      <c r="D911" s="7">
        <f>350-6</f>
        <v>344</v>
      </c>
    </row>
    <row r="912" spans="1:4" ht="21" x14ac:dyDescent="0.35">
      <c r="A912" s="8">
        <v>436</v>
      </c>
      <c r="B912" s="4">
        <v>8</v>
      </c>
      <c r="C912" s="4" t="s">
        <v>123</v>
      </c>
      <c r="D912" s="7">
        <f>450-94</f>
        <v>356</v>
      </c>
    </row>
    <row r="913" spans="1:4" ht="21" x14ac:dyDescent="0.35">
      <c r="A913" s="8">
        <v>437</v>
      </c>
      <c r="B913" s="4">
        <v>8</v>
      </c>
      <c r="C913" s="4" t="s">
        <v>123</v>
      </c>
      <c r="D913" s="7">
        <v>1176</v>
      </c>
    </row>
    <row r="914" spans="1:4" ht="21" x14ac:dyDescent="0.35">
      <c r="A914" s="8">
        <v>437</v>
      </c>
      <c r="B914" s="5">
        <v>9</v>
      </c>
      <c r="C914" s="6" t="s">
        <v>124</v>
      </c>
      <c r="D914" s="7">
        <v>1897.77</v>
      </c>
    </row>
    <row r="915" spans="1:4" ht="21" x14ac:dyDescent="0.35">
      <c r="A915" s="8">
        <v>438</v>
      </c>
      <c r="B915" s="4">
        <v>8</v>
      </c>
      <c r="C915" s="4" t="s">
        <v>123</v>
      </c>
      <c r="D915" s="7">
        <v>250</v>
      </c>
    </row>
    <row r="916" spans="1:4" ht="21" x14ac:dyDescent="0.35">
      <c r="A916" s="8">
        <v>438</v>
      </c>
      <c r="B916" s="5">
        <v>9</v>
      </c>
      <c r="C916" s="6" t="s">
        <v>124</v>
      </c>
      <c r="D916" s="7">
        <v>2373.9699999999998</v>
      </c>
    </row>
    <row r="917" spans="1:4" ht="21" x14ac:dyDescent="0.35">
      <c r="A917" s="8">
        <v>438</v>
      </c>
      <c r="B917" s="5">
        <v>17</v>
      </c>
      <c r="C917" s="6" t="s">
        <v>125</v>
      </c>
      <c r="D917" s="7">
        <v>934</v>
      </c>
    </row>
    <row r="918" spans="1:4" ht="21" x14ac:dyDescent="0.35">
      <c r="A918" s="8">
        <v>439</v>
      </c>
      <c r="B918" s="4">
        <v>8</v>
      </c>
      <c r="C918" s="4" t="s">
        <v>123</v>
      </c>
      <c r="D918" s="7">
        <v>250</v>
      </c>
    </row>
    <row r="919" spans="1:4" ht="21" x14ac:dyDescent="0.35">
      <c r="A919" s="8">
        <v>439</v>
      </c>
      <c r="B919" s="5">
        <v>9</v>
      </c>
      <c r="C919" s="6" t="s">
        <v>124</v>
      </c>
      <c r="D919" s="7">
        <v>1607.86</v>
      </c>
    </row>
    <row r="920" spans="1:4" ht="21" x14ac:dyDescent="0.35">
      <c r="A920" s="8">
        <v>439</v>
      </c>
      <c r="B920" s="5">
        <v>17</v>
      </c>
      <c r="C920" s="6" t="s">
        <v>125</v>
      </c>
      <c r="D920" s="7">
        <v>736</v>
      </c>
    </row>
    <row r="921" spans="1:4" ht="21" x14ac:dyDescent="0.35">
      <c r="A921" s="8">
        <v>440</v>
      </c>
      <c r="B921" s="4">
        <v>8</v>
      </c>
      <c r="C921" s="4" t="s">
        <v>123</v>
      </c>
      <c r="D921" s="7">
        <v>1476</v>
      </c>
    </row>
    <row r="922" spans="1:4" ht="21" x14ac:dyDescent="0.35">
      <c r="A922" s="8">
        <v>440</v>
      </c>
      <c r="B922" s="5">
        <v>9</v>
      </c>
      <c r="C922" s="6" t="s">
        <v>124</v>
      </c>
      <c r="D922" s="7">
        <v>1926.49</v>
      </c>
    </row>
    <row r="923" spans="1:4" ht="21" x14ac:dyDescent="0.35">
      <c r="A923" s="8">
        <v>441</v>
      </c>
      <c r="B923" s="4">
        <v>8</v>
      </c>
      <c r="C923" s="4" t="s">
        <v>123</v>
      </c>
      <c r="D923" s="7">
        <v>900</v>
      </c>
    </row>
    <row r="924" spans="1:4" ht="21" x14ac:dyDescent="0.35">
      <c r="A924" s="8">
        <v>441</v>
      </c>
      <c r="B924" s="5">
        <v>9</v>
      </c>
      <c r="C924" s="6" t="s">
        <v>124</v>
      </c>
      <c r="D924" s="7">
        <v>2990.22</v>
      </c>
    </row>
    <row r="925" spans="1:4" ht="21" x14ac:dyDescent="0.35">
      <c r="A925" s="8">
        <v>442</v>
      </c>
      <c r="B925" s="4">
        <v>8</v>
      </c>
      <c r="C925" s="4" t="s">
        <v>123</v>
      </c>
      <c r="D925" s="7">
        <v>250</v>
      </c>
    </row>
    <row r="926" spans="1:4" ht="21" x14ac:dyDescent="0.35">
      <c r="A926" s="8">
        <v>442</v>
      </c>
      <c r="B926" s="5">
        <v>9</v>
      </c>
      <c r="C926" s="6" t="s">
        <v>124</v>
      </c>
      <c r="D926" s="7">
        <v>903.37</v>
      </c>
    </row>
    <row r="927" spans="1:4" ht="21" x14ac:dyDescent="0.35">
      <c r="A927" s="8">
        <v>443</v>
      </c>
      <c r="B927" s="4">
        <v>8</v>
      </c>
      <c r="C927" s="4" t="s">
        <v>123</v>
      </c>
      <c r="D927" s="7">
        <v>250</v>
      </c>
    </row>
    <row r="928" spans="1:4" ht="21" x14ac:dyDescent="0.35">
      <c r="A928" s="8">
        <v>443</v>
      </c>
      <c r="B928" s="5">
        <v>9</v>
      </c>
      <c r="C928" s="6" t="s">
        <v>124</v>
      </c>
      <c r="D928" s="7">
        <v>812.33</v>
      </c>
    </row>
    <row r="929" spans="1:4" ht="21" x14ac:dyDescent="0.35">
      <c r="A929" s="8">
        <v>444</v>
      </c>
      <c r="B929" s="4">
        <v>8</v>
      </c>
      <c r="C929" s="4" t="s">
        <v>123</v>
      </c>
      <c r="D929" s="7">
        <v>1300</v>
      </c>
    </row>
    <row r="930" spans="1:4" ht="21" x14ac:dyDescent="0.35">
      <c r="A930" s="8">
        <v>445</v>
      </c>
      <c r="B930" s="5">
        <v>9</v>
      </c>
      <c r="C930" s="6" t="s">
        <v>124</v>
      </c>
      <c r="D930" s="7">
        <v>999.97</v>
      </c>
    </row>
    <row r="931" spans="1:4" ht="21" x14ac:dyDescent="0.35">
      <c r="A931" s="8">
        <v>445</v>
      </c>
      <c r="B931" s="5">
        <v>17</v>
      </c>
      <c r="C931" s="6" t="s">
        <v>125</v>
      </c>
      <c r="D931" s="7">
        <v>748</v>
      </c>
    </row>
    <row r="932" spans="1:4" ht="21" x14ac:dyDescent="0.35">
      <c r="A932" s="8">
        <v>446</v>
      </c>
      <c r="B932" s="4">
        <v>8</v>
      </c>
      <c r="C932" s="4" t="s">
        <v>123</v>
      </c>
      <c r="D932" s="7">
        <v>1550</v>
      </c>
    </row>
    <row r="933" spans="1:4" ht="21" x14ac:dyDescent="0.35">
      <c r="A933" s="8">
        <v>446</v>
      </c>
      <c r="B933" s="5">
        <v>9</v>
      </c>
      <c r="C933" s="6" t="s">
        <v>124</v>
      </c>
      <c r="D933" s="7">
        <v>2882.38</v>
      </c>
    </row>
    <row r="934" spans="1:4" ht="21" x14ac:dyDescent="0.35">
      <c r="A934" s="8">
        <v>446</v>
      </c>
      <c r="B934" s="5">
        <v>17</v>
      </c>
      <c r="C934" s="6" t="s">
        <v>125</v>
      </c>
      <c r="D934" s="7">
        <v>736</v>
      </c>
    </row>
    <row r="935" spans="1:4" ht="21" x14ac:dyDescent="0.35">
      <c r="A935" s="8">
        <v>447</v>
      </c>
      <c r="B935" s="4">
        <v>8</v>
      </c>
      <c r="C935" s="4" t="s">
        <v>123</v>
      </c>
      <c r="D935" s="7">
        <v>1176</v>
      </c>
    </row>
    <row r="936" spans="1:4" ht="21" x14ac:dyDescent="0.35">
      <c r="A936" s="8">
        <v>447</v>
      </c>
      <c r="B936" s="5">
        <v>9</v>
      </c>
      <c r="C936" s="6" t="s">
        <v>124</v>
      </c>
      <c r="D936" s="7">
        <v>2408.1</v>
      </c>
    </row>
    <row r="937" spans="1:4" ht="21" x14ac:dyDescent="0.35">
      <c r="A937" s="8">
        <v>448</v>
      </c>
      <c r="B937" s="4">
        <v>8</v>
      </c>
      <c r="C937" s="4" t="s">
        <v>123</v>
      </c>
      <c r="D937" s="7">
        <v>450</v>
      </c>
    </row>
    <row r="938" spans="1:4" ht="21" x14ac:dyDescent="0.35">
      <c r="A938" s="8">
        <v>448</v>
      </c>
      <c r="B938" s="5">
        <v>9</v>
      </c>
      <c r="C938" s="6" t="s">
        <v>124</v>
      </c>
      <c r="D938" s="7">
        <f>878.86-243.39</f>
        <v>635.47</v>
      </c>
    </row>
    <row r="939" spans="1:4" ht="21" x14ac:dyDescent="0.35">
      <c r="A939" s="8">
        <v>448</v>
      </c>
      <c r="B939" s="5">
        <v>17</v>
      </c>
      <c r="C939" s="6" t="s">
        <v>125</v>
      </c>
      <c r="D939" s="7">
        <f>975-227</f>
        <v>748</v>
      </c>
    </row>
    <row r="940" spans="1:4" ht="21" x14ac:dyDescent="0.35">
      <c r="A940" s="8">
        <v>449</v>
      </c>
      <c r="B940" s="5">
        <v>9</v>
      </c>
      <c r="C940" s="6" t="s">
        <v>124</v>
      </c>
      <c r="D940" s="7">
        <v>750</v>
      </c>
    </row>
    <row r="941" spans="1:4" ht="21" x14ac:dyDescent="0.35">
      <c r="A941" s="8">
        <v>450</v>
      </c>
      <c r="B941" s="4">
        <v>8</v>
      </c>
      <c r="C941" s="4" t="s">
        <v>123</v>
      </c>
      <c r="D941" s="7">
        <v>1176</v>
      </c>
    </row>
    <row r="942" spans="1:4" ht="21" x14ac:dyDescent="0.35">
      <c r="A942" s="8">
        <v>450</v>
      </c>
      <c r="B942" s="5">
        <v>9</v>
      </c>
      <c r="C942" s="6" t="s">
        <v>124</v>
      </c>
      <c r="D942" s="7">
        <v>2395.85</v>
      </c>
    </row>
    <row r="943" spans="1:4" ht="21" x14ac:dyDescent="0.35">
      <c r="A943" s="8">
        <v>451</v>
      </c>
      <c r="B943" s="4">
        <v>8</v>
      </c>
      <c r="C943" s="4" t="s">
        <v>123</v>
      </c>
      <c r="D943" s="7">
        <v>250</v>
      </c>
    </row>
    <row r="944" spans="1:4" ht="21" x14ac:dyDescent="0.35">
      <c r="A944" s="8">
        <v>451</v>
      </c>
      <c r="B944" s="5">
        <v>9</v>
      </c>
      <c r="C944" s="6" t="s">
        <v>124</v>
      </c>
      <c r="D944" s="7">
        <v>2421.59</v>
      </c>
    </row>
    <row r="945" spans="1:4" ht="21" x14ac:dyDescent="0.35">
      <c r="A945" s="8">
        <v>452</v>
      </c>
      <c r="B945" s="4">
        <v>8</v>
      </c>
      <c r="C945" s="4" t="s">
        <v>123</v>
      </c>
      <c r="D945" s="7">
        <v>1176</v>
      </c>
    </row>
    <row r="946" spans="1:4" ht="21" x14ac:dyDescent="0.35">
      <c r="A946" s="8">
        <v>452</v>
      </c>
      <c r="B946" s="5">
        <v>9</v>
      </c>
      <c r="C946" s="6" t="s">
        <v>124</v>
      </c>
      <c r="D946" s="7">
        <v>1926.49</v>
      </c>
    </row>
    <row r="947" spans="1:4" ht="21" x14ac:dyDescent="0.35">
      <c r="A947" s="8">
        <v>453</v>
      </c>
      <c r="B947" s="4">
        <v>8</v>
      </c>
      <c r="C947" s="4" t="s">
        <v>123</v>
      </c>
      <c r="D947" s="7">
        <v>550</v>
      </c>
    </row>
    <row r="948" spans="1:4" ht="21" x14ac:dyDescent="0.35">
      <c r="A948" s="8">
        <v>453</v>
      </c>
      <c r="B948" s="5">
        <v>9</v>
      </c>
      <c r="C948" s="6" t="s">
        <v>124</v>
      </c>
      <c r="D948" s="7">
        <v>1230.4000000000001</v>
      </c>
    </row>
    <row r="949" spans="1:4" ht="21" x14ac:dyDescent="0.35">
      <c r="A949" s="8">
        <v>453</v>
      </c>
      <c r="B949" s="5">
        <v>17</v>
      </c>
      <c r="C949" s="6" t="s">
        <v>125</v>
      </c>
      <c r="D949" s="7">
        <v>978</v>
      </c>
    </row>
    <row r="950" spans="1:4" ht="21" x14ac:dyDescent="0.35">
      <c r="A950" s="8">
        <v>454</v>
      </c>
      <c r="B950" s="4">
        <v>8</v>
      </c>
      <c r="C950" s="4" t="s">
        <v>123</v>
      </c>
      <c r="D950" s="7">
        <v>900</v>
      </c>
    </row>
    <row r="951" spans="1:4" ht="21" x14ac:dyDescent="0.35">
      <c r="A951" s="8">
        <v>454</v>
      </c>
      <c r="B951" s="5">
        <v>9</v>
      </c>
      <c r="C951" s="6" t="s">
        <v>124</v>
      </c>
      <c r="D951" s="7">
        <v>630.25</v>
      </c>
    </row>
    <row r="952" spans="1:4" ht="21" x14ac:dyDescent="0.35">
      <c r="A952" s="8">
        <v>454</v>
      </c>
      <c r="B952" s="5">
        <v>17</v>
      </c>
      <c r="C952" s="6" t="s">
        <v>125</v>
      </c>
      <c r="D952" s="7">
        <v>336</v>
      </c>
    </row>
    <row r="953" spans="1:4" ht="21" x14ac:dyDescent="0.35">
      <c r="A953" s="8">
        <v>455</v>
      </c>
      <c r="B953" s="4">
        <v>8</v>
      </c>
      <c r="C953" s="4" t="s">
        <v>123</v>
      </c>
      <c r="D953" s="7">
        <v>250</v>
      </c>
    </row>
    <row r="954" spans="1:4" ht="21" x14ac:dyDescent="0.35">
      <c r="A954" s="8">
        <v>455</v>
      </c>
      <c r="B954" s="5">
        <v>9</v>
      </c>
      <c r="C954" s="6" t="s">
        <v>124</v>
      </c>
      <c r="D954" s="7">
        <v>630.25</v>
      </c>
    </row>
    <row r="955" spans="1:4" ht="21" x14ac:dyDescent="0.35">
      <c r="A955" s="8">
        <v>455</v>
      </c>
      <c r="B955" s="5">
        <v>17</v>
      </c>
      <c r="C955" s="6" t="s">
        <v>125</v>
      </c>
      <c r="D955" s="7">
        <v>336</v>
      </c>
    </row>
    <row r="956" spans="1:4" ht="21" x14ac:dyDescent="0.35">
      <c r="A956" s="8">
        <v>456</v>
      </c>
      <c r="B956" s="4">
        <v>8</v>
      </c>
      <c r="C956" s="4" t="s">
        <v>123</v>
      </c>
      <c r="D956" s="7">
        <v>257</v>
      </c>
    </row>
    <row r="957" spans="1:4" ht="21" x14ac:dyDescent="0.35">
      <c r="A957" s="8">
        <v>456</v>
      </c>
      <c r="B957" s="5">
        <v>9</v>
      </c>
      <c r="C957" s="6" t="s">
        <v>124</v>
      </c>
      <c r="D957" s="7">
        <v>878.86</v>
      </c>
    </row>
    <row r="958" spans="1:4" ht="21" x14ac:dyDescent="0.35">
      <c r="A958" s="8">
        <v>456</v>
      </c>
      <c r="B958" s="5">
        <v>17</v>
      </c>
      <c r="C958" s="6" t="s">
        <v>125</v>
      </c>
      <c r="D958" s="7">
        <v>934</v>
      </c>
    </row>
    <row r="959" spans="1:4" ht="21" x14ac:dyDescent="0.35">
      <c r="A959" s="8">
        <v>457</v>
      </c>
      <c r="B959" s="4">
        <v>8</v>
      </c>
      <c r="C959" s="4" t="s">
        <v>123</v>
      </c>
      <c r="D959" s="7">
        <v>450</v>
      </c>
    </row>
    <row r="960" spans="1:4" ht="21" x14ac:dyDescent="0.35">
      <c r="A960" s="8">
        <v>457</v>
      </c>
      <c r="B960" s="5">
        <v>9</v>
      </c>
      <c r="C960" s="6" t="s">
        <v>124</v>
      </c>
      <c r="D960" s="7">
        <v>878.86</v>
      </c>
    </row>
    <row r="961" spans="1:4" ht="21" x14ac:dyDescent="0.35">
      <c r="A961" s="8">
        <v>457</v>
      </c>
      <c r="B961" s="5">
        <v>17</v>
      </c>
      <c r="C961" s="6" t="s">
        <v>125</v>
      </c>
      <c r="D961" s="7">
        <v>634</v>
      </c>
    </row>
    <row r="962" spans="1:4" ht="21" x14ac:dyDescent="0.35">
      <c r="A962" s="8">
        <v>458</v>
      </c>
      <c r="B962" s="4">
        <v>8</v>
      </c>
      <c r="C962" s="4" t="s">
        <v>123</v>
      </c>
      <c r="D962" s="7">
        <v>2514</v>
      </c>
    </row>
    <row r="963" spans="1:4" ht="21" x14ac:dyDescent="0.35">
      <c r="A963" s="8">
        <v>458</v>
      </c>
      <c r="B963" s="5">
        <v>9</v>
      </c>
      <c r="C963" s="6" t="s">
        <v>124</v>
      </c>
      <c r="D963" s="7">
        <v>2451</v>
      </c>
    </row>
    <row r="964" spans="1:4" ht="21" x14ac:dyDescent="0.35">
      <c r="A964" s="8">
        <v>459</v>
      </c>
      <c r="B964" s="4">
        <v>8</v>
      </c>
      <c r="C964" s="4" t="s">
        <v>123</v>
      </c>
      <c r="D964" s="7">
        <v>900</v>
      </c>
    </row>
    <row r="965" spans="1:4" ht="21" x14ac:dyDescent="0.35">
      <c r="A965" s="8">
        <v>459</v>
      </c>
      <c r="B965" s="5">
        <v>9</v>
      </c>
      <c r="C965" s="6" t="s">
        <v>124</v>
      </c>
      <c r="D965" s="7">
        <v>2205.9</v>
      </c>
    </row>
    <row r="966" spans="1:4" ht="21" x14ac:dyDescent="0.35">
      <c r="A966" s="8">
        <v>460</v>
      </c>
      <c r="B966" s="4">
        <v>8</v>
      </c>
      <c r="C966" s="4" t="s">
        <v>123</v>
      </c>
      <c r="D966" s="7">
        <v>1550</v>
      </c>
    </row>
    <row r="967" spans="1:4" ht="21" x14ac:dyDescent="0.35">
      <c r="A967" s="8">
        <v>460</v>
      </c>
      <c r="B967" s="5">
        <v>9</v>
      </c>
      <c r="C967" s="6" t="s">
        <v>124</v>
      </c>
      <c r="D967" s="7">
        <v>3191.5</v>
      </c>
    </row>
    <row r="968" spans="1:4" ht="21" x14ac:dyDescent="0.35">
      <c r="A968" s="8">
        <v>461</v>
      </c>
      <c r="B968" s="4">
        <v>8</v>
      </c>
      <c r="C968" s="4" t="s">
        <v>123</v>
      </c>
      <c r="D968" s="7">
        <v>1550</v>
      </c>
    </row>
    <row r="969" spans="1:4" ht="21" x14ac:dyDescent="0.35">
      <c r="A969" s="8">
        <v>462</v>
      </c>
      <c r="B969" s="4">
        <v>8</v>
      </c>
      <c r="C969" s="4" t="s">
        <v>123</v>
      </c>
      <c r="D969" s="7">
        <v>2200</v>
      </c>
    </row>
    <row r="970" spans="1:4" ht="21" x14ac:dyDescent="0.35">
      <c r="A970" s="8">
        <v>462</v>
      </c>
      <c r="B970" s="5">
        <v>9</v>
      </c>
      <c r="C970" s="6" t="s">
        <v>124</v>
      </c>
      <c r="D970" s="7">
        <v>4609.26</v>
      </c>
    </row>
    <row r="971" spans="1:4" ht="21" x14ac:dyDescent="0.35">
      <c r="A971" s="8">
        <v>463</v>
      </c>
      <c r="B971" s="4">
        <v>8</v>
      </c>
      <c r="C971" s="4" t="s">
        <v>123</v>
      </c>
      <c r="D971" s="7">
        <v>1550</v>
      </c>
    </row>
    <row r="972" spans="1:4" ht="21" x14ac:dyDescent="0.35">
      <c r="A972" s="8">
        <v>463</v>
      </c>
      <c r="B972" s="5">
        <v>9</v>
      </c>
      <c r="C972" s="6" t="s">
        <v>124</v>
      </c>
      <c r="D972" s="7">
        <v>946.93</v>
      </c>
    </row>
    <row r="973" spans="1:4" ht="21" x14ac:dyDescent="0.35">
      <c r="A973" s="8">
        <v>464</v>
      </c>
      <c r="B973" s="4">
        <v>8</v>
      </c>
      <c r="C973" s="4" t="s">
        <v>123</v>
      </c>
      <c r="D973" s="7">
        <v>1550</v>
      </c>
    </row>
    <row r="974" spans="1:4" ht="21" x14ac:dyDescent="0.35">
      <c r="A974" s="8">
        <v>465</v>
      </c>
      <c r="B974" s="4">
        <v>8</v>
      </c>
      <c r="C974" s="4" t="s">
        <v>123</v>
      </c>
      <c r="D974" s="7">
        <v>2014</v>
      </c>
    </row>
    <row r="975" spans="1:4" ht="21" x14ac:dyDescent="0.35">
      <c r="A975" s="8">
        <v>465</v>
      </c>
      <c r="B975" s="5">
        <v>9</v>
      </c>
      <c r="C975" s="6" t="s">
        <v>124</v>
      </c>
      <c r="D975" s="7">
        <v>2630.36</v>
      </c>
    </row>
    <row r="976" spans="1:4" ht="21" x14ac:dyDescent="0.35">
      <c r="A976" s="8">
        <v>466</v>
      </c>
      <c r="B976" s="4">
        <v>8</v>
      </c>
      <c r="C976" s="4" t="s">
        <v>123</v>
      </c>
      <c r="D976" s="7">
        <v>1550</v>
      </c>
    </row>
    <row r="977" spans="1:4" ht="21" x14ac:dyDescent="0.35">
      <c r="A977" s="8">
        <v>467</v>
      </c>
      <c r="B977" s="4">
        <v>8</v>
      </c>
      <c r="C977" s="4" t="s">
        <v>123</v>
      </c>
      <c r="D977" s="7">
        <v>1176</v>
      </c>
    </row>
    <row r="978" spans="1:4" ht="21" x14ac:dyDescent="0.35">
      <c r="A978" s="8">
        <v>467</v>
      </c>
      <c r="B978" s="5">
        <v>9</v>
      </c>
      <c r="C978" s="6" t="s">
        <v>124</v>
      </c>
      <c r="D978" s="7">
        <v>2325.2399999999998</v>
      </c>
    </row>
    <row r="979" spans="1:4" ht="21" x14ac:dyDescent="0.35">
      <c r="A979" s="8">
        <v>468</v>
      </c>
      <c r="B979" s="4">
        <v>8</v>
      </c>
      <c r="C979" s="4" t="s">
        <v>123</v>
      </c>
      <c r="D979" s="7">
        <v>338</v>
      </c>
    </row>
    <row r="980" spans="1:4" ht="21" x14ac:dyDescent="0.35">
      <c r="A980" s="8">
        <v>468</v>
      </c>
      <c r="B980" s="5">
        <v>9</v>
      </c>
      <c r="C980" s="6" t="s">
        <v>124</v>
      </c>
      <c r="D980" s="7">
        <v>1372.56</v>
      </c>
    </row>
    <row r="981" spans="1:4" ht="21" x14ac:dyDescent="0.35">
      <c r="A981" s="8">
        <v>468</v>
      </c>
      <c r="B981" s="5">
        <v>17</v>
      </c>
      <c r="C981" s="6" t="s">
        <v>125</v>
      </c>
      <c r="D981" s="7">
        <v>736</v>
      </c>
    </row>
    <row r="982" spans="1:4" ht="21" x14ac:dyDescent="0.35">
      <c r="A982" s="8">
        <v>469</v>
      </c>
      <c r="B982" s="4">
        <v>8</v>
      </c>
      <c r="C982" s="4" t="s">
        <v>123</v>
      </c>
      <c r="D982" s="7">
        <v>250</v>
      </c>
    </row>
    <row r="983" spans="1:4" ht="21" x14ac:dyDescent="0.35">
      <c r="A983" s="8">
        <v>469</v>
      </c>
      <c r="B983" s="5">
        <v>9</v>
      </c>
      <c r="C983" s="6" t="s">
        <v>124</v>
      </c>
      <c r="D983" s="7">
        <v>1891.58</v>
      </c>
    </row>
    <row r="984" spans="1:4" ht="21" x14ac:dyDescent="0.35">
      <c r="A984" s="8">
        <v>469</v>
      </c>
      <c r="B984" s="5">
        <v>17</v>
      </c>
      <c r="C984" s="6" t="s">
        <v>125</v>
      </c>
      <c r="D984" s="7">
        <v>934</v>
      </c>
    </row>
    <row r="985" spans="1:4" ht="21" x14ac:dyDescent="0.35">
      <c r="A985" s="8">
        <v>470</v>
      </c>
      <c r="B985" s="4">
        <v>8</v>
      </c>
      <c r="C985" s="4" t="s">
        <v>123</v>
      </c>
      <c r="D985" s="7">
        <v>900</v>
      </c>
    </row>
    <row r="986" spans="1:4" ht="21" x14ac:dyDescent="0.35">
      <c r="A986" s="8">
        <v>470</v>
      </c>
      <c r="B986" s="5">
        <v>9</v>
      </c>
      <c r="C986" s="6" t="s">
        <v>124</v>
      </c>
      <c r="D986" s="7">
        <v>2401.98</v>
      </c>
    </row>
    <row r="987" spans="1:4" ht="21" x14ac:dyDescent="0.35">
      <c r="A987" s="8">
        <v>470</v>
      </c>
      <c r="B987" s="5">
        <v>17</v>
      </c>
      <c r="C987" s="6" t="s">
        <v>125</v>
      </c>
      <c r="D987" s="7">
        <v>736</v>
      </c>
    </row>
    <row r="988" spans="1:4" ht="21" x14ac:dyDescent="0.35">
      <c r="A988" s="8">
        <v>471</v>
      </c>
      <c r="B988" s="4">
        <v>8</v>
      </c>
      <c r="C988" s="4" t="s">
        <v>123</v>
      </c>
      <c r="D988" s="7">
        <v>338</v>
      </c>
    </row>
    <row r="989" spans="1:4" ht="21" x14ac:dyDescent="0.35">
      <c r="A989" s="8">
        <v>471</v>
      </c>
      <c r="B989" s="5">
        <v>9</v>
      </c>
      <c r="C989" s="6" t="s">
        <v>124</v>
      </c>
      <c r="D989" s="7">
        <v>1921.58</v>
      </c>
    </row>
    <row r="990" spans="1:4" ht="21" x14ac:dyDescent="0.35">
      <c r="A990" s="8">
        <v>472</v>
      </c>
      <c r="B990" s="4">
        <v>8</v>
      </c>
      <c r="C990" s="4" t="s">
        <v>123</v>
      </c>
      <c r="D990" s="7">
        <v>900</v>
      </c>
    </row>
    <row r="991" spans="1:4" ht="21" x14ac:dyDescent="0.35">
      <c r="A991" s="8">
        <v>472</v>
      </c>
      <c r="B991" s="5">
        <v>9</v>
      </c>
      <c r="C991" s="6" t="s">
        <v>124</v>
      </c>
      <c r="D991" s="7">
        <v>2990.22</v>
      </c>
    </row>
    <row r="992" spans="1:4" ht="21" x14ac:dyDescent="0.35">
      <c r="A992" s="8">
        <v>472</v>
      </c>
      <c r="B992" s="5">
        <v>17</v>
      </c>
      <c r="C992" s="6" t="s">
        <v>125</v>
      </c>
      <c r="D992" s="7">
        <f>736-368</f>
        <v>368</v>
      </c>
    </row>
    <row r="993" spans="1:4" ht="21" x14ac:dyDescent="0.35">
      <c r="A993" s="8">
        <v>473</v>
      </c>
      <c r="B993" s="4">
        <v>8</v>
      </c>
      <c r="C993" s="4" t="s">
        <v>123</v>
      </c>
      <c r="D993" s="7">
        <v>1550</v>
      </c>
    </row>
    <row r="994" spans="1:4" ht="21" x14ac:dyDescent="0.35">
      <c r="A994" s="8">
        <v>473</v>
      </c>
      <c r="B994" s="5">
        <v>9</v>
      </c>
      <c r="C994" s="6" t="s">
        <v>124</v>
      </c>
      <c r="D994" s="7">
        <v>2882.38</v>
      </c>
    </row>
    <row r="995" spans="1:4" ht="21" x14ac:dyDescent="0.35">
      <c r="A995" s="8">
        <v>473</v>
      </c>
      <c r="B995" s="5">
        <v>17</v>
      </c>
      <c r="C995" s="6" t="s">
        <v>125</v>
      </c>
      <c r="D995" s="7">
        <f>736-368</f>
        <v>368</v>
      </c>
    </row>
    <row r="996" spans="1:4" ht="21" x14ac:dyDescent="0.35">
      <c r="A996" s="8">
        <v>474</v>
      </c>
      <c r="B996" s="4">
        <v>8</v>
      </c>
      <c r="C996" s="4" t="s">
        <v>123</v>
      </c>
      <c r="D996" s="7">
        <v>450</v>
      </c>
    </row>
    <row r="997" spans="1:4" ht="21" x14ac:dyDescent="0.35">
      <c r="A997" s="8">
        <v>474</v>
      </c>
      <c r="B997" s="5">
        <v>9</v>
      </c>
      <c r="C997" s="6" t="s">
        <v>124</v>
      </c>
      <c r="D997" s="7">
        <v>878.86</v>
      </c>
    </row>
    <row r="998" spans="1:4" ht="21" x14ac:dyDescent="0.35">
      <c r="A998" s="8">
        <v>474</v>
      </c>
      <c r="B998" s="5">
        <v>17</v>
      </c>
      <c r="C998" s="6" t="s">
        <v>125</v>
      </c>
      <c r="D998" s="7">
        <v>934</v>
      </c>
    </row>
    <row r="999" spans="1:4" ht="21" x14ac:dyDescent="0.35">
      <c r="A999" s="8">
        <v>475</v>
      </c>
      <c r="B999" s="4">
        <v>8</v>
      </c>
      <c r="C999" s="4" t="s">
        <v>123</v>
      </c>
      <c r="D999" s="7">
        <v>250</v>
      </c>
    </row>
    <row r="1000" spans="1:4" ht="21" x14ac:dyDescent="0.35">
      <c r="A1000" s="8">
        <v>475</v>
      </c>
      <c r="B1000" s="5">
        <v>9</v>
      </c>
      <c r="C1000" s="6" t="s">
        <v>124</v>
      </c>
      <c r="D1000" s="7">
        <v>1588.25</v>
      </c>
    </row>
    <row r="1001" spans="1:4" ht="21" x14ac:dyDescent="0.35">
      <c r="A1001" s="8">
        <v>475</v>
      </c>
      <c r="B1001" s="5">
        <v>17</v>
      </c>
      <c r="C1001" s="6" t="s">
        <v>125</v>
      </c>
      <c r="D1001" s="7">
        <v>634</v>
      </c>
    </row>
    <row r="1002" spans="1:4" ht="21" x14ac:dyDescent="0.35">
      <c r="A1002" s="8">
        <v>476</v>
      </c>
      <c r="B1002" s="4">
        <v>8</v>
      </c>
      <c r="C1002" s="4" t="s">
        <v>123</v>
      </c>
      <c r="D1002" s="7">
        <v>1476</v>
      </c>
    </row>
    <row r="1003" spans="1:4" ht="21" x14ac:dyDescent="0.35">
      <c r="A1003" s="8">
        <v>476</v>
      </c>
      <c r="B1003" s="5">
        <v>9</v>
      </c>
      <c r="C1003" s="6" t="s">
        <v>124</v>
      </c>
      <c r="D1003" s="7">
        <v>1926.49</v>
      </c>
    </row>
    <row r="1004" spans="1:4" ht="21" x14ac:dyDescent="0.35">
      <c r="A1004" s="8">
        <v>477</v>
      </c>
      <c r="B1004" s="4">
        <v>8</v>
      </c>
      <c r="C1004" s="4" t="s">
        <v>123</v>
      </c>
      <c r="D1004" s="7">
        <v>900</v>
      </c>
    </row>
    <row r="1005" spans="1:4" ht="21" x14ac:dyDescent="0.35">
      <c r="A1005" s="8">
        <v>477</v>
      </c>
      <c r="B1005" s="5">
        <v>9</v>
      </c>
      <c r="C1005" s="6" t="s">
        <v>124</v>
      </c>
      <c r="D1005" s="7">
        <v>854.35</v>
      </c>
    </row>
    <row r="1006" spans="1:4" ht="21" x14ac:dyDescent="0.35">
      <c r="A1006" s="8">
        <v>478</v>
      </c>
      <c r="B1006" s="4">
        <v>8</v>
      </c>
      <c r="C1006" s="4" t="s">
        <v>123</v>
      </c>
      <c r="D1006" s="7">
        <v>250</v>
      </c>
    </row>
    <row r="1007" spans="1:4" ht="21" x14ac:dyDescent="0.35">
      <c r="A1007" s="8">
        <v>478</v>
      </c>
      <c r="B1007" s="5">
        <v>9</v>
      </c>
      <c r="C1007" s="6" t="s">
        <v>124</v>
      </c>
      <c r="D1007" s="7">
        <v>1134.46</v>
      </c>
    </row>
    <row r="1008" spans="1:4" ht="21" x14ac:dyDescent="0.35">
      <c r="A1008" s="8">
        <v>479</v>
      </c>
      <c r="B1008" s="4">
        <v>8</v>
      </c>
      <c r="C1008" s="4" t="s">
        <v>123</v>
      </c>
      <c r="D1008" s="7">
        <v>250</v>
      </c>
    </row>
    <row r="1009" spans="1:4" ht="21" x14ac:dyDescent="0.35">
      <c r="A1009" s="8">
        <v>479</v>
      </c>
      <c r="B1009" s="5">
        <v>9</v>
      </c>
      <c r="C1009" s="6" t="s">
        <v>124</v>
      </c>
      <c r="D1009" s="7">
        <v>1588.25</v>
      </c>
    </row>
    <row r="1010" spans="1:4" ht="21" x14ac:dyDescent="0.35">
      <c r="A1010" s="8">
        <v>479</v>
      </c>
      <c r="B1010" s="5">
        <v>17</v>
      </c>
      <c r="C1010" s="6" t="s">
        <v>125</v>
      </c>
      <c r="D1010" s="7">
        <v>934</v>
      </c>
    </row>
    <row r="1011" spans="1:4" ht="21" x14ac:dyDescent="0.35">
      <c r="A1011" s="8">
        <v>480</v>
      </c>
      <c r="B1011" s="4">
        <v>8</v>
      </c>
      <c r="C1011" s="4" t="s">
        <v>123</v>
      </c>
      <c r="D1011" s="7">
        <v>250</v>
      </c>
    </row>
    <row r="1012" spans="1:4" ht="21" x14ac:dyDescent="0.35">
      <c r="A1012" s="8">
        <v>480</v>
      </c>
      <c r="B1012" s="5">
        <v>9</v>
      </c>
      <c r="C1012" s="6" t="s">
        <v>124</v>
      </c>
      <c r="D1012" s="7">
        <v>2083.35</v>
      </c>
    </row>
    <row r="1013" spans="1:4" ht="21" x14ac:dyDescent="0.35">
      <c r="A1013" s="8">
        <v>481</v>
      </c>
      <c r="B1013" s="4">
        <v>8</v>
      </c>
      <c r="C1013" s="4" t="s">
        <v>123</v>
      </c>
      <c r="D1013" s="7">
        <v>338</v>
      </c>
    </row>
    <row r="1014" spans="1:4" ht="21" x14ac:dyDescent="0.35">
      <c r="A1014" s="8">
        <v>481</v>
      </c>
      <c r="B1014" s="5">
        <v>9</v>
      </c>
      <c r="C1014" s="6" t="s">
        <v>124</v>
      </c>
      <c r="D1014" s="7">
        <f>1372.56-72.41</f>
        <v>1300.1499999999999</v>
      </c>
    </row>
    <row r="1015" spans="1:4" ht="21" x14ac:dyDescent="0.35">
      <c r="A1015" s="8">
        <v>481</v>
      </c>
      <c r="B1015" s="5">
        <v>17</v>
      </c>
      <c r="C1015" s="6" t="s">
        <v>125</v>
      </c>
      <c r="D1015" s="7">
        <v>736</v>
      </c>
    </row>
    <row r="1016" spans="1:4" ht="21" x14ac:dyDescent="0.35">
      <c r="A1016" s="8">
        <v>482</v>
      </c>
      <c r="B1016" s="4">
        <v>8</v>
      </c>
      <c r="C1016" s="4" t="s">
        <v>123</v>
      </c>
      <c r="D1016" s="7">
        <v>450</v>
      </c>
    </row>
    <row r="1017" spans="1:4" ht="21" x14ac:dyDescent="0.35">
      <c r="A1017" s="8">
        <v>482</v>
      </c>
      <c r="B1017" s="5">
        <v>9</v>
      </c>
      <c r="C1017" s="6" t="s">
        <v>124</v>
      </c>
      <c r="D1017" s="7">
        <v>1230.4000000000001</v>
      </c>
    </row>
    <row r="1018" spans="1:4" ht="21" x14ac:dyDescent="0.35">
      <c r="A1018" s="8">
        <v>482</v>
      </c>
      <c r="B1018" s="5">
        <v>17</v>
      </c>
      <c r="C1018" s="6" t="s">
        <v>125</v>
      </c>
      <c r="D1018" s="7">
        <v>934</v>
      </c>
    </row>
    <row r="1019" spans="1:4" ht="21" x14ac:dyDescent="0.35">
      <c r="A1019" s="8">
        <v>483</v>
      </c>
      <c r="B1019" s="4">
        <v>8</v>
      </c>
      <c r="C1019" s="4" t="s">
        <v>123</v>
      </c>
      <c r="D1019" s="7">
        <v>900</v>
      </c>
    </row>
    <row r="1020" spans="1:4" ht="21" x14ac:dyDescent="0.35">
      <c r="A1020" s="8">
        <v>483</v>
      </c>
      <c r="B1020" s="5">
        <v>9</v>
      </c>
      <c r="C1020" s="6" t="s">
        <v>124</v>
      </c>
      <c r="D1020" s="7">
        <v>2086.75</v>
      </c>
    </row>
    <row r="1021" spans="1:4" ht="21" x14ac:dyDescent="0.35">
      <c r="A1021" s="8">
        <v>484</v>
      </c>
      <c r="B1021" s="4">
        <v>8</v>
      </c>
      <c r="C1021" s="4" t="s">
        <v>123</v>
      </c>
      <c r="D1021" s="7">
        <v>900</v>
      </c>
    </row>
    <row r="1022" spans="1:4" ht="21" x14ac:dyDescent="0.35">
      <c r="A1022" s="8">
        <v>484</v>
      </c>
      <c r="B1022" s="5">
        <v>9</v>
      </c>
      <c r="C1022" s="6" t="s">
        <v>124</v>
      </c>
      <c r="D1022" s="7">
        <v>882.36</v>
      </c>
    </row>
    <row r="1023" spans="1:4" ht="21" x14ac:dyDescent="0.35">
      <c r="A1023" s="8">
        <v>485</v>
      </c>
      <c r="B1023" s="4">
        <v>8</v>
      </c>
      <c r="C1023" s="4" t="s">
        <v>123</v>
      </c>
      <c r="D1023" s="7">
        <v>900</v>
      </c>
    </row>
    <row r="1024" spans="1:4" ht="21" x14ac:dyDescent="0.35">
      <c r="A1024" s="8">
        <v>486</v>
      </c>
      <c r="B1024" s="4">
        <v>8</v>
      </c>
      <c r="C1024" s="4" t="s">
        <v>123</v>
      </c>
      <c r="D1024" s="7">
        <v>900</v>
      </c>
    </row>
    <row r="1025" spans="1:4" ht="21" x14ac:dyDescent="0.35">
      <c r="A1025" s="8">
        <v>486</v>
      </c>
      <c r="B1025" s="5">
        <v>9</v>
      </c>
      <c r="C1025" s="6" t="s">
        <v>124</v>
      </c>
      <c r="D1025" s="7">
        <v>1029.8399999999999</v>
      </c>
    </row>
    <row r="1026" spans="1:4" ht="21" x14ac:dyDescent="0.35">
      <c r="A1026" s="8">
        <v>486</v>
      </c>
      <c r="B1026" s="5">
        <v>17</v>
      </c>
      <c r="C1026" s="6" t="s">
        <v>125</v>
      </c>
      <c r="D1026" s="7">
        <v>294</v>
      </c>
    </row>
    <row r="1027" spans="1:4" ht="21" x14ac:dyDescent="0.35">
      <c r="A1027" s="8">
        <v>487</v>
      </c>
      <c r="B1027" s="5">
        <v>9</v>
      </c>
      <c r="C1027" s="6" t="s">
        <v>124</v>
      </c>
      <c r="D1027" s="7">
        <v>298.61</v>
      </c>
    </row>
    <row r="1028" spans="1:4" ht="21" x14ac:dyDescent="0.35">
      <c r="A1028" s="8">
        <v>488</v>
      </c>
      <c r="B1028" s="4">
        <v>8</v>
      </c>
      <c r="C1028" s="4" t="s">
        <v>123</v>
      </c>
      <c r="D1028" s="7">
        <v>257</v>
      </c>
    </row>
    <row r="1029" spans="1:4" ht="21" x14ac:dyDescent="0.35">
      <c r="A1029" s="8">
        <v>488</v>
      </c>
      <c r="B1029" s="5">
        <v>9</v>
      </c>
      <c r="C1029" s="6" t="s">
        <v>124</v>
      </c>
      <c r="D1029" s="7">
        <v>878.86</v>
      </c>
    </row>
    <row r="1030" spans="1:4" ht="21" x14ac:dyDescent="0.35">
      <c r="A1030" s="8">
        <v>488</v>
      </c>
      <c r="B1030" s="5">
        <v>17</v>
      </c>
      <c r="C1030" s="6" t="s">
        <v>125</v>
      </c>
      <c r="D1030" s="7">
        <v>934</v>
      </c>
    </row>
    <row r="1031" spans="1:4" ht="21" x14ac:dyDescent="0.35">
      <c r="A1031" s="8">
        <v>489</v>
      </c>
      <c r="B1031" s="4">
        <v>8</v>
      </c>
      <c r="C1031" s="4" t="s">
        <v>123</v>
      </c>
      <c r="D1031" s="7">
        <v>250</v>
      </c>
    </row>
    <row r="1032" spans="1:4" ht="21" x14ac:dyDescent="0.35">
      <c r="A1032" s="8">
        <v>489</v>
      </c>
      <c r="B1032" s="5">
        <v>9</v>
      </c>
      <c r="C1032" s="6" t="s">
        <v>124</v>
      </c>
      <c r="D1032" s="7">
        <v>1176.48</v>
      </c>
    </row>
    <row r="1033" spans="1:4" ht="21" x14ac:dyDescent="0.35">
      <c r="A1033" s="8">
        <v>490</v>
      </c>
      <c r="B1033" s="4">
        <v>8</v>
      </c>
      <c r="C1033" s="4" t="s">
        <v>123</v>
      </c>
      <c r="D1033" s="7">
        <v>250</v>
      </c>
    </row>
    <row r="1034" spans="1:4" ht="21" x14ac:dyDescent="0.35">
      <c r="A1034" s="8">
        <v>490</v>
      </c>
      <c r="B1034" s="5">
        <v>9</v>
      </c>
      <c r="C1034" s="6" t="s">
        <v>124</v>
      </c>
      <c r="D1034" s="7">
        <v>1580.9</v>
      </c>
    </row>
    <row r="1035" spans="1:4" ht="21" x14ac:dyDescent="0.35">
      <c r="A1035" s="8">
        <v>491</v>
      </c>
      <c r="B1035" s="4">
        <v>8</v>
      </c>
      <c r="C1035" s="4" t="s">
        <v>123</v>
      </c>
      <c r="D1035" s="7">
        <v>450</v>
      </c>
    </row>
    <row r="1036" spans="1:4" ht="21" x14ac:dyDescent="0.35">
      <c r="A1036" s="8">
        <v>491</v>
      </c>
      <c r="B1036" s="5">
        <v>9</v>
      </c>
      <c r="C1036" s="6" t="s">
        <v>124</v>
      </c>
      <c r="D1036" s="7">
        <v>1230.4000000000001</v>
      </c>
    </row>
    <row r="1037" spans="1:4" ht="21" x14ac:dyDescent="0.35">
      <c r="A1037" s="8">
        <v>491</v>
      </c>
      <c r="B1037" s="5">
        <v>17</v>
      </c>
      <c r="C1037" s="6" t="s">
        <v>125</v>
      </c>
      <c r="D1037" s="7">
        <v>934</v>
      </c>
    </row>
    <row r="1038" spans="1:4" ht="21" x14ac:dyDescent="0.35">
      <c r="A1038" s="8">
        <v>492</v>
      </c>
      <c r="B1038" s="4">
        <v>8</v>
      </c>
      <c r="C1038" s="4" t="s">
        <v>123</v>
      </c>
      <c r="D1038" s="7">
        <v>321</v>
      </c>
    </row>
    <row r="1039" spans="1:4" ht="21" x14ac:dyDescent="0.35">
      <c r="A1039" s="8">
        <v>492</v>
      </c>
      <c r="B1039" s="5">
        <v>9</v>
      </c>
      <c r="C1039" s="6" t="s">
        <v>124</v>
      </c>
      <c r="D1039" s="7">
        <v>980.4</v>
      </c>
    </row>
    <row r="1040" spans="1:4" ht="21" x14ac:dyDescent="0.35">
      <c r="A1040" s="8">
        <v>492</v>
      </c>
      <c r="B1040" s="5">
        <v>17</v>
      </c>
      <c r="C1040" s="6" t="s">
        <v>125</v>
      </c>
      <c r="D1040" s="7">
        <v>934</v>
      </c>
    </row>
    <row r="1041" spans="1:4" ht="21" x14ac:dyDescent="0.35">
      <c r="A1041" s="8">
        <v>493</v>
      </c>
      <c r="B1041" s="5">
        <v>9</v>
      </c>
      <c r="C1041" s="6" t="s">
        <v>124</v>
      </c>
      <c r="D1041" s="7">
        <v>2240.23</v>
      </c>
    </row>
    <row r="1042" spans="1:4" ht="21" x14ac:dyDescent="0.35">
      <c r="A1042" s="8">
        <v>493</v>
      </c>
      <c r="B1042" s="5">
        <v>17</v>
      </c>
      <c r="C1042" s="6" t="s">
        <v>125</v>
      </c>
      <c r="D1042" s="7">
        <v>50</v>
      </c>
    </row>
    <row r="1043" spans="1:4" ht="21" x14ac:dyDescent="0.35">
      <c r="A1043" s="8">
        <v>494</v>
      </c>
      <c r="B1043" s="4">
        <v>8</v>
      </c>
      <c r="C1043" s="4" t="s">
        <v>123</v>
      </c>
      <c r="D1043" s="7">
        <v>338</v>
      </c>
    </row>
    <row r="1044" spans="1:4" ht="21" x14ac:dyDescent="0.35">
      <c r="A1044" s="8">
        <v>494</v>
      </c>
      <c r="B1044" s="5">
        <v>9</v>
      </c>
      <c r="C1044" s="6" t="s">
        <v>124</v>
      </c>
      <c r="D1044" s="7">
        <v>3107.87</v>
      </c>
    </row>
    <row r="1045" spans="1:4" ht="21" x14ac:dyDescent="0.35">
      <c r="A1045" s="8">
        <v>495</v>
      </c>
      <c r="B1045" s="4">
        <v>8</v>
      </c>
      <c r="C1045" s="4" t="s">
        <v>123</v>
      </c>
      <c r="D1045" s="7">
        <v>250</v>
      </c>
    </row>
    <row r="1046" spans="1:4" ht="21" x14ac:dyDescent="0.35">
      <c r="A1046" s="8">
        <v>495</v>
      </c>
      <c r="B1046" s="5">
        <v>9</v>
      </c>
      <c r="C1046" s="6" t="s">
        <v>124</v>
      </c>
      <c r="D1046" s="7">
        <v>2896.9</v>
      </c>
    </row>
    <row r="1047" spans="1:4" ht="21" x14ac:dyDescent="0.35">
      <c r="A1047" s="8">
        <v>496</v>
      </c>
      <c r="B1047" s="4">
        <v>8</v>
      </c>
      <c r="C1047" s="4" t="s">
        <v>123</v>
      </c>
      <c r="D1047" s="7">
        <v>900</v>
      </c>
    </row>
    <row r="1048" spans="1:4" ht="21" x14ac:dyDescent="0.35">
      <c r="A1048" s="8">
        <v>496</v>
      </c>
      <c r="B1048" s="5">
        <v>9</v>
      </c>
      <c r="C1048" s="6" t="s">
        <v>124</v>
      </c>
      <c r="D1048" s="7">
        <v>1474.72</v>
      </c>
    </row>
    <row r="1049" spans="1:4" ht="21" x14ac:dyDescent="0.35">
      <c r="A1049" s="8">
        <v>496</v>
      </c>
      <c r="B1049" s="5">
        <v>17</v>
      </c>
      <c r="C1049" s="6" t="s">
        <v>125</v>
      </c>
      <c r="D1049" s="7">
        <v>294</v>
      </c>
    </row>
    <row r="1050" spans="1:4" ht="21" x14ac:dyDescent="0.35">
      <c r="A1050" s="8">
        <v>497</v>
      </c>
      <c r="B1050" s="4">
        <v>8</v>
      </c>
      <c r="C1050" s="4" t="s">
        <v>123</v>
      </c>
      <c r="D1050" s="7">
        <v>900</v>
      </c>
    </row>
    <row r="1051" spans="1:4" ht="21" x14ac:dyDescent="0.35">
      <c r="A1051" s="8">
        <v>498</v>
      </c>
      <c r="B1051" s="4">
        <v>8</v>
      </c>
      <c r="C1051" s="4" t="s">
        <v>123</v>
      </c>
      <c r="D1051" s="7">
        <v>350</v>
      </c>
    </row>
    <row r="1052" spans="1:4" ht="21" x14ac:dyDescent="0.35">
      <c r="A1052" s="8">
        <v>498</v>
      </c>
      <c r="B1052" s="5">
        <v>9</v>
      </c>
      <c r="C1052" s="6" t="s">
        <v>124</v>
      </c>
      <c r="D1052" s="7">
        <v>880.29</v>
      </c>
    </row>
    <row r="1053" spans="1:4" ht="21" x14ac:dyDescent="0.35">
      <c r="A1053" s="8">
        <v>498</v>
      </c>
      <c r="B1053" s="5">
        <v>17</v>
      </c>
      <c r="C1053" s="6" t="s">
        <v>125</v>
      </c>
      <c r="D1053" s="7">
        <v>978</v>
      </c>
    </row>
    <row r="1054" spans="1:4" ht="21" x14ac:dyDescent="0.35">
      <c r="A1054" s="8">
        <v>499</v>
      </c>
      <c r="B1054" s="4">
        <v>8</v>
      </c>
      <c r="C1054" s="4" t="s">
        <v>123</v>
      </c>
      <c r="D1054" s="7">
        <v>1176</v>
      </c>
    </row>
    <row r="1055" spans="1:4" ht="21" x14ac:dyDescent="0.35">
      <c r="A1055" s="8">
        <v>499</v>
      </c>
      <c r="B1055" s="5">
        <v>9</v>
      </c>
      <c r="C1055" s="6" t="s">
        <v>124</v>
      </c>
      <c r="D1055" s="7">
        <v>1718.5</v>
      </c>
    </row>
    <row r="1056" spans="1:4" ht="21" x14ac:dyDescent="0.35">
      <c r="A1056" s="8">
        <v>499</v>
      </c>
      <c r="B1056" s="5">
        <v>17</v>
      </c>
      <c r="C1056" s="6" t="s">
        <v>125</v>
      </c>
      <c r="D1056" s="7">
        <f>736-149</f>
        <v>587</v>
      </c>
    </row>
    <row r="1057" spans="1:4" ht="21" x14ac:dyDescent="0.35">
      <c r="A1057" s="8">
        <v>500</v>
      </c>
      <c r="B1057" s="4">
        <v>8</v>
      </c>
      <c r="C1057" s="4" t="s">
        <v>123</v>
      </c>
      <c r="D1057" s="7">
        <v>250</v>
      </c>
    </row>
    <row r="1058" spans="1:4" ht="21" x14ac:dyDescent="0.35">
      <c r="A1058" s="8">
        <v>500</v>
      </c>
      <c r="B1058" s="5">
        <v>9</v>
      </c>
      <c r="C1058" s="6" t="s">
        <v>124</v>
      </c>
      <c r="D1058" s="7">
        <v>1136.31</v>
      </c>
    </row>
    <row r="1059" spans="1:4" ht="21" x14ac:dyDescent="0.35">
      <c r="A1059" s="8">
        <v>501</v>
      </c>
      <c r="B1059" s="4">
        <v>8</v>
      </c>
      <c r="C1059" s="4" t="s">
        <v>123</v>
      </c>
      <c r="D1059" s="7">
        <v>450</v>
      </c>
    </row>
    <row r="1060" spans="1:4" ht="21" x14ac:dyDescent="0.35">
      <c r="A1060" s="8">
        <v>501</v>
      </c>
      <c r="B1060" s="5">
        <v>9</v>
      </c>
      <c r="C1060" s="6" t="s">
        <v>124</v>
      </c>
      <c r="D1060" s="7">
        <f>880.29-0.29</f>
        <v>880</v>
      </c>
    </row>
    <row r="1061" spans="1:4" ht="21" x14ac:dyDescent="0.35">
      <c r="A1061" s="8">
        <v>501</v>
      </c>
      <c r="B1061" s="5">
        <v>17</v>
      </c>
      <c r="C1061" s="6" t="s">
        <v>125</v>
      </c>
      <c r="D1061" s="7">
        <v>934</v>
      </c>
    </row>
    <row r="1062" spans="1:4" ht="21" x14ac:dyDescent="0.35">
      <c r="A1062" s="8">
        <v>502</v>
      </c>
      <c r="B1062" s="4">
        <v>8</v>
      </c>
      <c r="C1062" s="4" t="s">
        <v>123</v>
      </c>
      <c r="D1062" s="7">
        <v>438</v>
      </c>
    </row>
    <row r="1063" spans="1:4" ht="21" x14ac:dyDescent="0.35">
      <c r="A1063" s="8">
        <v>502</v>
      </c>
      <c r="B1063" s="5">
        <v>9</v>
      </c>
      <c r="C1063" s="6" t="s">
        <v>124</v>
      </c>
      <c r="D1063" s="7">
        <v>2139.36</v>
      </c>
    </row>
    <row r="1064" spans="1:4" ht="21" x14ac:dyDescent="0.35">
      <c r="A1064" s="8">
        <v>502</v>
      </c>
      <c r="B1064" s="5">
        <v>17</v>
      </c>
      <c r="C1064" s="6" t="s">
        <v>125</v>
      </c>
      <c r="D1064" s="7">
        <v>634</v>
      </c>
    </row>
    <row r="1065" spans="1:4" ht="21" x14ac:dyDescent="0.35">
      <c r="A1065" s="8">
        <v>503</v>
      </c>
      <c r="B1065" s="4">
        <v>8</v>
      </c>
      <c r="C1065" s="4" t="s">
        <v>123</v>
      </c>
      <c r="D1065" s="7">
        <v>250</v>
      </c>
    </row>
    <row r="1066" spans="1:4" ht="21" x14ac:dyDescent="0.35">
      <c r="A1066" s="8">
        <v>503</v>
      </c>
      <c r="B1066" s="5">
        <v>9</v>
      </c>
      <c r="C1066" s="6" t="s">
        <v>124</v>
      </c>
      <c r="D1066" s="7">
        <v>1590.84</v>
      </c>
    </row>
    <row r="1067" spans="1:4" ht="21" x14ac:dyDescent="0.35">
      <c r="A1067" s="8">
        <v>503</v>
      </c>
      <c r="B1067" s="5">
        <v>17</v>
      </c>
      <c r="C1067" s="6" t="s">
        <v>125</v>
      </c>
      <c r="D1067" s="7">
        <v>934</v>
      </c>
    </row>
    <row r="1068" spans="1:4" ht="21" x14ac:dyDescent="0.35">
      <c r="A1068" s="8">
        <v>504</v>
      </c>
      <c r="B1068" s="4">
        <v>8</v>
      </c>
      <c r="C1068" s="4" t="s">
        <v>123</v>
      </c>
      <c r="D1068" s="7">
        <v>900</v>
      </c>
    </row>
    <row r="1069" spans="1:4" ht="21" x14ac:dyDescent="0.35">
      <c r="A1069" s="8">
        <v>504</v>
      </c>
      <c r="B1069" s="5">
        <v>9</v>
      </c>
      <c r="C1069" s="6" t="s">
        <v>124</v>
      </c>
      <c r="D1069" s="7">
        <v>2111.3000000000002</v>
      </c>
    </row>
    <row r="1070" spans="1:4" ht="21" x14ac:dyDescent="0.35">
      <c r="A1070" s="8">
        <v>505</v>
      </c>
      <c r="B1070" s="4">
        <v>8</v>
      </c>
      <c r="C1070" s="4" t="s">
        <v>123</v>
      </c>
      <c r="D1070" s="7">
        <v>250</v>
      </c>
    </row>
    <row r="1071" spans="1:4" ht="21" x14ac:dyDescent="0.35">
      <c r="A1071" s="8">
        <v>505</v>
      </c>
      <c r="B1071" s="5">
        <v>9</v>
      </c>
      <c r="C1071" s="6" t="s">
        <v>124</v>
      </c>
      <c r="D1071" s="7">
        <v>2946</v>
      </c>
    </row>
    <row r="1072" spans="1:4" ht="21" x14ac:dyDescent="0.35">
      <c r="A1072" s="8">
        <v>506</v>
      </c>
      <c r="B1072" s="4">
        <v>8</v>
      </c>
      <c r="C1072" s="4" t="s">
        <v>123</v>
      </c>
      <c r="D1072" s="7">
        <v>250</v>
      </c>
    </row>
    <row r="1073" spans="1:4" ht="21" x14ac:dyDescent="0.35">
      <c r="A1073" s="8">
        <v>506</v>
      </c>
      <c r="B1073" s="5">
        <v>9</v>
      </c>
      <c r="C1073" s="6" t="s">
        <v>124</v>
      </c>
      <c r="D1073" s="7">
        <v>1964</v>
      </c>
    </row>
    <row r="1074" spans="1:4" ht="21" x14ac:dyDescent="0.35">
      <c r="A1074" s="8">
        <v>507</v>
      </c>
      <c r="B1074" s="4">
        <v>8</v>
      </c>
      <c r="C1074" s="4" t="s">
        <v>123</v>
      </c>
      <c r="D1074" s="7">
        <v>250</v>
      </c>
    </row>
    <row r="1075" spans="1:4" ht="21" x14ac:dyDescent="0.35">
      <c r="A1075" s="8">
        <v>507</v>
      </c>
      <c r="B1075" s="4">
        <v>38</v>
      </c>
      <c r="C1075" s="4" t="s">
        <v>126</v>
      </c>
      <c r="D1075" s="7">
        <v>620</v>
      </c>
    </row>
    <row r="1076" spans="1:4" ht="21" x14ac:dyDescent="0.35">
      <c r="A1076" s="8">
        <v>508</v>
      </c>
      <c r="B1076" s="4">
        <v>8</v>
      </c>
      <c r="C1076" s="4" t="s">
        <v>123</v>
      </c>
      <c r="D1076" s="7">
        <v>338</v>
      </c>
    </row>
    <row r="1077" spans="1:4" ht="21" x14ac:dyDescent="0.35">
      <c r="A1077" s="8">
        <v>508</v>
      </c>
      <c r="B1077" s="5">
        <v>9</v>
      </c>
      <c r="C1077" s="6" t="s">
        <v>124</v>
      </c>
      <c r="D1077" s="7">
        <v>1767.6</v>
      </c>
    </row>
    <row r="1078" spans="1:4" ht="21" x14ac:dyDescent="0.35">
      <c r="A1078" s="8">
        <v>509</v>
      </c>
      <c r="B1078" s="4">
        <v>8</v>
      </c>
      <c r="C1078" s="4" t="s">
        <v>123</v>
      </c>
      <c r="D1078" s="7">
        <v>338</v>
      </c>
    </row>
    <row r="1079" spans="1:4" ht="21" x14ac:dyDescent="0.35">
      <c r="A1079" s="8">
        <v>509</v>
      </c>
      <c r="B1079" s="5">
        <v>9</v>
      </c>
      <c r="C1079" s="6" t="s">
        <v>124</v>
      </c>
      <c r="D1079" s="7">
        <v>1753.57</v>
      </c>
    </row>
    <row r="1080" spans="1:4" ht="21" x14ac:dyDescent="0.35">
      <c r="A1080" s="8">
        <v>510</v>
      </c>
      <c r="B1080" s="4">
        <v>8</v>
      </c>
      <c r="C1080" s="4" t="s">
        <v>123</v>
      </c>
      <c r="D1080" s="7">
        <v>1176</v>
      </c>
    </row>
    <row r="1081" spans="1:4" ht="21" x14ac:dyDescent="0.35">
      <c r="A1081" s="8">
        <v>510</v>
      </c>
      <c r="B1081" s="4">
        <v>38</v>
      </c>
      <c r="C1081" s="4" t="s">
        <v>126</v>
      </c>
      <c r="D1081" s="7">
        <v>640</v>
      </c>
    </row>
    <row r="1082" spans="1:4" ht="21" x14ac:dyDescent="0.35">
      <c r="A1082" s="8">
        <v>511</v>
      </c>
      <c r="B1082" s="4">
        <v>8</v>
      </c>
      <c r="C1082" s="4" t="s">
        <v>123</v>
      </c>
      <c r="D1082" s="7">
        <v>250</v>
      </c>
    </row>
    <row r="1083" spans="1:4" ht="21" x14ac:dyDescent="0.35">
      <c r="A1083" s="8">
        <v>511</v>
      </c>
      <c r="B1083" s="5">
        <v>9</v>
      </c>
      <c r="C1083" s="6" t="s">
        <v>124</v>
      </c>
      <c r="D1083" s="7">
        <v>1767.6</v>
      </c>
    </row>
    <row r="1084" spans="1:4" ht="21" x14ac:dyDescent="0.35">
      <c r="A1084" s="8">
        <v>512</v>
      </c>
      <c r="B1084" s="4">
        <v>8</v>
      </c>
      <c r="C1084" s="4" t="s">
        <v>123</v>
      </c>
      <c r="D1084" s="7">
        <v>1176</v>
      </c>
    </row>
    <row r="1085" spans="1:4" ht="21" x14ac:dyDescent="0.35">
      <c r="A1085" s="8">
        <v>512</v>
      </c>
      <c r="B1085" s="5">
        <v>9</v>
      </c>
      <c r="C1085" s="6" t="s">
        <v>124</v>
      </c>
      <c r="D1085" s="7">
        <v>2399.7600000000002</v>
      </c>
    </row>
    <row r="1086" spans="1:4" ht="21" x14ac:dyDescent="0.35">
      <c r="A1086" s="8">
        <v>513</v>
      </c>
      <c r="B1086" s="4">
        <v>8</v>
      </c>
      <c r="C1086" s="4" t="s">
        <v>123</v>
      </c>
      <c r="D1086" s="7">
        <v>1176</v>
      </c>
    </row>
    <row r="1087" spans="1:4" ht="21" x14ac:dyDescent="0.35">
      <c r="A1087" s="8">
        <v>513</v>
      </c>
      <c r="B1087" s="5">
        <v>9</v>
      </c>
      <c r="C1087" s="6" t="s">
        <v>124</v>
      </c>
      <c r="D1087" s="7">
        <v>1718.5</v>
      </c>
    </row>
    <row r="1088" spans="1:4" ht="21" x14ac:dyDescent="0.35">
      <c r="A1088" s="8">
        <v>513</v>
      </c>
      <c r="B1088" s="5">
        <v>17</v>
      </c>
      <c r="C1088" s="6" t="s">
        <v>125</v>
      </c>
      <c r="D1088" s="7">
        <f>736-149</f>
        <v>587</v>
      </c>
    </row>
    <row r="1089" spans="1:4" ht="21" x14ac:dyDescent="0.35">
      <c r="A1089" s="8">
        <v>514</v>
      </c>
      <c r="B1089" s="4">
        <v>8</v>
      </c>
      <c r="C1089" s="4" t="s">
        <v>123</v>
      </c>
      <c r="D1089" s="7">
        <v>1400</v>
      </c>
    </row>
    <row r="1090" spans="1:4" ht="21" x14ac:dyDescent="0.35">
      <c r="A1090" s="8">
        <v>514</v>
      </c>
      <c r="B1090" s="5">
        <v>9</v>
      </c>
      <c r="C1090" s="6" t="s">
        <v>124</v>
      </c>
      <c r="D1090" s="7">
        <v>4357.63</v>
      </c>
    </row>
    <row r="1091" spans="1:4" ht="21" x14ac:dyDescent="0.35">
      <c r="A1091" s="8">
        <v>514</v>
      </c>
      <c r="B1091" s="5">
        <v>17</v>
      </c>
      <c r="C1091" s="6" t="s">
        <v>125</v>
      </c>
      <c r="D1091" s="7">
        <v>736</v>
      </c>
    </row>
    <row r="1092" spans="1:4" ht="21" x14ac:dyDescent="0.35">
      <c r="A1092" s="8">
        <v>515</v>
      </c>
      <c r="B1092" s="4">
        <v>8</v>
      </c>
      <c r="C1092" s="4" t="s">
        <v>123</v>
      </c>
      <c r="D1092" s="7">
        <v>900</v>
      </c>
    </row>
    <row r="1093" spans="1:4" ht="21" x14ac:dyDescent="0.35">
      <c r="A1093" s="8">
        <v>515</v>
      </c>
      <c r="B1093" s="5">
        <v>9</v>
      </c>
      <c r="C1093" s="6" t="s">
        <v>124</v>
      </c>
      <c r="D1093" s="7">
        <v>2995.09</v>
      </c>
    </row>
    <row r="1094" spans="1:4" ht="21" x14ac:dyDescent="0.35">
      <c r="A1094" s="8">
        <v>516</v>
      </c>
      <c r="B1094" s="5">
        <v>9</v>
      </c>
      <c r="C1094" s="6" t="s">
        <v>124</v>
      </c>
      <c r="D1094" s="7">
        <v>1865.8</v>
      </c>
    </row>
    <row r="1095" spans="1:4" ht="21" x14ac:dyDescent="0.35">
      <c r="A1095" s="8">
        <v>516</v>
      </c>
      <c r="B1095" s="5">
        <v>17</v>
      </c>
      <c r="C1095" s="6" t="s">
        <v>125</v>
      </c>
      <c r="D1095" s="7">
        <v>736</v>
      </c>
    </row>
    <row r="1096" spans="1:4" ht="21" x14ac:dyDescent="0.35">
      <c r="A1096" s="8">
        <v>517</v>
      </c>
      <c r="B1096" s="4">
        <v>8</v>
      </c>
      <c r="C1096" s="4" t="s">
        <v>123</v>
      </c>
      <c r="D1096" s="7">
        <v>250</v>
      </c>
    </row>
    <row r="1097" spans="1:4" ht="21" x14ac:dyDescent="0.35">
      <c r="A1097" s="8">
        <v>517</v>
      </c>
      <c r="B1097" s="5">
        <v>9</v>
      </c>
      <c r="C1097" s="6" t="s">
        <v>124</v>
      </c>
      <c r="D1097" s="7">
        <v>3058.88</v>
      </c>
    </row>
    <row r="1098" spans="1:4" ht="21" x14ac:dyDescent="0.35">
      <c r="A1098" s="8">
        <v>517</v>
      </c>
      <c r="B1098" s="5">
        <v>17</v>
      </c>
      <c r="C1098" s="6" t="s">
        <v>125</v>
      </c>
      <c r="D1098" s="7">
        <f>934-149</f>
        <v>785</v>
      </c>
    </row>
    <row r="1099" spans="1:4" ht="21" x14ac:dyDescent="0.35">
      <c r="A1099" s="8">
        <v>518</v>
      </c>
      <c r="B1099" s="4">
        <v>8</v>
      </c>
      <c r="C1099" s="4" t="s">
        <v>123</v>
      </c>
      <c r="D1099" s="7">
        <v>1176</v>
      </c>
    </row>
    <row r="1100" spans="1:4" ht="21" x14ac:dyDescent="0.35">
      <c r="A1100" s="8">
        <v>518</v>
      </c>
      <c r="B1100" s="5">
        <v>9</v>
      </c>
      <c r="C1100" s="6" t="s">
        <v>124</v>
      </c>
      <c r="D1100" s="7">
        <v>2178.81</v>
      </c>
    </row>
    <row r="1101" spans="1:4" ht="21" x14ac:dyDescent="0.35">
      <c r="A1101" s="8">
        <v>518</v>
      </c>
      <c r="B1101" s="5">
        <v>17</v>
      </c>
      <c r="C1101" s="6" t="s">
        <v>125</v>
      </c>
      <c r="D1101" s="7">
        <v>634</v>
      </c>
    </row>
    <row r="1102" spans="1:4" ht="21" x14ac:dyDescent="0.35">
      <c r="A1102" s="8">
        <v>519</v>
      </c>
      <c r="B1102" s="4">
        <v>8</v>
      </c>
      <c r="C1102" s="4" t="s">
        <v>123</v>
      </c>
      <c r="D1102" s="7">
        <v>900</v>
      </c>
    </row>
    <row r="1103" spans="1:4" ht="21" x14ac:dyDescent="0.35">
      <c r="A1103" s="8">
        <v>519</v>
      </c>
      <c r="B1103" s="5">
        <v>9</v>
      </c>
      <c r="C1103" s="6" t="s">
        <v>124</v>
      </c>
      <c r="D1103" s="7">
        <v>883.8</v>
      </c>
    </row>
    <row r="1104" spans="1:4" ht="21" x14ac:dyDescent="0.35">
      <c r="A1104" s="8">
        <v>519</v>
      </c>
      <c r="B1104" s="5">
        <v>17</v>
      </c>
      <c r="C1104" s="6" t="s">
        <v>125</v>
      </c>
      <c r="D1104" s="7">
        <v>336</v>
      </c>
    </row>
    <row r="1105" spans="1:4" ht="21" x14ac:dyDescent="0.35">
      <c r="A1105" s="8">
        <v>520</v>
      </c>
      <c r="B1105" s="4">
        <v>8</v>
      </c>
      <c r="C1105" s="4" t="s">
        <v>123</v>
      </c>
      <c r="D1105" s="7">
        <v>250</v>
      </c>
    </row>
    <row r="1106" spans="1:4" ht="21" x14ac:dyDescent="0.35">
      <c r="A1106" s="8">
        <v>520</v>
      </c>
      <c r="B1106" s="5">
        <v>9</v>
      </c>
      <c r="C1106" s="6" t="s">
        <v>124</v>
      </c>
      <c r="D1106" s="7">
        <v>3615.23</v>
      </c>
    </row>
    <row r="1107" spans="1:4" ht="21" x14ac:dyDescent="0.35">
      <c r="A1107" s="8">
        <v>521</v>
      </c>
      <c r="B1107" s="4">
        <v>8</v>
      </c>
      <c r="C1107" s="4" t="s">
        <v>123</v>
      </c>
      <c r="D1107" s="7">
        <v>250</v>
      </c>
    </row>
    <row r="1108" spans="1:4" ht="21" x14ac:dyDescent="0.35">
      <c r="A1108" s="8">
        <v>521</v>
      </c>
      <c r="B1108" s="5">
        <v>9</v>
      </c>
      <c r="C1108" s="6" t="s">
        <v>124</v>
      </c>
      <c r="D1108" s="7">
        <v>2405.9</v>
      </c>
    </row>
    <row r="1109" spans="1:4" ht="21" x14ac:dyDescent="0.35">
      <c r="A1109" s="8">
        <v>521</v>
      </c>
      <c r="B1109" s="5">
        <v>17</v>
      </c>
      <c r="C1109" s="6" t="s">
        <v>125</v>
      </c>
      <c r="D1109" s="7">
        <v>336</v>
      </c>
    </row>
    <row r="1110" spans="1:4" ht="21" x14ac:dyDescent="0.35">
      <c r="A1110" s="8">
        <v>522</v>
      </c>
      <c r="B1110" s="4">
        <v>8</v>
      </c>
      <c r="C1110" s="4" t="s">
        <v>123</v>
      </c>
      <c r="D1110" s="7">
        <v>900</v>
      </c>
    </row>
    <row r="1111" spans="1:4" ht="21" x14ac:dyDescent="0.35">
      <c r="A1111" s="8">
        <v>522</v>
      </c>
      <c r="B1111" s="5">
        <v>9</v>
      </c>
      <c r="C1111" s="6" t="s">
        <v>124</v>
      </c>
      <c r="D1111" s="7">
        <v>2661.22</v>
      </c>
    </row>
    <row r="1112" spans="1:4" ht="21" x14ac:dyDescent="0.35">
      <c r="A1112" s="8">
        <v>523</v>
      </c>
      <c r="B1112" s="4">
        <v>8</v>
      </c>
      <c r="C1112" s="4" t="s">
        <v>123</v>
      </c>
      <c r="D1112" s="7">
        <v>250</v>
      </c>
    </row>
    <row r="1113" spans="1:4" ht="21" x14ac:dyDescent="0.35">
      <c r="A1113" s="8">
        <v>523</v>
      </c>
      <c r="B1113" s="5">
        <v>9</v>
      </c>
      <c r="C1113" s="6" t="s">
        <v>124</v>
      </c>
      <c r="D1113" s="7">
        <v>2223.5300000000002</v>
      </c>
    </row>
    <row r="1114" spans="1:4" ht="21" x14ac:dyDescent="0.35">
      <c r="A1114" s="8">
        <v>524</v>
      </c>
      <c r="B1114" s="4">
        <v>8</v>
      </c>
      <c r="C1114" s="4" t="s">
        <v>123</v>
      </c>
      <c r="D1114" s="7">
        <v>1176</v>
      </c>
    </row>
    <row r="1115" spans="1:4" ht="21" x14ac:dyDescent="0.35">
      <c r="A1115" s="8">
        <v>524</v>
      </c>
      <c r="B1115" s="5">
        <v>9</v>
      </c>
      <c r="C1115" s="6" t="s">
        <v>124</v>
      </c>
      <c r="D1115" s="7">
        <v>3621.13</v>
      </c>
    </row>
    <row r="1116" spans="1:4" ht="21" x14ac:dyDescent="0.35">
      <c r="A1116" s="8">
        <v>525</v>
      </c>
      <c r="B1116" s="4">
        <v>8</v>
      </c>
      <c r="C1116" s="4" t="s">
        <v>123</v>
      </c>
      <c r="D1116" s="7">
        <v>2514</v>
      </c>
    </row>
    <row r="1117" spans="1:4" ht="21" x14ac:dyDescent="0.35">
      <c r="A1117" s="8">
        <v>525</v>
      </c>
      <c r="B1117" s="5">
        <v>9</v>
      </c>
      <c r="C1117" s="6" t="s">
        <v>124</v>
      </c>
      <c r="D1117" s="7">
        <v>2455</v>
      </c>
    </row>
    <row r="1118" spans="1:4" ht="21" x14ac:dyDescent="0.35">
      <c r="A1118" s="8">
        <v>526</v>
      </c>
      <c r="B1118" s="4">
        <v>8</v>
      </c>
      <c r="C1118" s="4" t="s">
        <v>123</v>
      </c>
      <c r="D1118" s="7">
        <v>1550</v>
      </c>
    </row>
    <row r="1119" spans="1:4" ht="21" x14ac:dyDescent="0.35">
      <c r="A1119" s="8">
        <v>526</v>
      </c>
      <c r="B1119" s="5">
        <v>9</v>
      </c>
      <c r="C1119" s="6" t="s">
        <v>124</v>
      </c>
      <c r="D1119" s="7">
        <v>2381.35</v>
      </c>
    </row>
    <row r="1120" spans="1:4" ht="21" x14ac:dyDescent="0.35">
      <c r="A1120" s="8">
        <v>527</v>
      </c>
      <c r="B1120" s="4">
        <v>8</v>
      </c>
      <c r="C1120" s="4" t="s">
        <v>123</v>
      </c>
      <c r="D1120" s="7">
        <v>1476</v>
      </c>
    </row>
    <row r="1121" spans="1:4" ht="21" x14ac:dyDescent="0.35">
      <c r="A1121" s="8">
        <v>527</v>
      </c>
      <c r="B1121" s="5">
        <v>9</v>
      </c>
      <c r="C1121" s="6" t="s">
        <v>124</v>
      </c>
      <c r="D1121" s="7">
        <v>2887.08</v>
      </c>
    </row>
    <row r="1122" spans="1:4" ht="21" x14ac:dyDescent="0.35">
      <c r="A1122" s="8">
        <v>528</v>
      </c>
      <c r="B1122" s="4">
        <v>8</v>
      </c>
      <c r="C1122" s="4" t="s">
        <v>123</v>
      </c>
      <c r="D1122" s="7">
        <v>1550</v>
      </c>
    </row>
    <row r="1123" spans="1:4" ht="21" x14ac:dyDescent="0.35">
      <c r="A1123" s="8">
        <v>528</v>
      </c>
      <c r="B1123" s="5">
        <v>9</v>
      </c>
      <c r="C1123" s="6" t="s">
        <v>124</v>
      </c>
      <c r="D1123" s="7">
        <v>1683.43</v>
      </c>
    </row>
    <row r="1124" spans="1:4" ht="21" x14ac:dyDescent="0.35">
      <c r="A1124" s="8">
        <v>529</v>
      </c>
      <c r="B1124" s="4">
        <v>8</v>
      </c>
      <c r="C1124" s="4" t="s">
        <v>123</v>
      </c>
      <c r="D1124" s="7">
        <v>1550</v>
      </c>
    </row>
    <row r="1125" spans="1:4" ht="21" x14ac:dyDescent="0.35">
      <c r="A1125" s="8">
        <v>530</v>
      </c>
      <c r="B1125" s="4">
        <v>8</v>
      </c>
      <c r="C1125" s="4" t="s">
        <v>123</v>
      </c>
      <c r="D1125" s="7">
        <v>1550</v>
      </c>
    </row>
    <row r="1126" spans="1:4" ht="21" x14ac:dyDescent="0.35">
      <c r="A1126" s="8">
        <v>530</v>
      </c>
      <c r="B1126" s="5">
        <v>9</v>
      </c>
      <c r="C1126" s="6" t="s">
        <v>124</v>
      </c>
      <c r="D1126" s="7">
        <v>2847.8</v>
      </c>
    </row>
    <row r="1127" spans="1:4" ht="21" x14ac:dyDescent="0.35">
      <c r="A1127" s="8">
        <v>531</v>
      </c>
      <c r="B1127" s="4">
        <v>8</v>
      </c>
      <c r="C1127" s="4" t="s">
        <v>123</v>
      </c>
      <c r="D1127" s="7">
        <v>1550</v>
      </c>
    </row>
    <row r="1128" spans="1:4" ht="21" x14ac:dyDescent="0.35">
      <c r="A1128" s="8">
        <v>532</v>
      </c>
      <c r="B1128" s="4">
        <v>8</v>
      </c>
      <c r="C1128" s="4" t="s">
        <v>123</v>
      </c>
      <c r="D1128" s="7">
        <v>1550</v>
      </c>
    </row>
    <row r="1129" spans="1:4" ht="21" x14ac:dyDescent="0.35">
      <c r="A1129" s="8">
        <v>532</v>
      </c>
      <c r="B1129" s="5">
        <v>9</v>
      </c>
      <c r="C1129" s="6" t="s">
        <v>124</v>
      </c>
      <c r="D1129" s="7">
        <v>1928.93</v>
      </c>
    </row>
    <row r="1130" spans="1:4" ht="21" x14ac:dyDescent="0.35">
      <c r="A1130" s="8">
        <v>533</v>
      </c>
      <c r="B1130" s="4">
        <v>8</v>
      </c>
      <c r="C1130" s="4" t="s">
        <v>123</v>
      </c>
      <c r="D1130" s="7">
        <v>1176</v>
      </c>
    </row>
    <row r="1131" spans="1:4" ht="21" x14ac:dyDescent="0.35">
      <c r="A1131" s="8">
        <v>533</v>
      </c>
      <c r="B1131" s="5">
        <v>9</v>
      </c>
      <c r="C1131" s="6" t="s">
        <v>124</v>
      </c>
      <c r="D1131" s="7">
        <v>1964</v>
      </c>
    </row>
    <row r="1132" spans="1:4" ht="21" x14ac:dyDescent="0.35">
      <c r="A1132" s="8">
        <v>534</v>
      </c>
      <c r="B1132" s="4">
        <v>8</v>
      </c>
      <c r="C1132" s="4" t="s">
        <v>123</v>
      </c>
      <c r="D1132" s="7">
        <v>900</v>
      </c>
    </row>
    <row r="1133" spans="1:4" ht="21" x14ac:dyDescent="0.35">
      <c r="A1133" s="8">
        <v>535</v>
      </c>
      <c r="B1133" s="4">
        <v>8</v>
      </c>
      <c r="C1133" s="4" t="s">
        <v>123</v>
      </c>
      <c r="D1133" s="7">
        <v>1476</v>
      </c>
    </row>
    <row r="1134" spans="1:4" ht="21" x14ac:dyDescent="0.35">
      <c r="A1134" s="8">
        <v>535</v>
      </c>
      <c r="B1134" s="5">
        <v>9</v>
      </c>
      <c r="C1134" s="6" t="s">
        <v>124</v>
      </c>
      <c r="D1134" s="7">
        <v>2946</v>
      </c>
    </row>
    <row r="1135" spans="1:4" ht="21" x14ac:dyDescent="0.35">
      <c r="A1135" s="8">
        <v>536</v>
      </c>
      <c r="B1135" s="4">
        <v>8</v>
      </c>
      <c r="C1135" s="4" t="s">
        <v>123</v>
      </c>
      <c r="D1135" s="7">
        <v>250</v>
      </c>
    </row>
    <row r="1136" spans="1:4" ht="21" x14ac:dyDescent="0.35">
      <c r="A1136" s="8">
        <v>536</v>
      </c>
      <c r="B1136" s="5">
        <v>9</v>
      </c>
      <c r="C1136" s="6" t="s">
        <v>124</v>
      </c>
      <c r="D1136" s="7">
        <v>1683.43</v>
      </c>
    </row>
    <row r="1137" spans="1:4" ht="21" x14ac:dyDescent="0.35">
      <c r="A1137" s="8">
        <v>537</v>
      </c>
      <c r="B1137" s="4">
        <v>8</v>
      </c>
      <c r="C1137" s="4" t="s">
        <v>123</v>
      </c>
      <c r="D1137" s="7">
        <v>250</v>
      </c>
    </row>
    <row r="1138" spans="1:4" ht="21" x14ac:dyDescent="0.35">
      <c r="A1138" s="8">
        <v>537</v>
      </c>
      <c r="B1138" s="5">
        <v>9</v>
      </c>
      <c r="C1138" s="6" t="s">
        <v>124</v>
      </c>
      <c r="D1138" s="7">
        <v>1315.18</v>
      </c>
    </row>
    <row r="1139" spans="1:4" ht="21" x14ac:dyDescent="0.35">
      <c r="A1139" s="8">
        <v>538</v>
      </c>
      <c r="B1139" s="4">
        <v>8</v>
      </c>
      <c r="C1139" s="4" t="s">
        <v>123</v>
      </c>
      <c r="D1139" s="7">
        <v>450</v>
      </c>
    </row>
    <row r="1140" spans="1:4" ht="21" x14ac:dyDescent="0.35">
      <c r="A1140" s="8">
        <v>538</v>
      </c>
      <c r="B1140" s="5">
        <v>9</v>
      </c>
      <c r="C1140" s="6" t="s">
        <v>124</v>
      </c>
      <c r="D1140" s="7">
        <v>880.29</v>
      </c>
    </row>
    <row r="1141" spans="1:4" ht="21" x14ac:dyDescent="0.35">
      <c r="A1141" s="8">
        <v>538</v>
      </c>
      <c r="B1141" s="5">
        <v>17</v>
      </c>
      <c r="C1141" s="6" t="s">
        <v>125</v>
      </c>
      <c r="D1141" s="7">
        <v>934</v>
      </c>
    </row>
    <row r="1142" spans="1:4" ht="21" x14ac:dyDescent="0.35">
      <c r="A1142" s="8">
        <v>539</v>
      </c>
      <c r="B1142" s="4">
        <v>8</v>
      </c>
      <c r="C1142" s="4" t="s">
        <v>123</v>
      </c>
      <c r="D1142" s="7">
        <v>1176</v>
      </c>
    </row>
    <row r="1143" spans="1:4" ht="21" x14ac:dyDescent="0.35">
      <c r="A1143" s="8">
        <v>539</v>
      </c>
      <c r="B1143" s="5">
        <v>9</v>
      </c>
      <c r="C1143" s="6" t="s">
        <v>124</v>
      </c>
      <c r="D1143" s="7">
        <v>2104.29</v>
      </c>
    </row>
    <row r="1144" spans="1:4" ht="21" x14ac:dyDescent="0.35">
      <c r="A1144" s="8">
        <v>540</v>
      </c>
      <c r="B1144" s="4">
        <v>8</v>
      </c>
      <c r="C1144" s="4" t="s">
        <v>123</v>
      </c>
      <c r="D1144" s="7">
        <v>338</v>
      </c>
    </row>
    <row r="1145" spans="1:4" ht="21" x14ac:dyDescent="0.35">
      <c r="A1145" s="8">
        <v>540</v>
      </c>
      <c r="B1145" s="5">
        <v>9</v>
      </c>
      <c r="C1145" s="6" t="s">
        <v>124</v>
      </c>
      <c r="D1145" s="7">
        <v>1841.25</v>
      </c>
    </row>
    <row r="1146" spans="1:4" ht="21" x14ac:dyDescent="0.35">
      <c r="A1146" s="8">
        <v>541</v>
      </c>
      <c r="B1146" s="4">
        <v>8</v>
      </c>
      <c r="C1146" s="4" t="s">
        <v>123</v>
      </c>
      <c r="D1146" s="7">
        <v>338</v>
      </c>
    </row>
    <row r="1147" spans="1:4" ht="21" x14ac:dyDescent="0.35">
      <c r="A1147" s="8">
        <v>541</v>
      </c>
      <c r="B1147" s="5">
        <v>9</v>
      </c>
      <c r="C1147" s="6" t="s">
        <v>124</v>
      </c>
      <c r="D1147" s="7">
        <v>1683.43</v>
      </c>
    </row>
    <row r="1148" spans="1:4" ht="21" x14ac:dyDescent="0.35">
      <c r="A1148" s="8">
        <v>542</v>
      </c>
      <c r="B1148" s="4">
        <v>8</v>
      </c>
      <c r="C1148" s="4" t="s">
        <v>123</v>
      </c>
      <c r="D1148" s="7">
        <v>338</v>
      </c>
    </row>
    <row r="1149" spans="1:4" ht="21" x14ac:dyDescent="0.35">
      <c r="A1149" s="8">
        <v>542</v>
      </c>
      <c r="B1149" s="5">
        <v>9</v>
      </c>
      <c r="C1149" s="6" t="s">
        <v>124</v>
      </c>
      <c r="D1149" s="7">
        <v>1929.63</v>
      </c>
    </row>
    <row r="1150" spans="1:4" ht="21" x14ac:dyDescent="0.35">
      <c r="A1150" s="8">
        <v>543</v>
      </c>
      <c r="B1150" s="4">
        <v>8</v>
      </c>
      <c r="C1150" s="4" t="s">
        <v>123</v>
      </c>
      <c r="D1150" s="7">
        <v>350</v>
      </c>
    </row>
    <row r="1151" spans="1:4" ht="21" x14ac:dyDescent="0.35">
      <c r="A1151" s="8">
        <v>543</v>
      </c>
      <c r="B1151" s="5">
        <v>9</v>
      </c>
      <c r="C1151" s="6" t="s">
        <v>124</v>
      </c>
      <c r="D1151" s="7">
        <v>880.29</v>
      </c>
    </row>
    <row r="1152" spans="1:4" ht="21" x14ac:dyDescent="0.35">
      <c r="A1152" s="8">
        <v>543</v>
      </c>
      <c r="B1152" s="5">
        <v>17</v>
      </c>
      <c r="C1152" s="6" t="s">
        <v>125</v>
      </c>
      <c r="D1152" s="7">
        <v>634</v>
      </c>
    </row>
    <row r="1153" spans="1:4" ht="21" x14ac:dyDescent="0.35">
      <c r="A1153" s="8">
        <v>544</v>
      </c>
      <c r="B1153" s="4">
        <v>8</v>
      </c>
      <c r="C1153" s="4" t="s">
        <v>123</v>
      </c>
      <c r="D1153" s="7">
        <v>900</v>
      </c>
    </row>
    <row r="1154" spans="1:4" ht="21" x14ac:dyDescent="0.35">
      <c r="A1154" s="8">
        <v>544</v>
      </c>
      <c r="B1154" s="5">
        <v>9</v>
      </c>
      <c r="C1154" s="6" t="s">
        <v>124</v>
      </c>
      <c r="D1154" s="7">
        <v>1753.57</v>
      </c>
    </row>
    <row r="1155" spans="1:4" ht="21" x14ac:dyDescent="0.35">
      <c r="A1155" s="8">
        <v>545</v>
      </c>
      <c r="B1155" s="4">
        <v>8</v>
      </c>
      <c r="C1155" s="4" t="s">
        <v>123</v>
      </c>
      <c r="D1155" s="7">
        <v>450</v>
      </c>
    </row>
    <row r="1156" spans="1:4" ht="21" x14ac:dyDescent="0.35">
      <c r="A1156" s="8">
        <v>545</v>
      </c>
      <c r="B1156" s="5">
        <v>9</v>
      </c>
      <c r="C1156" s="6" t="s">
        <v>124</v>
      </c>
      <c r="D1156" s="7">
        <v>880.29</v>
      </c>
    </row>
    <row r="1157" spans="1:4" ht="21" x14ac:dyDescent="0.35">
      <c r="A1157" s="8">
        <v>545</v>
      </c>
      <c r="B1157" s="5">
        <v>17</v>
      </c>
      <c r="C1157" s="6" t="s">
        <v>125</v>
      </c>
      <c r="D1157" s="7">
        <v>934</v>
      </c>
    </row>
    <row r="1158" spans="1:4" ht="21" x14ac:dyDescent="0.35">
      <c r="A1158" s="8">
        <v>546</v>
      </c>
      <c r="B1158" s="4">
        <v>8</v>
      </c>
      <c r="C1158" s="4" t="s">
        <v>123</v>
      </c>
      <c r="D1158" s="7">
        <v>900</v>
      </c>
    </row>
    <row r="1159" spans="1:4" ht="21" x14ac:dyDescent="0.35">
      <c r="A1159" s="8">
        <v>546</v>
      </c>
      <c r="B1159" s="5">
        <v>9</v>
      </c>
      <c r="C1159" s="6" t="s">
        <v>124</v>
      </c>
      <c r="D1159" s="7">
        <f>631.28-131.28</f>
        <v>500</v>
      </c>
    </row>
    <row r="1160" spans="1:4" ht="21" x14ac:dyDescent="0.35">
      <c r="A1160" s="8">
        <v>546</v>
      </c>
      <c r="B1160" s="5">
        <v>17</v>
      </c>
      <c r="C1160" s="6" t="s">
        <v>125</v>
      </c>
      <c r="D1160" s="7">
        <v>336</v>
      </c>
    </row>
    <row r="1161" spans="1:4" ht="21" x14ac:dyDescent="0.35">
      <c r="A1161" s="8">
        <v>547</v>
      </c>
      <c r="B1161" s="4">
        <v>8</v>
      </c>
      <c r="C1161" s="4" t="s">
        <v>123</v>
      </c>
      <c r="D1161" s="7">
        <v>250</v>
      </c>
    </row>
    <row r="1162" spans="1:4" ht="21" x14ac:dyDescent="0.35">
      <c r="A1162" s="8">
        <v>547</v>
      </c>
      <c r="B1162" s="5">
        <v>9</v>
      </c>
      <c r="C1162" s="6" t="s">
        <v>124</v>
      </c>
      <c r="D1162" s="7">
        <v>903.37</v>
      </c>
    </row>
    <row r="1163" spans="1:4" ht="21" x14ac:dyDescent="0.35">
      <c r="A1163" s="8">
        <v>548</v>
      </c>
      <c r="B1163" s="4">
        <v>8</v>
      </c>
      <c r="C1163" s="4" t="s">
        <v>123</v>
      </c>
      <c r="D1163" s="7">
        <v>550</v>
      </c>
    </row>
    <row r="1164" spans="1:4" ht="21" x14ac:dyDescent="0.35">
      <c r="A1164" s="8">
        <v>548</v>
      </c>
      <c r="B1164" s="5">
        <v>9</v>
      </c>
      <c r="C1164" s="6" t="s">
        <v>124</v>
      </c>
      <c r="D1164" s="7">
        <v>1232.4100000000001</v>
      </c>
    </row>
    <row r="1165" spans="1:4" ht="21" x14ac:dyDescent="0.35">
      <c r="A1165" s="8">
        <v>548</v>
      </c>
      <c r="B1165" s="5">
        <v>17</v>
      </c>
      <c r="C1165" s="6" t="s">
        <v>125</v>
      </c>
      <c r="D1165" s="7">
        <v>934</v>
      </c>
    </row>
    <row r="1166" spans="1:4" ht="21" x14ac:dyDescent="0.35">
      <c r="A1166" s="8">
        <v>549</v>
      </c>
      <c r="B1166" s="4">
        <v>8</v>
      </c>
      <c r="C1166" s="4" t="s">
        <v>123</v>
      </c>
      <c r="D1166" s="7">
        <v>350</v>
      </c>
    </row>
    <row r="1167" spans="1:4" ht="21" x14ac:dyDescent="0.35">
      <c r="A1167" s="8">
        <v>549</v>
      </c>
      <c r="B1167" s="5">
        <v>9</v>
      </c>
      <c r="C1167" s="6" t="s">
        <v>124</v>
      </c>
      <c r="D1167" s="7">
        <v>1415.14</v>
      </c>
    </row>
    <row r="1168" spans="1:4" ht="21" x14ac:dyDescent="0.35">
      <c r="A1168" s="8">
        <v>549</v>
      </c>
      <c r="B1168" s="5">
        <v>17</v>
      </c>
      <c r="C1168" s="6" t="s">
        <v>125</v>
      </c>
      <c r="D1168" s="7">
        <v>1350</v>
      </c>
    </row>
    <row r="1169" spans="1:4" ht="21" x14ac:dyDescent="0.35">
      <c r="A1169" s="8">
        <v>550</v>
      </c>
      <c r="B1169" s="4">
        <v>8</v>
      </c>
      <c r="C1169" s="4" t="s">
        <v>123</v>
      </c>
      <c r="D1169" s="7">
        <v>1176</v>
      </c>
    </row>
    <row r="1170" spans="1:4" ht="21" x14ac:dyDescent="0.35">
      <c r="A1170" s="8">
        <v>550</v>
      </c>
      <c r="B1170" s="5">
        <v>9</v>
      </c>
      <c r="C1170" s="6" t="s">
        <v>124</v>
      </c>
      <c r="D1170" s="7">
        <v>2405.9</v>
      </c>
    </row>
    <row r="1171" spans="1:4" ht="21" x14ac:dyDescent="0.35">
      <c r="A1171" s="8">
        <v>550</v>
      </c>
      <c r="B1171" s="5">
        <v>17</v>
      </c>
      <c r="C1171" s="6" t="s">
        <v>125</v>
      </c>
      <c r="D1171" s="7">
        <v>634</v>
      </c>
    </row>
    <row r="1172" spans="1:4" ht="21" x14ac:dyDescent="0.35">
      <c r="A1172" s="8">
        <v>551</v>
      </c>
      <c r="B1172" s="4">
        <v>8</v>
      </c>
      <c r="C1172" s="4" t="s">
        <v>123</v>
      </c>
      <c r="D1172" s="7">
        <v>1440.5</v>
      </c>
    </row>
    <row r="1173" spans="1:4" ht="21" x14ac:dyDescent="0.35">
      <c r="A1173" s="8">
        <v>552</v>
      </c>
      <c r="B1173" s="4">
        <v>8</v>
      </c>
      <c r="C1173" s="4" t="s">
        <v>123</v>
      </c>
      <c r="D1173" s="7">
        <v>1800</v>
      </c>
    </row>
    <row r="1174" spans="1:4" ht="21" x14ac:dyDescent="0.35">
      <c r="A1174" s="8">
        <v>552</v>
      </c>
      <c r="B1174" s="5">
        <v>9</v>
      </c>
      <c r="C1174" s="6" t="s">
        <v>124</v>
      </c>
      <c r="D1174" s="7">
        <v>2759.54</v>
      </c>
    </row>
    <row r="1175" spans="1:4" ht="21" x14ac:dyDescent="0.35">
      <c r="A1175" s="8">
        <v>552</v>
      </c>
      <c r="B1175" s="5">
        <v>17</v>
      </c>
      <c r="C1175" s="6" t="s">
        <v>125</v>
      </c>
      <c r="D1175" s="7">
        <v>841</v>
      </c>
    </row>
    <row r="1176" spans="1:4" ht="21" x14ac:dyDescent="0.35">
      <c r="A1176" s="8">
        <v>553</v>
      </c>
      <c r="B1176" s="5">
        <v>9</v>
      </c>
      <c r="C1176" s="6" t="s">
        <v>124</v>
      </c>
      <c r="D1176" s="7">
        <v>1059.99</v>
      </c>
    </row>
    <row r="1177" spans="1:4" ht="21" x14ac:dyDescent="0.35">
      <c r="A1177" s="8">
        <v>553</v>
      </c>
      <c r="B1177" s="5">
        <v>17</v>
      </c>
      <c r="C1177" s="6" t="s">
        <v>125</v>
      </c>
      <c r="D1177" s="7">
        <v>934</v>
      </c>
    </row>
  </sheetData>
  <pageMargins left="0.7" right="0.7" top="0.75" bottom="0.75" header="0.3" footer="0.3"/>
  <pageSetup paperSize="9"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election activeCell="A2" sqref="A2"/>
    </sheetView>
  </sheetViews>
  <sheetFormatPr baseColWidth="10" defaultColWidth="8.7265625" defaultRowHeight="14.5" x14ac:dyDescent="0.35"/>
  <sheetData>
    <row r="1" spans="1:1" x14ac:dyDescent="0.35">
      <c r="A1" t="s">
        <v>92</v>
      </c>
    </row>
    <row r="2" spans="1:1" x14ac:dyDescent="0.35">
      <c r="A2" t="s">
        <v>93</v>
      </c>
    </row>
    <row r="3" spans="1:1" x14ac:dyDescent="0.35">
      <c r="A3" t="s">
        <v>94</v>
      </c>
    </row>
    <row r="4" spans="1:1" x14ac:dyDescent="0.35">
      <c r="A4" t="s">
        <v>95</v>
      </c>
    </row>
    <row r="5" spans="1:1" x14ac:dyDescent="0.35">
      <c r="A5" t="s">
        <v>96</v>
      </c>
    </row>
    <row r="6" spans="1:1" x14ac:dyDescent="0.35">
      <c r="A6" t="s">
        <v>97</v>
      </c>
    </row>
    <row r="7" spans="1:1" x14ac:dyDescent="0.35">
      <c r="A7" t="s">
        <v>98</v>
      </c>
    </row>
    <row r="8" spans="1:1" x14ac:dyDescent="0.35">
      <c r="A8" t="s">
        <v>99</v>
      </c>
    </row>
    <row r="9" spans="1:1" x14ac:dyDescent="0.35">
      <c r="A9" t="s">
        <v>100</v>
      </c>
    </row>
    <row r="10" spans="1:1" x14ac:dyDescent="0.35">
      <c r="A10" t="s">
        <v>101</v>
      </c>
    </row>
    <row r="11" spans="1:1" x14ac:dyDescent="0.35">
      <c r="A11"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1"/>
  <sheetViews>
    <sheetView workbookViewId="0">
      <selection activeCell="A9" sqref="A9"/>
    </sheetView>
  </sheetViews>
  <sheetFormatPr baseColWidth="10" defaultColWidth="8.7265625" defaultRowHeight="14.5" x14ac:dyDescent="0.35"/>
  <sheetData>
    <row r="1" spans="1:1" x14ac:dyDescent="0.35">
      <c r="A1" t="s">
        <v>103</v>
      </c>
    </row>
    <row r="2" spans="1:1" x14ac:dyDescent="0.35">
      <c r="A2" t="s">
        <v>93</v>
      </c>
    </row>
    <row r="3" spans="1:1" x14ac:dyDescent="0.35">
      <c r="A3" t="s">
        <v>94</v>
      </c>
    </row>
    <row r="4" spans="1:1" x14ac:dyDescent="0.35">
      <c r="A4" t="s">
        <v>95</v>
      </c>
    </row>
    <row r="5" spans="1:1" x14ac:dyDescent="0.35">
      <c r="A5" t="s">
        <v>104</v>
      </c>
    </row>
    <row r="6" spans="1:1" x14ac:dyDescent="0.35">
      <c r="A6" t="s">
        <v>97</v>
      </c>
    </row>
    <row r="7" spans="1:1" x14ac:dyDescent="0.35">
      <c r="A7" t="s">
        <v>105</v>
      </c>
    </row>
    <row r="8" spans="1:1" x14ac:dyDescent="0.35">
      <c r="A8" t="s">
        <v>106</v>
      </c>
    </row>
    <row r="9" spans="1:1" x14ac:dyDescent="0.35">
      <c r="A9" t="s">
        <v>100</v>
      </c>
    </row>
    <row r="10" spans="1:1" x14ac:dyDescent="0.35">
      <c r="A10" t="s">
        <v>107</v>
      </c>
    </row>
    <row r="11" spans="1:1" x14ac:dyDescent="0.35">
      <c r="A11"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265625" defaultRowHeight="14.5" x14ac:dyDescent="0.35"/>
  <sheetData>
    <row r="1" spans="1:1" x14ac:dyDescent="0.35">
      <c r="A1" t="s">
        <v>108</v>
      </c>
    </row>
    <row r="2" spans="1:1" x14ac:dyDescent="0.35">
      <c r="A2"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265625" defaultRowHeight="14.5" x14ac:dyDescent="0.35"/>
  <sheetData>
    <row r="1" spans="1:1" x14ac:dyDescent="0.35">
      <c r="A1" t="s">
        <v>110</v>
      </c>
    </row>
    <row r="2" spans="1:1" x14ac:dyDescent="0.35">
      <c r="A2" t="s">
        <v>111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7265625" defaultRowHeight="14.5" x14ac:dyDescent="0.35"/>
  <sheetData>
    <row r="1" spans="1:1" x14ac:dyDescent="0.35">
      <c r="A1" t="s">
        <v>112</v>
      </c>
    </row>
    <row r="2" spans="1:1" x14ac:dyDescent="0.35">
      <c r="A2" t="s">
        <v>113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556"/>
  <sheetViews>
    <sheetView topLeftCell="A521" workbookViewId="0">
      <selection activeCell="G550" sqref="G550"/>
    </sheetView>
  </sheetViews>
  <sheetFormatPr baseColWidth="10" defaultColWidth="8.7265625" defaultRowHeight="14.5" x14ac:dyDescent="0.35"/>
  <cols>
    <col min="1" max="1" width="6.453125" customWidth="1"/>
    <col min="2" max="2" width="81" customWidth="1"/>
  </cols>
  <sheetData>
    <row r="1" spans="1:2" hidden="1" x14ac:dyDescent="0.35">
      <c r="B1" t="s">
        <v>14</v>
      </c>
    </row>
    <row r="2" spans="1:2" hidden="1" x14ac:dyDescent="0.35">
      <c r="B2" t="s">
        <v>121</v>
      </c>
    </row>
    <row r="3" spans="1:2" x14ac:dyDescent="0.35">
      <c r="A3" s="1" t="s">
        <v>117</v>
      </c>
      <c r="B3" s="1" t="s">
        <v>122</v>
      </c>
    </row>
    <row r="4" spans="1:2" x14ac:dyDescent="0.35">
      <c r="A4" s="25">
        <v>1</v>
      </c>
      <c r="B4" s="23" t="s">
        <v>1192</v>
      </c>
    </row>
    <row r="5" spans="1:2" x14ac:dyDescent="0.35">
      <c r="A5" s="25">
        <v>2</v>
      </c>
      <c r="B5" s="23" t="s">
        <v>1193</v>
      </c>
    </row>
    <row r="6" spans="1:2" x14ac:dyDescent="0.35">
      <c r="A6" s="25">
        <v>3</v>
      </c>
      <c r="B6" s="23" t="s">
        <v>1194</v>
      </c>
    </row>
    <row r="7" spans="1:2" x14ac:dyDescent="0.35">
      <c r="A7" s="25">
        <v>4</v>
      </c>
      <c r="B7" s="23" t="s">
        <v>1195</v>
      </c>
    </row>
    <row r="8" spans="1:2" x14ac:dyDescent="0.35">
      <c r="A8" s="25">
        <v>5</v>
      </c>
      <c r="B8" s="23" t="s">
        <v>1196</v>
      </c>
    </row>
    <row r="9" spans="1:2" x14ac:dyDescent="0.35">
      <c r="A9" s="25">
        <v>6</v>
      </c>
      <c r="B9" s="23" t="s">
        <v>1197</v>
      </c>
    </row>
    <row r="10" spans="1:2" x14ac:dyDescent="0.35">
      <c r="A10" s="25">
        <v>7</v>
      </c>
      <c r="B10" s="23" t="s">
        <v>1198</v>
      </c>
    </row>
    <row r="11" spans="1:2" x14ac:dyDescent="0.35">
      <c r="A11" s="25">
        <v>8</v>
      </c>
      <c r="B11" s="23" t="s">
        <v>1199</v>
      </c>
    </row>
    <row r="12" spans="1:2" x14ac:dyDescent="0.35">
      <c r="A12" s="25">
        <v>9</v>
      </c>
      <c r="B12" s="23" t="s">
        <v>1200</v>
      </c>
    </row>
    <row r="13" spans="1:2" x14ac:dyDescent="0.35">
      <c r="A13" s="25">
        <v>10</v>
      </c>
      <c r="B13" s="23" t="s">
        <v>1201</v>
      </c>
    </row>
    <row r="14" spans="1:2" x14ac:dyDescent="0.35">
      <c r="A14" s="25">
        <v>11</v>
      </c>
      <c r="B14" s="23" t="s">
        <v>1202</v>
      </c>
    </row>
    <row r="15" spans="1:2" x14ac:dyDescent="0.35">
      <c r="A15" s="25">
        <v>12</v>
      </c>
      <c r="B15" s="23" t="s">
        <v>1203</v>
      </c>
    </row>
    <row r="16" spans="1:2" x14ac:dyDescent="0.35">
      <c r="A16" s="25">
        <v>13</v>
      </c>
      <c r="B16" s="23" t="s">
        <v>1204</v>
      </c>
    </row>
    <row r="17" spans="1:2" x14ac:dyDescent="0.35">
      <c r="A17" s="25">
        <v>14</v>
      </c>
      <c r="B17" s="23" t="s">
        <v>1205</v>
      </c>
    </row>
    <row r="18" spans="1:2" x14ac:dyDescent="0.35">
      <c r="A18" s="25">
        <v>15</v>
      </c>
      <c r="B18" s="23" t="s">
        <v>1206</v>
      </c>
    </row>
    <row r="19" spans="1:2" x14ac:dyDescent="0.35">
      <c r="A19" s="25">
        <v>16</v>
      </c>
      <c r="B19" s="23" t="s">
        <v>1207</v>
      </c>
    </row>
    <row r="20" spans="1:2" x14ac:dyDescent="0.35">
      <c r="A20" s="25">
        <v>17</v>
      </c>
      <c r="B20" s="23" t="s">
        <v>1208</v>
      </c>
    </row>
    <row r="21" spans="1:2" x14ac:dyDescent="0.35">
      <c r="A21" s="25">
        <v>18</v>
      </c>
      <c r="B21" s="23" t="s">
        <v>1209</v>
      </c>
    </row>
    <row r="22" spans="1:2" x14ac:dyDescent="0.35">
      <c r="A22" s="25">
        <v>19</v>
      </c>
      <c r="B22" s="23" t="s">
        <v>1210</v>
      </c>
    </row>
    <row r="23" spans="1:2" x14ac:dyDescent="0.35">
      <c r="A23" s="25">
        <v>20</v>
      </c>
      <c r="B23" s="23" t="s">
        <v>1211</v>
      </c>
    </row>
    <row r="24" spans="1:2" x14ac:dyDescent="0.35">
      <c r="A24" s="25">
        <v>21</v>
      </c>
      <c r="B24" s="23" t="s">
        <v>1212</v>
      </c>
    </row>
    <row r="25" spans="1:2" x14ac:dyDescent="0.35">
      <c r="A25" s="25">
        <v>22</v>
      </c>
      <c r="B25" s="23" t="s">
        <v>1213</v>
      </c>
    </row>
    <row r="26" spans="1:2" x14ac:dyDescent="0.35">
      <c r="A26" s="25">
        <v>23</v>
      </c>
      <c r="B26" s="23" t="s">
        <v>1214</v>
      </c>
    </row>
    <row r="27" spans="1:2" x14ac:dyDescent="0.35">
      <c r="A27" s="25">
        <v>24</v>
      </c>
      <c r="B27" s="23" t="s">
        <v>1215</v>
      </c>
    </row>
    <row r="28" spans="1:2" x14ac:dyDescent="0.35">
      <c r="A28" s="25">
        <v>25</v>
      </c>
      <c r="B28" s="23" t="s">
        <v>1216</v>
      </c>
    </row>
    <row r="29" spans="1:2" x14ac:dyDescent="0.35">
      <c r="A29" s="25">
        <v>26</v>
      </c>
      <c r="B29" s="23" t="s">
        <v>1217</v>
      </c>
    </row>
    <row r="30" spans="1:2" x14ac:dyDescent="0.35">
      <c r="A30" s="25">
        <v>27</v>
      </c>
      <c r="B30" s="23" t="s">
        <v>1218</v>
      </c>
    </row>
    <row r="31" spans="1:2" x14ac:dyDescent="0.35">
      <c r="A31" s="25">
        <v>28</v>
      </c>
      <c r="B31" s="23" t="s">
        <v>1219</v>
      </c>
    </row>
    <row r="32" spans="1:2" x14ac:dyDescent="0.35">
      <c r="A32" s="25">
        <v>29</v>
      </c>
      <c r="B32" s="23" t="s">
        <v>1220</v>
      </c>
    </row>
    <row r="33" spans="1:2" x14ac:dyDescent="0.35">
      <c r="A33" s="25">
        <v>30</v>
      </c>
      <c r="B33" s="23" t="s">
        <v>1221</v>
      </c>
    </row>
    <row r="34" spans="1:2" x14ac:dyDescent="0.35">
      <c r="A34" s="25">
        <v>31</v>
      </c>
      <c r="B34" s="23" t="s">
        <v>1222</v>
      </c>
    </row>
    <row r="35" spans="1:2" x14ac:dyDescent="0.35">
      <c r="A35" s="25">
        <v>32</v>
      </c>
      <c r="B35" s="23" t="s">
        <v>1223</v>
      </c>
    </row>
    <row r="36" spans="1:2" x14ac:dyDescent="0.35">
      <c r="A36" s="25">
        <v>33</v>
      </c>
      <c r="B36" s="23" t="s">
        <v>1224</v>
      </c>
    </row>
    <row r="37" spans="1:2" x14ac:dyDescent="0.35">
      <c r="A37" s="25">
        <v>34</v>
      </c>
      <c r="B37" s="23" t="s">
        <v>1225</v>
      </c>
    </row>
    <row r="38" spans="1:2" x14ac:dyDescent="0.35">
      <c r="A38" s="25">
        <v>35</v>
      </c>
      <c r="B38" s="23" t="s">
        <v>1226</v>
      </c>
    </row>
    <row r="39" spans="1:2" x14ac:dyDescent="0.35">
      <c r="A39" s="25">
        <v>36</v>
      </c>
      <c r="B39" s="23" t="s">
        <v>1227</v>
      </c>
    </row>
    <row r="40" spans="1:2" x14ac:dyDescent="0.35">
      <c r="A40" s="25">
        <v>37</v>
      </c>
      <c r="B40" s="23" t="s">
        <v>1228</v>
      </c>
    </row>
    <row r="41" spans="1:2" x14ac:dyDescent="0.35">
      <c r="A41" s="25">
        <v>38</v>
      </c>
      <c r="B41" s="23" t="s">
        <v>1229</v>
      </c>
    </row>
    <row r="42" spans="1:2" x14ac:dyDescent="0.35">
      <c r="A42" s="25">
        <v>39</v>
      </c>
      <c r="B42" s="23" t="s">
        <v>1230</v>
      </c>
    </row>
    <row r="43" spans="1:2" x14ac:dyDescent="0.35">
      <c r="A43" s="25">
        <v>40</v>
      </c>
      <c r="B43" s="23" t="s">
        <v>1231</v>
      </c>
    </row>
    <row r="44" spans="1:2" x14ac:dyDescent="0.35">
      <c r="A44" s="25">
        <v>41</v>
      </c>
      <c r="B44" s="23" t="s">
        <v>1232</v>
      </c>
    </row>
    <row r="45" spans="1:2" x14ac:dyDescent="0.35">
      <c r="A45" s="25">
        <v>42</v>
      </c>
      <c r="B45" s="23" t="s">
        <v>1233</v>
      </c>
    </row>
    <row r="46" spans="1:2" x14ac:dyDescent="0.35">
      <c r="A46" s="25">
        <v>43</v>
      </c>
      <c r="B46" s="23" t="s">
        <v>1234</v>
      </c>
    </row>
    <row r="47" spans="1:2" x14ac:dyDescent="0.35">
      <c r="A47" s="25">
        <v>44</v>
      </c>
      <c r="B47" s="23" t="s">
        <v>1235</v>
      </c>
    </row>
    <row r="48" spans="1:2" x14ac:dyDescent="0.35">
      <c r="A48" s="25">
        <v>45</v>
      </c>
      <c r="B48" s="23" t="s">
        <v>1236</v>
      </c>
    </row>
    <row r="49" spans="1:2" x14ac:dyDescent="0.35">
      <c r="A49" s="25">
        <v>46</v>
      </c>
      <c r="B49" s="23" t="s">
        <v>1237</v>
      </c>
    </row>
    <row r="50" spans="1:2" x14ac:dyDescent="0.35">
      <c r="A50" s="25">
        <v>47</v>
      </c>
      <c r="B50" s="23" t="s">
        <v>1238</v>
      </c>
    </row>
    <row r="51" spans="1:2" x14ac:dyDescent="0.35">
      <c r="A51" s="25">
        <v>48</v>
      </c>
      <c r="B51" s="23" t="s">
        <v>1239</v>
      </c>
    </row>
    <row r="52" spans="1:2" x14ac:dyDescent="0.35">
      <c r="A52" s="25">
        <v>49</v>
      </c>
      <c r="B52" s="23" t="s">
        <v>1240</v>
      </c>
    </row>
    <row r="53" spans="1:2" x14ac:dyDescent="0.35">
      <c r="A53" s="25">
        <v>50</v>
      </c>
      <c r="B53" s="23" t="s">
        <v>1241</v>
      </c>
    </row>
    <row r="54" spans="1:2" x14ac:dyDescent="0.35">
      <c r="A54" s="25">
        <v>51</v>
      </c>
      <c r="B54" s="23" t="s">
        <v>1242</v>
      </c>
    </row>
    <row r="55" spans="1:2" x14ac:dyDescent="0.35">
      <c r="A55" s="25">
        <v>52</v>
      </c>
      <c r="B55" s="23" t="s">
        <v>1243</v>
      </c>
    </row>
    <row r="56" spans="1:2" x14ac:dyDescent="0.35">
      <c r="A56" s="25">
        <v>53</v>
      </c>
      <c r="B56" s="23" t="s">
        <v>1244</v>
      </c>
    </row>
    <row r="57" spans="1:2" x14ac:dyDescent="0.35">
      <c r="A57" s="25">
        <v>54</v>
      </c>
      <c r="B57" s="23" t="s">
        <v>1245</v>
      </c>
    </row>
    <row r="58" spans="1:2" x14ac:dyDescent="0.35">
      <c r="A58" s="25">
        <v>55</v>
      </c>
      <c r="B58" s="23" t="s">
        <v>1246</v>
      </c>
    </row>
    <row r="59" spans="1:2" x14ac:dyDescent="0.35">
      <c r="A59" s="25">
        <v>56</v>
      </c>
      <c r="B59" s="23" t="s">
        <v>1247</v>
      </c>
    </row>
    <row r="60" spans="1:2" x14ac:dyDescent="0.35">
      <c r="A60" s="25">
        <v>57</v>
      </c>
      <c r="B60" s="23" t="s">
        <v>1248</v>
      </c>
    </row>
    <row r="61" spans="1:2" x14ac:dyDescent="0.35">
      <c r="A61" s="25">
        <v>58</v>
      </c>
      <c r="B61" s="23" t="s">
        <v>1249</v>
      </c>
    </row>
    <row r="62" spans="1:2" x14ac:dyDescent="0.35">
      <c r="A62" s="25">
        <v>59</v>
      </c>
      <c r="B62" s="23" t="s">
        <v>1250</v>
      </c>
    </row>
    <row r="63" spans="1:2" x14ac:dyDescent="0.35">
      <c r="A63" s="25">
        <v>60</v>
      </c>
      <c r="B63" s="23" t="s">
        <v>1251</v>
      </c>
    </row>
    <row r="64" spans="1:2" x14ac:dyDescent="0.35">
      <c r="A64" s="25">
        <v>61</v>
      </c>
      <c r="B64" s="23" t="s">
        <v>1252</v>
      </c>
    </row>
    <row r="65" spans="1:2" x14ac:dyDescent="0.35">
      <c r="A65" s="25">
        <v>62</v>
      </c>
      <c r="B65" s="23" t="s">
        <v>1253</v>
      </c>
    </row>
    <row r="66" spans="1:2" x14ac:dyDescent="0.35">
      <c r="A66" s="25">
        <v>63</v>
      </c>
      <c r="B66" s="23" t="s">
        <v>1254</v>
      </c>
    </row>
    <row r="67" spans="1:2" x14ac:dyDescent="0.35">
      <c r="A67" s="25">
        <v>64</v>
      </c>
      <c r="B67" s="23" t="s">
        <v>1255</v>
      </c>
    </row>
    <row r="68" spans="1:2" x14ac:dyDescent="0.35">
      <c r="A68" s="25">
        <v>65</v>
      </c>
      <c r="B68" s="23" t="s">
        <v>1256</v>
      </c>
    </row>
    <row r="69" spans="1:2" x14ac:dyDescent="0.35">
      <c r="A69" s="25">
        <v>66</v>
      </c>
      <c r="B69" s="23" t="s">
        <v>1257</v>
      </c>
    </row>
    <row r="70" spans="1:2" x14ac:dyDescent="0.35">
      <c r="A70" s="25">
        <v>67</v>
      </c>
      <c r="B70" s="23" t="s">
        <v>1258</v>
      </c>
    </row>
    <row r="71" spans="1:2" x14ac:dyDescent="0.35">
      <c r="A71" s="25">
        <v>68</v>
      </c>
      <c r="B71" s="23" t="s">
        <v>1259</v>
      </c>
    </row>
    <row r="72" spans="1:2" x14ac:dyDescent="0.35">
      <c r="A72" s="25">
        <v>69</v>
      </c>
      <c r="B72" s="23" t="s">
        <v>1260</v>
      </c>
    </row>
    <row r="73" spans="1:2" x14ac:dyDescent="0.35">
      <c r="A73" s="25">
        <v>70</v>
      </c>
      <c r="B73" s="23" t="s">
        <v>1261</v>
      </c>
    </row>
    <row r="74" spans="1:2" x14ac:dyDescent="0.35">
      <c r="A74" s="25">
        <v>71</v>
      </c>
      <c r="B74" s="23" t="s">
        <v>1262</v>
      </c>
    </row>
    <row r="75" spans="1:2" x14ac:dyDescent="0.35">
      <c r="A75" s="25">
        <v>72</v>
      </c>
      <c r="B75" s="23" t="s">
        <v>1263</v>
      </c>
    </row>
    <row r="76" spans="1:2" x14ac:dyDescent="0.35">
      <c r="A76" s="25">
        <v>73</v>
      </c>
      <c r="B76" s="23" t="s">
        <v>1264</v>
      </c>
    </row>
    <row r="77" spans="1:2" x14ac:dyDescent="0.35">
      <c r="A77" s="25">
        <v>74</v>
      </c>
      <c r="B77" s="23" t="s">
        <v>1265</v>
      </c>
    </row>
    <row r="78" spans="1:2" x14ac:dyDescent="0.35">
      <c r="A78" s="25">
        <v>75</v>
      </c>
      <c r="B78" s="23" t="s">
        <v>1266</v>
      </c>
    </row>
    <row r="79" spans="1:2" x14ac:dyDescent="0.35">
      <c r="A79" s="25">
        <v>76</v>
      </c>
      <c r="B79" s="23" t="s">
        <v>1267</v>
      </c>
    </row>
    <row r="80" spans="1:2" x14ac:dyDescent="0.35">
      <c r="A80" s="25">
        <v>77</v>
      </c>
      <c r="B80" s="23" t="s">
        <v>1268</v>
      </c>
    </row>
    <row r="81" spans="1:2" x14ac:dyDescent="0.35">
      <c r="A81" s="25">
        <v>78</v>
      </c>
      <c r="B81" s="23" t="s">
        <v>1269</v>
      </c>
    </row>
    <row r="82" spans="1:2" x14ac:dyDescent="0.35">
      <c r="A82" s="25">
        <v>79</v>
      </c>
      <c r="B82" s="23" t="s">
        <v>1270</v>
      </c>
    </row>
    <row r="83" spans="1:2" x14ac:dyDescent="0.35">
      <c r="A83" s="25">
        <v>80</v>
      </c>
      <c r="B83" s="23" t="s">
        <v>1271</v>
      </c>
    </row>
    <row r="84" spans="1:2" x14ac:dyDescent="0.35">
      <c r="A84" s="25">
        <v>81</v>
      </c>
      <c r="B84" s="23" t="s">
        <v>1272</v>
      </c>
    </row>
    <row r="85" spans="1:2" x14ac:dyDescent="0.35">
      <c r="A85" s="25">
        <v>82</v>
      </c>
      <c r="B85" s="23" t="s">
        <v>1273</v>
      </c>
    </row>
    <row r="86" spans="1:2" x14ac:dyDescent="0.35">
      <c r="A86" s="25">
        <v>83</v>
      </c>
      <c r="B86" s="23" t="s">
        <v>1274</v>
      </c>
    </row>
    <row r="87" spans="1:2" x14ac:dyDescent="0.35">
      <c r="A87" s="25">
        <v>84</v>
      </c>
      <c r="B87" s="23" t="s">
        <v>1275</v>
      </c>
    </row>
    <row r="88" spans="1:2" x14ac:dyDescent="0.35">
      <c r="A88" s="25">
        <v>85</v>
      </c>
      <c r="B88" s="23" t="s">
        <v>1276</v>
      </c>
    </row>
    <row r="89" spans="1:2" x14ac:dyDescent="0.35">
      <c r="A89" s="25">
        <v>86</v>
      </c>
      <c r="B89" s="23" t="s">
        <v>1277</v>
      </c>
    </row>
    <row r="90" spans="1:2" x14ac:dyDescent="0.35">
      <c r="A90" s="25">
        <v>87</v>
      </c>
      <c r="B90" s="23" t="s">
        <v>1278</v>
      </c>
    </row>
    <row r="91" spans="1:2" x14ac:dyDescent="0.35">
      <c r="A91" s="25">
        <v>88</v>
      </c>
      <c r="B91" s="23" t="s">
        <v>1279</v>
      </c>
    </row>
    <row r="92" spans="1:2" x14ac:dyDescent="0.35">
      <c r="A92" s="25">
        <v>89</v>
      </c>
      <c r="B92" s="23" t="s">
        <v>1280</v>
      </c>
    </row>
    <row r="93" spans="1:2" x14ac:dyDescent="0.35">
      <c r="A93" s="25">
        <v>90</v>
      </c>
      <c r="B93" s="23" t="s">
        <v>1281</v>
      </c>
    </row>
    <row r="94" spans="1:2" x14ac:dyDescent="0.35">
      <c r="A94" s="25">
        <v>91</v>
      </c>
      <c r="B94" s="23" t="s">
        <v>1282</v>
      </c>
    </row>
    <row r="95" spans="1:2" x14ac:dyDescent="0.35">
      <c r="A95" s="25">
        <v>92</v>
      </c>
      <c r="B95" s="23" t="s">
        <v>1283</v>
      </c>
    </row>
    <row r="96" spans="1:2" x14ac:dyDescent="0.35">
      <c r="A96" s="25">
        <v>93</v>
      </c>
      <c r="B96" s="23" t="s">
        <v>1284</v>
      </c>
    </row>
    <row r="97" spans="1:2" x14ac:dyDescent="0.35">
      <c r="A97" s="25">
        <v>94</v>
      </c>
      <c r="B97" s="23" t="s">
        <v>1285</v>
      </c>
    </row>
    <row r="98" spans="1:2" x14ac:dyDescent="0.35">
      <c r="A98" s="25">
        <v>95</v>
      </c>
      <c r="B98" s="23" t="s">
        <v>1286</v>
      </c>
    </row>
    <row r="99" spans="1:2" x14ac:dyDescent="0.35">
      <c r="A99" s="25">
        <v>96</v>
      </c>
      <c r="B99" s="23" t="s">
        <v>1287</v>
      </c>
    </row>
    <row r="100" spans="1:2" x14ac:dyDescent="0.35">
      <c r="A100" s="25">
        <v>97</v>
      </c>
      <c r="B100" s="23" t="s">
        <v>1288</v>
      </c>
    </row>
    <row r="101" spans="1:2" x14ac:dyDescent="0.35">
      <c r="A101" s="25">
        <v>98</v>
      </c>
      <c r="B101" s="23" t="s">
        <v>1289</v>
      </c>
    </row>
    <row r="102" spans="1:2" x14ac:dyDescent="0.35">
      <c r="A102" s="25">
        <v>99</v>
      </c>
      <c r="B102" s="23" t="s">
        <v>1290</v>
      </c>
    </row>
    <row r="103" spans="1:2" x14ac:dyDescent="0.35">
      <c r="A103" s="25">
        <v>100</v>
      </c>
      <c r="B103" s="23" t="s">
        <v>1291</v>
      </c>
    </row>
    <row r="104" spans="1:2" x14ac:dyDescent="0.35">
      <c r="A104" s="25">
        <v>101</v>
      </c>
      <c r="B104" s="23" t="s">
        <v>1292</v>
      </c>
    </row>
    <row r="105" spans="1:2" x14ac:dyDescent="0.35">
      <c r="A105" s="25">
        <v>102</v>
      </c>
      <c r="B105" s="23" t="s">
        <v>1293</v>
      </c>
    </row>
    <row r="106" spans="1:2" x14ac:dyDescent="0.35">
      <c r="A106" s="25">
        <v>103</v>
      </c>
      <c r="B106" s="23" t="s">
        <v>1294</v>
      </c>
    </row>
    <row r="107" spans="1:2" x14ac:dyDescent="0.35">
      <c r="A107" s="25">
        <v>104</v>
      </c>
      <c r="B107" s="23" t="s">
        <v>1295</v>
      </c>
    </row>
    <row r="108" spans="1:2" x14ac:dyDescent="0.35">
      <c r="A108" s="25">
        <v>105</v>
      </c>
      <c r="B108" s="23" t="s">
        <v>1296</v>
      </c>
    </row>
    <row r="109" spans="1:2" x14ac:dyDescent="0.35">
      <c r="A109" s="25">
        <v>106</v>
      </c>
      <c r="B109" s="23" t="s">
        <v>1297</v>
      </c>
    </row>
    <row r="110" spans="1:2" x14ac:dyDescent="0.35">
      <c r="A110" s="25">
        <v>107</v>
      </c>
      <c r="B110" s="23" t="s">
        <v>1298</v>
      </c>
    </row>
    <row r="111" spans="1:2" x14ac:dyDescent="0.35">
      <c r="A111" s="25">
        <v>108</v>
      </c>
      <c r="B111" s="23" t="s">
        <v>1299</v>
      </c>
    </row>
    <row r="112" spans="1:2" x14ac:dyDescent="0.35">
      <c r="A112" s="25">
        <v>109</v>
      </c>
      <c r="B112" s="23" t="s">
        <v>1300</v>
      </c>
    </row>
    <row r="113" spans="1:2" x14ac:dyDescent="0.35">
      <c r="A113" s="25">
        <v>110</v>
      </c>
      <c r="B113" s="23" t="s">
        <v>1301</v>
      </c>
    </row>
    <row r="114" spans="1:2" x14ac:dyDescent="0.35">
      <c r="A114" s="25">
        <v>111</v>
      </c>
      <c r="B114" s="23" t="s">
        <v>1302</v>
      </c>
    </row>
    <row r="115" spans="1:2" x14ac:dyDescent="0.35">
      <c r="A115" s="25">
        <v>112</v>
      </c>
      <c r="B115" s="23" t="s">
        <v>1303</v>
      </c>
    </row>
    <row r="116" spans="1:2" x14ac:dyDescent="0.35">
      <c r="A116" s="25">
        <v>113</v>
      </c>
      <c r="B116" s="23" t="s">
        <v>1304</v>
      </c>
    </row>
    <row r="117" spans="1:2" x14ac:dyDescent="0.35">
      <c r="A117" s="25">
        <v>114</v>
      </c>
      <c r="B117" s="23" t="s">
        <v>1305</v>
      </c>
    </row>
    <row r="118" spans="1:2" x14ac:dyDescent="0.35">
      <c r="A118" s="25">
        <v>115</v>
      </c>
      <c r="B118" s="23" t="s">
        <v>1306</v>
      </c>
    </row>
    <row r="119" spans="1:2" x14ac:dyDescent="0.35">
      <c r="A119" s="25">
        <v>116</v>
      </c>
      <c r="B119" s="23" t="s">
        <v>1307</v>
      </c>
    </row>
    <row r="120" spans="1:2" x14ac:dyDescent="0.35">
      <c r="A120" s="25">
        <v>117</v>
      </c>
      <c r="B120" s="23" t="s">
        <v>1308</v>
      </c>
    </row>
    <row r="121" spans="1:2" x14ac:dyDescent="0.35">
      <c r="A121" s="25">
        <v>118</v>
      </c>
      <c r="B121" s="23" t="s">
        <v>1309</v>
      </c>
    </row>
    <row r="122" spans="1:2" x14ac:dyDescent="0.35">
      <c r="A122" s="25">
        <v>119</v>
      </c>
      <c r="B122" s="23" t="s">
        <v>1310</v>
      </c>
    </row>
    <row r="123" spans="1:2" x14ac:dyDescent="0.35">
      <c r="A123" s="25">
        <v>120</v>
      </c>
      <c r="B123" s="23" t="s">
        <v>1311</v>
      </c>
    </row>
    <row r="124" spans="1:2" x14ac:dyDescent="0.35">
      <c r="A124" s="25">
        <v>121</v>
      </c>
      <c r="B124" s="23" t="s">
        <v>1312</v>
      </c>
    </row>
    <row r="125" spans="1:2" x14ac:dyDescent="0.35">
      <c r="A125" s="25">
        <v>122</v>
      </c>
      <c r="B125" s="23" t="s">
        <v>1313</v>
      </c>
    </row>
    <row r="126" spans="1:2" x14ac:dyDescent="0.35">
      <c r="A126" s="25">
        <v>123</v>
      </c>
      <c r="B126" s="23" t="s">
        <v>1314</v>
      </c>
    </row>
    <row r="127" spans="1:2" x14ac:dyDescent="0.35">
      <c r="A127" s="25">
        <v>124</v>
      </c>
      <c r="B127" s="23" t="s">
        <v>1315</v>
      </c>
    </row>
    <row r="128" spans="1:2" x14ac:dyDescent="0.35">
      <c r="A128" s="25">
        <v>125</v>
      </c>
      <c r="B128" s="23" t="s">
        <v>1316</v>
      </c>
    </row>
    <row r="129" spans="1:2" x14ac:dyDescent="0.35">
      <c r="A129" s="25">
        <v>126</v>
      </c>
      <c r="B129" s="23" t="s">
        <v>1317</v>
      </c>
    </row>
    <row r="130" spans="1:2" x14ac:dyDescent="0.35">
      <c r="A130" s="25">
        <v>127</v>
      </c>
      <c r="B130" s="23" t="s">
        <v>1318</v>
      </c>
    </row>
    <row r="131" spans="1:2" x14ac:dyDescent="0.35">
      <c r="A131" s="25">
        <v>128</v>
      </c>
      <c r="B131" s="23" t="s">
        <v>1319</v>
      </c>
    </row>
    <row r="132" spans="1:2" x14ac:dyDescent="0.35">
      <c r="A132" s="25">
        <v>129</v>
      </c>
      <c r="B132" s="23" t="s">
        <v>1320</v>
      </c>
    </row>
    <row r="133" spans="1:2" x14ac:dyDescent="0.35">
      <c r="A133" s="25">
        <v>130</v>
      </c>
      <c r="B133" s="23" t="s">
        <v>1321</v>
      </c>
    </row>
    <row r="134" spans="1:2" x14ac:dyDescent="0.35">
      <c r="A134" s="25">
        <v>131</v>
      </c>
      <c r="B134" s="23" t="s">
        <v>1322</v>
      </c>
    </row>
    <row r="135" spans="1:2" x14ac:dyDescent="0.35">
      <c r="A135" s="25">
        <v>132</v>
      </c>
      <c r="B135" s="23" t="s">
        <v>1323</v>
      </c>
    </row>
    <row r="136" spans="1:2" x14ac:dyDescent="0.35">
      <c r="A136" s="25">
        <v>133</v>
      </c>
      <c r="B136" s="23" t="s">
        <v>1324</v>
      </c>
    </row>
    <row r="137" spans="1:2" x14ac:dyDescent="0.35">
      <c r="A137" s="25">
        <v>134</v>
      </c>
      <c r="B137" s="23" t="s">
        <v>1325</v>
      </c>
    </row>
    <row r="138" spans="1:2" x14ac:dyDescent="0.35">
      <c r="A138" s="25">
        <v>135</v>
      </c>
      <c r="B138" s="23" t="s">
        <v>1326</v>
      </c>
    </row>
    <row r="139" spans="1:2" x14ac:dyDescent="0.35">
      <c r="A139" s="25">
        <v>136</v>
      </c>
      <c r="B139" s="23" t="s">
        <v>1327</v>
      </c>
    </row>
    <row r="140" spans="1:2" x14ac:dyDescent="0.35">
      <c r="A140" s="25">
        <v>137</v>
      </c>
      <c r="B140" s="23" t="s">
        <v>1328</v>
      </c>
    </row>
    <row r="141" spans="1:2" x14ac:dyDescent="0.35">
      <c r="A141" s="25">
        <v>138</v>
      </c>
      <c r="B141" s="23" t="s">
        <v>1329</v>
      </c>
    </row>
    <row r="142" spans="1:2" x14ac:dyDescent="0.35">
      <c r="A142" s="25">
        <v>139</v>
      </c>
      <c r="B142" s="23" t="s">
        <v>1330</v>
      </c>
    </row>
    <row r="143" spans="1:2" x14ac:dyDescent="0.35">
      <c r="A143" s="25">
        <v>140</v>
      </c>
      <c r="B143" s="23" t="s">
        <v>1331</v>
      </c>
    </row>
    <row r="144" spans="1:2" x14ac:dyDescent="0.35">
      <c r="A144" s="25">
        <v>141</v>
      </c>
      <c r="B144" s="23" t="s">
        <v>1332</v>
      </c>
    </row>
    <row r="145" spans="1:2" x14ac:dyDescent="0.35">
      <c r="A145" s="25">
        <v>142</v>
      </c>
      <c r="B145" s="23" t="s">
        <v>1333</v>
      </c>
    </row>
    <row r="146" spans="1:2" x14ac:dyDescent="0.35">
      <c r="A146" s="25">
        <v>143</v>
      </c>
      <c r="B146" s="23" t="s">
        <v>1334</v>
      </c>
    </row>
    <row r="147" spans="1:2" x14ac:dyDescent="0.35">
      <c r="A147" s="25">
        <v>144</v>
      </c>
      <c r="B147" s="23" t="s">
        <v>1335</v>
      </c>
    </row>
    <row r="148" spans="1:2" x14ac:dyDescent="0.35">
      <c r="A148" s="25">
        <v>145</v>
      </c>
      <c r="B148" s="23" t="s">
        <v>1336</v>
      </c>
    </row>
    <row r="149" spans="1:2" x14ac:dyDescent="0.35">
      <c r="A149" s="25">
        <v>146</v>
      </c>
      <c r="B149" s="23" t="s">
        <v>1337</v>
      </c>
    </row>
    <row r="150" spans="1:2" x14ac:dyDescent="0.35">
      <c r="A150" s="25">
        <v>147</v>
      </c>
      <c r="B150" s="23" t="s">
        <v>1338</v>
      </c>
    </row>
    <row r="151" spans="1:2" x14ac:dyDescent="0.35">
      <c r="A151" s="25">
        <v>148</v>
      </c>
      <c r="B151" s="23" t="s">
        <v>1339</v>
      </c>
    </row>
    <row r="152" spans="1:2" x14ac:dyDescent="0.35">
      <c r="A152" s="25">
        <v>149</v>
      </c>
      <c r="B152" s="23" t="s">
        <v>1340</v>
      </c>
    </row>
    <row r="153" spans="1:2" x14ac:dyDescent="0.35">
      <c r="A153" s="25">
        <v>150</v>
      </c>
      <c r="B153" s="23" t="s">
        <v>1341</v>
      </c>
    </row>
    <row r="154" spans="1:2" x14ac:dyDescent="0.35">
      <c r="A154" s="25">
        <v>151</v>
      </c>
      <c r="B154" s="23" t="s">
        <v>1342</v>
      </c>
    </row>
    <row r="155" spans="1:2" x14ac:dyDescent="0.35">
      <c r="A155" s="25">
        <v>152</v>
      </c>
      <c r="B155" s="23" t="s">
        <v>1343</v>
      </c>
    </row>
    <row r="156" spans="1:2" x14ac:dyDescent="0.35">
      <c r="A156" s="25">
        <v>153</v>
      </c>
      <c r="B156" s="23" t="s">
        <v>1344</v>
      </c>
    </row>
    <row r="157" spans="1:2" x14ac:dyDescent="0.35">
      <c r="A157" s="25">
        <v>154</v>
      </c>
      <c r="B157" s="23" t="s">
        <v>1345</v>
      </c>
    </row>
    <row r="158" spans="1:2" x14ac:dyDescent="0.35">
      <c r="A158" s="25">
        <v>155</v>
      </c>
      <c r="B158" s="23" t="s">
        <v>1346</v>
      </c>
    </row>
    <row r="159" spans="1:2" x14ac:dyDescent="0.35">
      <c r="A159" s="25">
        <v>156</v>
      </c>
      <c r="B159" s="23" t="s">
        <v>1347</v>
      </c>
    </row>
    <row r="160" spans="1:2" x14ac:dyDescent="0.35">
      <c r="A160" s="25">
        <v>157</v>
      </c>
      <c r="B160" s="23" t="s">
        <v>1348</v>
      </c>
    </row>
    <row r="161" spans="1:2" x14ac:dyDescent="0.35">
      <c r="A161" s="25">
        <v>158</v>
      </c>
      <c r="B161" s="23" t="s">
        <v>1349</v>
      </c>
    </row>
    <row r="162" spans="1:2" x14ac:dyDescent="0.35">
      <c r="A162" s="25">
        <v>159</v>
      </c>
      <c r="B162" s="23" t="s">
        <v>1350</v>
      </c>
    </row>
    <row r="163" spans="1:2" x14ac:dyDescent="0.35">
      <c r="A163" s="25">
        <v>160</v>
      </c>
      <c r="B163" s="23" t="s">
        <v>1351</v>
      </c>
    </row>
    <row r="164" spans="1:2" x14ac:dyDescent="0.35">
      <c r="A164" s="25">
        <v>161</v>
      </c>
      <c r="B164" s="23" t="s">
        <v>1352</v>
      </c>
    </row>
    <row r="165" spans="1:2" x14ac:dyDescent="0.35">
      <c r="A165" s="25">
        <v>162</v>
      </c>
      <c r="B165" s="23" t="s">
        <v>1353</v>
      </c>
    </row>
    <row r="166" spans="1:2" x14ac:dyDescent="0.35">
      <c r="A166" s="25">
        <v>163</v>
      </c>
      <c r="B166" s="23" t="s">
        <v>1354</v>
      </c>
    </row>
    <row r="167" spans="1:2" x14ac:dyDescent="0.35">
      <c r="A167" s="25">
        <v>164</v>
      </c>
      <c r="B167" s="23" t="s">
        <v>1355</v>
      </c>
    </row>
    <row r="168" spans="1:2" x14ac:dyDescent="0.35">
      <c r="A168" s="25">
        <v>165</v>
      </c>
      <c r="B168" s="23" t="s">
        <v>1356</v>
      </c>
    </row>
    <row r="169" spans="1:2" x14ac:dyDescent="0.35">
      <c r="A169" s="25">
        <v>166</v>
      </c>
      <c r="B169" s="23" t="s">
        <v>1357</v>
      </c>
    </row>
    <row r="170" spans="1:2" x14ac:dyDescent="0.35">
      <c r="A170" s="25">
        <v>167</v>
      </c>
      <c r="B170" s="23" t="s">
        <v>1358</v>
      </c>
    </row>
    <row r="171" spans="1:2" x14ac:dyDescent="0.35">
      <c r="A171" s="25">
        <v>168</v>
      </c>
      <c r="B171" s="23" t="s">
        <v>1359</v>
      </c>
    </row>
    <row r="172" spans="1:2" x14ac:dyDescent="0.35">
      <c r="A172" s="25">
        <v>169</v>
      </c>
      <c r="B172" s="23" t="s">
        <v>1360</v>
      </c>
    </row>
    <row r="173" spans="1:2" x14ac:dyDescent="0.35">
      <c r="A173" s="25">
        <v>170</v>
      </c>
      <c r="B173" s="23" t="s">
        <v>1361</v>
      </c>
    </row>
    <row r="174" spans="1:2" x14ac:dyDescent="0.35">
      <c r="A174" s="25">
        <v>171</v>
      </c>
      <c r="B174" s="23" t="s">
        <v>1362</v>
      </c>
    </row>
    <row r="175" spans="1:2" x14ac:dyDescent="0.35">
      <c r="A175" s="25">
        <v>172</v>
      </c>
      <c r="B175" s="23" t="s">
        <v>1363</v>
      </c>
    </row>
    <row r="176" spans="1:2" x14ac:dyDescent="0.35">
      <c r="A176" s="25">
        <v>173</v>
      </c>
      <c r="B176" s="23" t="s">
        <v>1364</v>
      </c>
    </row>
    <row r="177" spans="1:2" x14ac:dyDescent="0.35">
      <c r="A177" s="25">
        <v>174</v>
      </c>
      <c r="B177" s="23" t="s">
        <v>1365</v>
      </c>
    </row>
    <row r="178" spans="1:2" x14ac:dyDescent="0.35">
      <c r="A178" s="25">
        <v>175</v>
      </c>
      <c r="B178" s="23" t="s">
        <v>1366</v>
      </c>
    </row>
    <row r="179" spans="1:2" x14ac:dyDescent="0.35">
      <c r="A179" s="25">
        <v>176</v>
      </c>
      <c r="B179" s="23" t="s">
        <v>1367</v>
      </c>
    </row>
    <row r="180" spans="1:2" x14ac:dyDescent="0.35">
      <c r="A180" s="25">
        <v>177</v>
      </c>
      <c r="B180" s="23" t="s">
        <v>1368</v>
      </c>
    </row>
    <row r="181" spans="1:2" x14ac:dyDescent="0.35">
      <c r="A181" s="25">
        <v>178</v>
      </c>
      <c r="B181" s="23" t="s">
        <v>1369</v>
      </c>
    </row>
    <row r="182" spans="1:2" x14ac:dyDescent="0.35">
      <c r="A182" s="25">
        <v>179</v>
      </c>
      <c r="B182" s="23" t="s">
        <v>1370</v>
      </c>
    </row>
    <row r="183" spans="1:2" x14ac:dyDescent="0.35">
      <c r="A183" s="25">
        <v>180</v>
      </c>
      <c r="B183" s="23" t="s">
        <v>1371</v>
      </c>
    </row>
    <row r="184" spans="1:2" x14ac:dyDescent="0.35">
      <c r="A184" s="25">
        <v>181</v>
      </c>
      <c r="B184" s="23" t="s">
        <v>1372</v>
      </c>
    </row>
    <row r="185" spans="1:2" x14ac:dyDescent="0.35">
      <c r="A185" s="25">
        <v>182</v>
      </c>
      <c r="B185" s="23" t="s">
        <v>1373</v>
      </c>
    </row>
    <row r="186" spans="1:2" x14ac:dyDescent="0.35">
      <c r="A186" s="25">
        <v>183</v>
      </c>
      <c r="B186" s="23" t="s">
        <v>1374</v>
      </c>
    </row>
    <row r="187" spans="1:2" x14ac:dyDescent="0.35">
      <c r="A187" s="25">
        <v>184</v>
      </c>
      <c r="B187" s="23" t="s">
        <v>1375</v>
      </c>
    </row>
    <row r="188" spans="1:2" x14ac:dyDescent="0.35">
      <c r="A188" s="25">
        <v>185</v>
      </c>
      <c r="B188" s="23" t="s">
        <v>1376</v>
      </c>
    </row>
    <row r="189" spans="1:2" x14ac:dyDescent="0.35">
      <c r="A189" s="25">
        <v>186</v>
      </c>
      <c r="B189" s="23" t="s">
        <v>1377</v>
      </c>
    </row>
    <row r="190" spans="1:2" x14ac:dyDescent="0.35">
      <c r="A190" s="25">
        <v>187</v>
      </c>
      <c r="B190" s="23" t="s">
        <v>1378</v>
      </c>
    </row>
    <row r="191" spans="1:2" x14ac:dyDescent="0.35">
      <c r="A191" s="25">
        <v>188</v>
      </c>
      <c r="B191" s="23" t="s">
        <v>1379</v>
      </c>
    </row>
    <row r="192" spans="1:2" x14ac:dyDescent="0.35">
      <c r="A192" s="25">
        <v>189</v>
      </c>
      <c r="B192" s="23" t="s">
        <v>1380</v>
      </c>
    </row>
    <row r="193" spans="1:2" x14ac:dyDescent="0.35">
      <c r="A193" s="25">
        <v>190</v>
      </c>
      <c r="B193" s="23" t="s">
        <v>1381</v>
      </c>
    </row>
    <row r="194" spans="1:2" x14ac:dyDescent="0.35">
      <c r="A194" s="25">
        <v>191</v>
      </c>
      <c r="B194" s="23" t="s">
        <v>1382</v>
      </c>
    </row>
    <row r="195" spans="1:2" x14ac:dyDescent="0.35">
      <c r="A195" s="25">
        <v>192</v>
      </c>
      <c r="B195" s="23" t="s">
        <v>1383</v>
      </c>
    </row>
    <row r="196" spans="1:2" x14ac:dyDescent="0.35">
      <c r="A196" s="25">
        <v>193</v>
      </c>
      <c r="B196" s="23" t="s">
        <v>1384</v>
      </c>
    </row>
    <row r="197" spans="1:2" x14ac:dyDescent="0.35">
      <c r="A197" s="25">
        <v>194</v>
      </c>
      <c r="B197" s="23" t="s">
        <v>1385</v>
      </c>
    </row>
    <row r="198" spans="1:2" x14ac:dyDescent="0.35">
      <c r="A198" s="25">
        <v>195</v>
      </c>
      <c r="B198" s="23" t="s">
        <v>1386</v>
      </c>
    </row>
    <row r="199" spans="1:2" x14ac:dyDescent="0.35">
      <c r="A199" s="25">
        <v>196</v>
      </c>
      <c r="B199" s="23" t="s">
        <v>1387</v>
      </c>
    </row>
    <row r="200" spans="1:2" x14ac:dyDescent="0.35">
      <c r="A200" s="25">
        <v>197</v>
      </c>
      <c r="B200" s="23" t="s">
        <v>1388</v>
      </c>
    </row>
    <row r="201" spans="1:2" x14ac:dyDescent="0.35">
      <c r="A201" s="25">
        <v>198</v>
      </c>
      <c r="B201" s="23" t="s">
        <v>1389</v>
      </c>
    </row>
    <row r="202" spans="1:2" x14ac:dyDescent="0.35">
      <c r="A202" s="25">
        <v>199</v>
      </c>
      <c r="B202" s="23" t="s">
        <v>1390</v>
      </c>
    </row>
    <row r="203" spans="1:2" x14ac:dyDescent="0.35">
      <c r="A203" s="25">
        <v>200</v>
      </c>
      <c r="B203" s="23" t="s">
        <v>1391</v>
      </c>
    </row>
    <row r="204" spans="1:2" x14ac:dyDescent="0.35">
      <c r="A204" s="25">
        <v>201</v>
      </c>
      <c r="B204" s="23" t="s">
        <v>1392</v>
      </c>
    </row>
    <row r="205" spans="1:2" x14ac:dyDescent="0.35">
      <c r="A205" s="25">
        <v>202</v>
      </c>
      <c r="B205" s="23" t="s">
        <v>1393</v>
      </c>
    </row>
    <row r="206" spans="1:2" x14ac:dyDescent="0.35">
      <c r="A206" s="25">
        <v>203</v>
      </c>
      <c r="B206" s="23" t="s">
        <v>1394</v>
      </c>
    </row>
    <row r="207" spans="1:2" x14ac:dyDescent="0.35">
      <c r="A207" s="25">
        <v>204</v>
      </c>
      <c r="B207" s="23" t="s">
        <v>1395</v>
      </c>
    </row>
    <row r="208" spans="1:2" x14ac:dyDescent="0.35">
      <c r="A208" s="25">
        <v>205</v>
      </c>
      <c r="B208" s="23" t="s">
        <v>1396</v>
      </c>
    </row>
    <row r="209" spans="1:2" x14ac:dyDescent="0.35">
      <c r="A209" s="25">
        <v>206</v>
      </c>
      <c r="B209" s="23" t="s">
        <v>1397</v>
      </c>
    </row>
    <row r="210" spans="1:2" x14ac:dyDescent="0.35">
      <c r="A210" s="25">
        <v>207</v>
      </c>
      <c r="B210" s="23" t="s">
        <v>1398</v>
      </c>
    </row>
    <row r="211" spans="1:2" x14ac:dyDescent="0.35">
      <c r="A211" s="25">
        <v>208</v>
      </c>
      <c r="B211" s="23" t="s">
        <v>1399</v>
      </c>
    </row>
    <row r="212" spans="1:2" x14ac:dyDescent="0.35">
      <c r="A212" s="25">
        <v>209</v>
      </c>
      <c r="B212" s="23" t="s">
        <v>1400</v>
      </c>
    </row>
    <row r="213" spans="1:2" x14ac:dyDescent="0.35">
      <c r="A213" s="25">
        <v>210</v>
      </c>
      <c r="B213" s="23" t="s">
        <v>1401</v>
      </c>
    </row>
    <row r="214" spans="1:2" x14ac:dyDescent="0.35">
      <c r="A214" s="25">
        <v>211</v>
      </c>
      <c r="B214" s="23" t="s">
        <v>1402</v>
      </c>
    </row>
    <row r="215" spans="1:2" x14ac:dyDescent="0.35">
      <c r="A215" s="25">
        <v>212</v>
      </c>
      <c r="B215" s="23" t="s">
        <v>1403</v>
      </c>
    </row>
    <row r="216" spans="1:2" x14ac:dyDescent="0.35">
      <c r="A216" s="25">
        <v>213</v>
      </c>
      <c r="B216" s="23" t="s">
        <v>1404</v>
      </c>
    </row>
    <row r="217" spans="1:2" x14ac:dyDescent="0.35">
      <c r="A217" s="25">
        <v>214</v>
      </c>
      <c r="B217" s="23" t="s">
        <v>1405</v>
      </c>
    </row>
    <row r="218" spans="1:2" x14ac:dyDescent="0.35">
      <c r="A218" s="25">
        <v>215</v>
      </c>
      <c r="B218" s="23" t="s">
        <v>1406</v>
      </c>
    </row>
    <row r="219" spans="1:2" x14ac:dyDescent="0.35">
      <c r="A219" s="25">
        <v>216</v>
      </c>
      <c r="B219" s="23" t="s">
        <v>1407</v>
      </c>
    </row>
    <row r="220" spans="1:2" x14ac:dyDescent="0.35">
      <c r="A220" s="25">
        <v>217</v>
      </c>
      <c r="B220" s="23" t="s">
        <v>1408</v>
      </c>
    </row>
    <row r="221" spans="1:2" x14ac:dyDescent="0.35">
      <c r="A221" s="25">
        <v>218</v>
      </c>
      <c r="B221" s="23" t="s">
        <v>1409</v>
      </c>
    </row>
    <row r="222" spans="1:2" x14ac:dyDescent="0.35">
      <c r="A222" s="25">
        <v>219</v>
      </c>
      <c r="B222" s="23" t="s">
        <v>1410</v>
      </c>
    </row>
    <row r="223" spans="1:2" x14ac:dyDescent="0.35">
      <c r="A223" s="25">
        <v>220</v>
      </c>
      <c r="B223" s="23" t="s">
        <v>1411</v>
      </c>
    </row>
    <row r="224" spans="1:2" x14ac:dyDescent="0.35">
      <c r="A224" s="25">
        <v>221</v>
      </c>
      <c r="B224" s="24" t="s">
        <v>1424</v>
      </c>
    </row>
    <row r="225" spans="1:2" x14ac:dyDescent="0.35">
      <c r="A225" s="25">
        <v>222</v>
      </c>
      <c r="B225" s="23" t="s">
        <v>1412</v>
      </c>
    </row>
    <row r="226" spans="1:2" x14ac:dyDescent="0.35">
      <c r="A226" s="25">
        <v>223</v>
      </c>
      <c r="B226" s="23" t="s">
        <v>1413</v>
      </c>
    </row>
    <row r="227" spans="1:2" x14ac:dyDescent="0.35">
      <c r="A227" s="25">
        <v>224</v>
      </c>
      <c r="B227" s="23" t="s">
        <v>1414</v>
      </c>
    </row>
    <row r="228" spans="1:2" x14ac:dyDescent="0.35">
      <c r="A228" s="25">
        <v>225</v>
      </c>
      <c r="B228" s="23" t="s">
        <v>1415</v>
      </c>
    </row>
    <row r="229" spans="1:2" x14ac:dyDescent="0.35">
      <c r="A229" s="25">
        <v>226</v>
      </c>
      <c r="B229" s="23" t="s">
        <v>1416</v>
      </c>
    </row>
    <row r="230" spans="1:2" x14ac:dyDescent="0.35">
      <c r="A230" s="25">
        <v>227</v>
      </c>
      <c r="B230" s="23" t="s">
        <v>1417</v>
      </c>
    </row>
    <row r="231" spans="1:2" x14ac:dyDescent="0.35">
      <c r="A231" s="25">
        <v>228</v>
      </c>
      <c r="B231" s="23" t="s">
        <v>1418</v>
      </c>
    </row>
    <row r="232" spans="1:2" x14ac:dyDescent="0.35">
      <c r="A232" s="25">
        <v>229</v>
      </c>
      <c r="B232" s="23" t="s">
        <v>1419</v>
      </c>
    </row>
    <row r="233" spans="1:2" x14ac:dyDescent="0.35">
      <c r="A233" s="25">
        <v>230</v>
      </c>
      <c r="B233" s="23" t="s">
        <v>1420</v>
      </c>
    </row>
    <row r="234" spans="1:2" x14ac:dyDescent="0.35">
      <c r="A234" s="25">
        <v>231</v>
      </c>
      <c r="B234" s="23" t="s">
        <v>1421</v>
      </c>
    </row>
    <row r="235" spans="1:2" x14ac:dyDescent="0.35">
      <c r="A235" s="25">
        <v>232</v>
      </c>
      <c r="B235" s="23" t="s">
        <v>1422</v>
      </c>
    </row>
    <row r="236" spans="1:2" x14ac:dyDescent="0.35">
      <c r="A236" s="25">
        <v>233</v>
      </c>
      <c r="B236" s="38" t="s">
        <v>1423</v>
      </c>
    </row>
    <row r="237" spans="1:2" x14ac:dyDescent="0.35">
      <c r="A237" s="25">
        <v>234</v>
      </c>
      <c r="B237" s="23" t="s">
        <v>1425</v>
      </c>
    </row>
    <row r="238" spans="1:2" x14ac:dyDescent="0.35">
      <c r="A238" s="25">
        <v>235</v>
      </c>
      <c r="B238" s="23" t="s">
        <v>1426</v>
      </c>
    </row>
    <row r="239" spans="1:2" x14ac:dyDescent="0.35">
      <c r="A239" s="25">
        <v>236</v>
      </c>
      <c r="B239" s="23" t="s">
        <v>1427</v>
      </c>
    </row>
    <row r="240" spans="1:2" x14ac:dyDescent="0.35">
      <c r="A240" s="25">
        <v>237</v>
      </c>
      <c r="B240" s="23" t="s">
        <v>1428</v>
      </c>
    </row>
    <row r="241" spans="1:2" x14ac:dyDescent="0.35">
      <c r="A241" s="25">
        <v>238</v>
      </c>
      <c r="B241" s="23" t="s">
        <v>1429</v>
      </c>
    </row>
    <row r="242" spans="1:2" x14ac:dyDescent="0.35">
      <c r="A242" s="25">
        <v>239</v>
      </c>
      <c r="B242" s="23" t="s">
        <v>1430</v>
      </c>
    </row>
    <row r="243" spans="1:2" x14ac:dyDescent="0.35">
      <c r="A243" s="25">
        <v>240</v>
      </c>
      <c r="B243" s="23" t="s">
        <v>1431</v>
      </c>
    </row>
    <row r="244" spans="1:2" x14ac:dyDescent="0.35">
      <c r="A244" s="25">
        <v>241</v>
      </c>
      <c r="B244" s="23" t="s">
        <v>1432</v>
      </c>
    </row>
    <row r="245" spans="1:2" x14ac:dyDescent="0.35">
      <c r="A245" s="25">
        <v>242</v>
      </c>
      <c r="B245" s="23" t="s">
        <v>1433</v>
      </c>
    </row>
    <row r="246" spans="1:2" x14ac:dyDescent="0.35">
      <c r="A246" s="25">
        <v>243</v>
      </c>
      <c r="B246" s="23" t="s">
        <v>1434</v>
      </c>
    </row>
    <row r="247" spans="1:2" x14ac:dyDescent="0.35">
      <c r="A247" s="25">
        <v>244</v>
      </c>
      <c r="B247" s="23" t="s">
        <v>1435</v>
      </c>
    </row>
    <row r="248" spans="1:2" x14ac:dyDescent="0.35">
      <c r="A248" s="25">
        <v>245</v>
      </c>
      <c r="B248" s="23" t="s">
        <v>1436</v>
      </c>
    </row>
    <row r="249" spans="1:2" x14ac:dyDescent="0.35">
      <c r="A249" s="25">
        <v>246</v>
      </c>
      <c r="B249" s="23" t="s">
        <v>1437</v>
      </c>
    </row>
    <row r="250" spans="1:2" x14ac:dyDescent="0.35">
      <c r="A250" s="25">
        <v>247</v>
      </c>
      <c r="B250" s="23" t="s">
        <v>1438</v>
      </c>
    </row>
    <row r="251" spans="1:2" x14ac:dyDescent="0.35">
      <c r="A251" s="25">
        <v>248</v>
      </c>
      <c r="B251" s="23" t="s">
        <v>1439</v>
      </c>
    </row>
    <row r="252" spans="1:2" x14ac:dyDescent="0.35">
      <c r="A252" s="25">
        <v>249</v>
      </c>
      <c r="B252" s="23" t="s">
        <v>1440</v>
      </c>
    </row>
    <row r="253" spans="1:2" x14ac:dyDescent="0.35">
      <c r="A253" s="25">
        <v>250</v>
      </c>
      <c r="B253" s="23" t="s">
        <v>1441</v>
      </c>
    </row>
    <row r="254" spans="1:2" x14ac:dyDescent="0.35">
      <c r="A254" s="25">
        <v>251</v>
      </c>
      <c r="B254" s="23" t="s">
        <v>1442</v>
      </c>
    </row>
    <row r="255" spans="1:2" x14ac:dyDescent="0.35">
      <c r="A255" s="25">
        <v>252</v>
      </c>
      <c r="B255" s="23" t="s">
        <v>1443</v>
      </c>
    </row>
    <row r="256" spans="1:2" x14ac:dyDescent="0.35">
      <c r="A256" s="25">
        <v>253</v>
      </c>
      <c r="B256" s="23" t="s">
        <v>1444</v>
      </c>
    </row>
    <row r="257" spans="1:2" x14ac:dyDescent="0.35">
      <c r="A257" s="25">
        <v>254</v>
      </c>
      <c r="B257" s="23" t="s">
        <v>1445</v>
      </c>
    </row>
    <row r="258" spans="1:2" x14ac:dyDescent="0.35">
      <c r="A258" s="25">
        <v>255</v>
      </c>
      <c r="B258" s="23" t="s">
        <v>1446</v>
      </c>
    </row>
    <row r="259" spans="1:2" x14ac:dyDescent="0.35">
      <c r="A259" s="25">
        <v>256</v>
      </c>
      <c r="B259" s="23" t="s">
        <v>1447</v>
      </c>
    </row>
    <row r="260" spans="1:2" x14ac:dyDescent="0.35">
      <c r="A260" s="25">
        <v>257</v>
      </c>
      <c r="B260" s="23" t="s">
        <v>1448</v>
      </c>
    </row>
    <row r="261" spans="1:2" x14ac:dyDescent="0.35">
      <c r="A261" s="25">
        <v>258</v>
      </c>
      <c r="B261" s="23" t="s">
        <v>1449</v>
      </c>
    </row>
    <row r="262" spans="1:2" x14ac:dyDescent="0.35">
      <c r="A262" s="25">
        <v>259</v>
      </c>
      <c r="B262" s="23" t="s">
        <v>1450</v>
      </c>
    </row>
    <row r="263" spans="1:2" x14ac:dyDescent="0.35">
      <c r="A263" s="25">
        <v>260</v>
      </c>
      <c r="B263" s="23" t="s">
        <v>1451</v>
      </c>
    </row>
    <row r="264" spans="1:2" x14ac:dyDescent="0.35">
      <c r="A264" s="25">
        <v>261</v>
      </c>
      <c r="B264" s="23" t="s">
        <v>1452</v>
      </c>
    </row>
    <row r="265" spans="1:2" x14ac:dyDescent="0.35">
      <c r="A265" s="25">
        <v>262</v>
      </c>
      <c r="B265" s="23" t="s">
        <v>1453</v>
      </c>
    </row>
    <row r="266" spans="1:2" x14ac:dyDescent="0.35">
      <c r="A266" s="25">
        <v>263</v>
      </c>
      <c r="B266" s="23" t="s">
        <v>1454</v>
      </c>
    </row>
    <row r="267" spans="1:2" x14ac:dyDescent="0.35">
      <c r="A267" s="25">
        <v>264</v>
      </c>
      <c r="B267" s="23" t="s">
        <v>1455</v>
      </c>
    </row>
    <row r="268" spans="1:2" x14ac:dyDescent="0.35">
      <c r="A268" s="25">
        <v>265</v>
      </c>
      <c r="B268" s="23" t="s">
        <v>1456</v>
      </c>
    </row>
    <row r="269" spans="1:2" x14ac:dyDescent="0.35">
      <c r="A269" s="25">
        <v>266</v>
      </c>
      <c r="B269" s="23" t="s">
        <v>1457</v>
      </c>
    </row>
    <row r="270" spans="1:2" x14ac:dyDescent="0.35">
      <c r="A270" s="25">
        <v>267</v>
      </c>
      <c r="B270" s="23" t="s">
        <v>1458</v>
      </c>
    </row>
    <row r="271" spans="1:2" x14ac:dyDescent="0.35">
      <c r="A271" s="25">
        <v>268</v>
      </c>
      <c r="B271" s="23" t="s">
        <v>1459</v>
      </c>
    </row>
    <row r="272" spans="1:2" x14ac:dyDescent="0.35">
      <c r="A272" s="25">
        <v>269</v>
      </c>
      <c r="B272" s="23" t="s">
        <v>1460</v>
      </c>
    </row>
    <row r="273" spans="1:2" x14ac:dyDescent="0.35">
      <c r="A273" s="25">
        <v>270</v>
      </c>
      <c r="B273" s="23" t="s">
        <v>1461</v>
      </c>
    </row>
    <row r="274" spans="1:2" x14ac:dyDescent="0.35">
      <c r="A274" s="25">
        <v>271</v>
      </c>
      <c r="B274" s="23" t="s">
        <v>1462</v>
      </c>
    </row>
    <row r="275" spans="1:2" x14ac:dyDescent="0.35">
      <c r="A275" s="25">
        <v>272</v>
      </c>
      <c r="B275" s="23" t="s">
        <v>1463</v>
      </c>
    </row>
    <row r="276" spans="1:2" x14ac:dyDescent="0.35">
      <c r="A276" s="25">
        <v>273</v>
      </c>
      <c r="B276" s="23" t="s">
        <v>1464</v>
      </c>
    </row>
    <row r="277" spans="1:2" x14ac:dyDescent="0.35">
      <c r="A277" s="25">
        <v>274</v>
      </c>
      <c r="B277" s="23" t="s">
        <v>1465</v>
      </c>
    </row>
    <row r="278" spans="1:2" x14ac:dyDescent="0.35">
      <c r="A278" s="25">
        <v>275</v>
      </c>
      <c r="B278" s="23" t="s">
        <v>1466</v>
      </c>
    </row>
    <row r="279" spans="1:2" x14ac:dyDescent="0.35">
      <c r="A279" s="25">
        <v>276</v>
      </c>
      <c r="B279" s="23" t="s">
        <v>1467</v>
      </c>
    </row>
    <row r="280" spans="1:2" x14ac:dyDescent="0.35">
      <c r="A280" s="25">
        <v>277</v>
      </c>
      <c r="B280" s="23" t="s">
        <v>1468</v>
      </c>
    </row>
    <row r="281" spans="1:2" x14ac:dyDescent="0.35">
      <c r="A281" s="25">
        <v>278</v>
      </c>
      <c r="B281" s="23" t="s">
        <v>1469</v>
      </c>
    </row>
    <row r="282" spans="1:2" x14ac:dyDescent="0.35">
      <c r="A282" s="25">
        <v>279</v>
      </c>
      <c r="B282" s="23" t="s">
        <v>1470</v>
      </c>
    </row>
    <row r="283" spans="1:2" x14ac:dyDescent="0.35">
      <c r="A283" s="25">
        <v>280</v>
      </c>
      <c r="B283" s="23" t="s">
        <v>1471</v>
      </c>
    </row>
    <row r="284" spans="1:2" x14ac:dyDescent="0.35">
      <c r="A284" s="25">
        <v>281</v>
      </c>
      <c r="B284" s="23" t="s">
        <v>1472</v>
      </c>
    </row>
    <row r="285" spans="1:2" x14ac:dyDescent="0.35">
      <c r="A285" s="25">
        <v>282</v>
      </c>
      <c r="B285" s="23" t="s">
        <v>1473</v>
      </c>
    </row>
    <row r="286" spans="1:2" x14ac:dyDescent="0.35">
      <c r="A286" s="25">
        <v>283</v>
      </c>
      <c r="B286" s="23" t="s">
        <v>1474</v>
      </c>
    </row>
    <row r="287" spans="1:2" x14ac:dyDescent="0.35">
      <c r="A287" s="25">
        <v>284</v>
      </c>
      <c r="B287" s="23" t="s">
        <v>1475</v>
      </c>
    </row>
    <row r="288" spans="1:2" x14ac:dyDescent="0.35">
      <c r="A288" s="25">
        <v>285</v>
      </c>
      <c r="B288" s="23" t="s">
        <v>1476</v>
      </c>
    </row>
    <row r="289" spans="1:2" x14ac:dyDescent="0.35">
      <c r="A289" s="25">
        <v>286</v>
      </c>
      <c r="B289" s="23" t="s">
        <v>1477</v>
      </c>
    </row>
    <row r="290" spans="1:2" x14ac:dyDescent="0.35">
      <c r="A290" s="25">
        <v>287</v>
      </c>
      <c r="B290" s="23" t="s">
        <v>1478</v>
      </c>
    </row>
    <row r="291" spans="1:2" x14ac:dyDescent="0.35">
      <c r="A291" s="25">
        <v>288</v>
      </c>
      <c r="B291" s="23" t="s">
        <v>1479</v>
      </c>
    </row>
    <row r="292" spans="1:2" x14ac:dyDescent="0.35">
      <c r="A292" s="25">
        <v>289</v>
      </c>
      <c r="B292" s="23" t="s">
        <v>1480</v>
      </c>
    </row>
    <row r="293" spans="1:2" x14ac:dyDescent="0.35">
      <c r="A293" s="25">
        <v>290</v>
      </c>
      <c r="B293" s="23" t="s">
        <v>1481</v>
      </c>
    </row>
    <row r="294" spans="1:2" x14ac:dyDescent="0.35">
      <c r="A294" s="25">
        <v>291</v>
      </c>
      <c r="B294" s="23" t="s">
        <v>1482</v>
      </c>
    </row>
    <row r="295" spans="1:2" x14ac:dyDescent="0.35">
      <c r="A295" s="25">
        <v>292</v>
      </c>
      <c r="B295" s="23" t="s">
        <v>1483</v>
      </c>
    </row>
    <row r="296" spans="1:2" x14ac:dyDescent="0.35">
      <c r="A296" s="25">
        <v>293</v>
      </c>
      <c r="B296" s="23" t="s">
        <v>1484</v>
      </c>
    </row>
    <row r="297" spans="1:2" x14ac:dyDescent="0.35">
      <c r="A297" s="25">
        <v>294</v>
      </c>
      <c r="B297" s="23" t="s">
        <v>1485</v>
      </c>
    </row>
    <row r="298" spans="1:2" x14ac:dyDescent="0.35">
      <c r="A298" s="25">
        <v>295</v>
      </c>
      <c r="B298" s="23" t="s">
        <v>1486</v>
      </c>
    </row>
    <row r="299" spans="1:2" x14ac:dyDescent="0.35">
      <c r="A299" s="25">
        <v>296</v>
      </c>
      <c r="B299" s="23" t="s">
        <v>1487</v>
      </c>
    </row>
    <row r="300" spans="1:2" x14ac:dyDescent="0.35">
      <c r="A300" s="25">
        <v>297</v>
      </c>
      <c r="B300" s="23" t="s">
        <v>1488</v>
      </c>
    </row>
    <row r="301" spans="1:2" x14ac:dyDescent="0.35">
      <c r="A301" s="25">
        <v>298</v>
      </c>
      <c r="B301" s="23" t="s">
        <v>1489</v>
      </c>
    </row>
    <row r="302" spans="1:2" x14ac:dyDescent="0.35">
      <c r="A302" s="25">
        <v>299</v>
      </c>
      <c r="B302" s="23" t="s">
        <v>1490</v>
      </c>
    </row>
    <row r="303" spans="1:2" x14ac:dyDescent="0.35">
      <c r="A303" s="25">
        <v>300</v>
      </c>
      <c r="B303" s="23" t="s">
        <v>1491</v>
      </c>
    </row>
    <row r="304" spans="1:2" x14ac:dyDescent="0.35">
      <c r="A304" s="25">
        <v>301</v>
      </c>
      <c r="B304" s="23" t="s">
        <v>1492</v>
      </c>
    </row>
    <row r="305" spans="1:2" x14ac:dyDescent="0.35">
      <c r="A305" s="25">
        <v>302</v>
      </c>
      <c r="B305" s="23" t="s">
        <v>1493</v>
      </c>
    </row>
    <row r="306" spans="1:2" x14ac:dyDescent="0.35">
      <c r="A306" s="25">
        <v>303</v>
      </c>
      <c r="B306" s="23" t="s">
        <v>1494</v>
      </c>
    </row>
    <row r="307" spans="1:2" x14ac:dyDescent="0.35">
      <c r="A307" s="25">
        <v>304</v>
      </c>
      <c r="B307" s="23" t="s">
        <v>1495</v>
      </c>
    </row>
    <row r="308" spans="1:2" x14ac:dyDescent="0.35">
      <c r="A308" s="25">
        <v>305</v>
      </c>
      <c r="B308" s="23" t="s">
        <v>1496</v>
      </c>
    </row>
    <row r="309" spans="1:2" x14ac:dyDescent="0.35">
      <c r="A309" s="25">
        <v>306</v>
      </c>
      <c r="B309" s="23" t="s">
        <v>1497</v>
      </c>
    </row>
    <row r="310" spans="1:2" x14ac:dyDescent="0.35">
      <c r="A310" s="25">
        <v>307</v>
      </c>
      <c r="B310" s="23" t="s">
        <v>1498</v>
      </c>
    </row>
    <row r="311" spans="1:2" x14ac:dyDescent="0.35">
      <c r="A311" s="25">
        <v>308</v>
      </c>
      <c r="B311" s="23" t="s">
        <v>1499</v>
      </c>
    </row>
    <row r="312" spans="1:2" x14ac:dyDescent="0.35">
      <c r="A312" s="25">
        <v>309</v>
      </c>
      <c r="B312" s="23" t="s">
        <v>1500</v>
      </c>
    </row>
    <row r="313" spans="1:2" x14ac:dyDescent="0.35">
      <c r="A313" s="25">
        <v>310</v>
      </c>
      <c r="B313" s="23" t="s">
        <v>1501</v>
      </c>
    </row>
    <row r="314" spans="1:2" x14ac:dyDescent="0.35">
      <c r="A314" s="25">
        <v>311</v>
      </c>
      <c r="B314" s="23" t="s">
        <v>1502</v>
      </c>
    </row>
    <row r="315" spans="1:2" x14ac:dyDescent="0.35">
      <c r="A315" s="25">
        <v>312</v>
      </c>
      <c r="B315" s="23" t="s">
        <v>1503</v>
      </c>
    </row>
    <row r="316" spans="1:2" x14ac:dyDescent="0.35">
      <c r="A316" s="25">
        <v>313</v>
      </c>
      <c r="B316" s="23" t="s">
        <v>1504</v>
      </c>
    </row>
    <row r="317" spans="1:2" x14ac:dyDescent="0.35">
      <c r="A317" s="25">
        <v>314</v>
      </c>
      <c r="B317" s="23" t="s">
        <v>1505</v>
      </c>
    </row>
    <row r="318" spans="1:2" x14ac:dyDescent="0.35">
      <c r="A318" s="25">
        <v>315</v>
      </c>
      <c r="B318" s="23" t="s">
        <v>1506</v>
      </c>
    </row>
    <row r="319" spans="1:2" x14ac:dyDescent="0.35">
      <c r="A319" s="25">
        <v>316</v>
      </c>
      <c r="B319" s="23" t="s">
        <v>1507</v>
      </c>
    </row>
    <row r="320" spans="1:2" x14ac:dyDescent="0.35">
      <c r="A320" s="25">
        <v>317</v>
      </c>
      <c r="B320" s="23" t="s">
        <v>1508</v>
      </c>
    </row>
    <row r="321" spans="1:2" x14ac:dyDescent="0.35">
      <c r="A321" s="25">
        <v>318</v>
      </c>
      <c r="B321" s="23" t="s">
        <v>1509</v>
      </c>
    </row>
    <row r="322" spans="1:2" x14ac:dyDescent="0.35">
      <c r="A322" s="25">
        <v>319</v>
      </c>
      <c r="B322" s="23" t="s">
        <v>1510</v>
      </c>
    </row>
    <row r="323" spans="1:2" x14ac:dyDescent="0.35">
      <c r="A323" s="25">
        <v>320</v>
      </c>
      <c r="B323" s="23" t="s">
        <v>1511</v>
      </c>
    </row>
    <row r="324" spans="1:2" x14ac:dyDescent="0.35">
      <c r="A324" s="25">
        <v>321</v>
      </c>
      <c r="B324" s="23" t="s">
        <v>1512</v>
      </c>
    </row>
    <row r="325" spans="1:2" x14ac:dyDescent="0.35">
      <c r="A325" s="25">
        <v>322</v>
      </c>
      <c r="B325" s="23" t="s">
        <v>1513</v>
      </c>
    </row>
    <row r="326" spans="1:2" x14ac:dyDescent="0.35">
      <c r="A326" s="25">
        <v>323</v>
      </c>
      <c r="B326" s="23" t="s">
        <v>1514</v>
      </c>
    </row>
    <row r="327" spans="1:2" x14ac:dyDescent="0.35">
      <c r="A327" s="25">
        <v>324</v>
      </c>
      <c r="B327" s="23" t="s">
        <v>1515</v>
      </c>
    </row>
    <row r="328" spans="1:2" x14ac:dyDescent="0.35">
      <c r="A328" s="25">
        <v>325</v>
      </c>
      <c r="B328" s="23" t="s">
        <v>1516</v>
      </c>
    </row>
    <row r="329" spans="1:2" x14ac:dyDescent="0.35">
      <c r="A329" s="25">
        <v>326</v>
      </c>
      <c r="B329" s="23" t="s">
        <v>1517</v>
      </c>
    </row>
    <row r="330" spans="1:2" x14ac:dyDescent="0.35">
      <c r="A330" s="25">
        <v>327</v>
      </c>
      <c r="B330" s="23" t="s">
        <v>1518</v>
      </c>
    </row>
    <row r="331" spans="1:2" x14ac:dyDescent="0.35">
      <c r="A331" s="25">
        <v>328</v>
      </c>
      <c r="B331" s="23" t="s">
        <v>1519</v>
      </c>
    </row>
    <row r="332" spans="1:2" x14ac:dyDescent="0.35">
      <c r="A332" s="25">
        <v>329</v>
      </c>
      <c r="B332" s="23" t="s">
        <v>1520</v>
      </c>
    </row>
    <row r="333" spans="1:2" x14ac:dyDescent="0.35">
      <c r="A333" s="25">
        <v>330</v>
      </c>
      <c r="B333" s="23" t="s">
        <v>1521</v>
      </c>
    </row>
    <row r="334" spans="1:2" x14ac:dyDescent="0.35">
      <c r="A334" s="25">
        <v>331</v>
      </c>
      <c r="B334" s="23" t="s">
        <v>1522</v>
      </c>
    </row>
    <row r="335" spans="1:2" x14ac:dyDescent="0.35">
      <c r="A335" s="25">
        <v>332</v>
      </c>
      <c r="B335" s="23" t="s">
        <v>1523</v>
      </c>
    </row>
    <row r="336" spans="1:2" x14ac:dyDescent="0.35">
      <c r="A336" s="25">
        <v>333</v>
      </c>
      <c r="B336" s="23" t="s">
        <v>1524</v>
      </c>
    </row>
    <row r="337" spans="1:2" x14ac:dyDescent="0.35">
      <c r="A337" s="25">
        <v>334</v>
      </c>
      <c r="B337" s="23" t="s">
        <v>1525</v>
      </c>
    </row>
    <row r="338" spans="1:2" x14ac:dyDescent="0.35">
      <c r="A338" s="25">
        <v>335</v>
      </c>
      <c r="B338" s="23" t="s">
        <v>1526</v>
      </c>
    </row>
    <row r="339" spans="1:2" x14ac:dyDescent="0.35">
      <c r="A339" s="25">
        <v>336</v>
      </c>
      <c r="B339" s="23" t="s">
        <v>1527</v>
      </c>
    </row>
    <row r="340" spans="1:2" x14ac:dyDescent="0.35">
      <c r="A340" s="25">
        <v>337</v>
      </c>
      <c r="B340" s="23" t="s">
        <v>1528</v>
      </c>
    </row>
    <row r="341" spans="1:2" x14ac:dyDescent="0.35">
      <c r="A341" s="25">
        <v>338</v>
      </c>
      <c r="B341" s="23" t="s">
        <v>1529</v>
      </c>
    </row>
    <row r="342" spans="1:2" x14ac:dyDescent="0.35">
      <c r="A342" s="25">
        <v>339</v>
      </c>
      <c r="B342" s="23" t="s">
        <v>1530</v>
      </c>
    </row>
    <row r="343" spans="1:2" x14ac:dyDescent="0.35">
      <c r="A343" s="25">
        <v>340</v>
      </c>
      <c r="B343" s="23" t="s">
        <v>1531</v>
      </c>
    </row>
    <row r="344" spans="1:2" x14ac:dyDescent="0.35">
      <c r="A344" s="25">
        <v>341</v>
      </c>
      <c r="B344" s="23" t="s">
        <v>1532</v>
      </c>
    </row>
    <row r="345" spans="1:2" x14ac:dyDescent="0.35">
      <c r="A345" s="25">
        <v>342</v>
      </c>
      <c r="B345" s="23" t="s">
        <v>1533</v>
      </c>
    </row>
    <row r="346" spans="1:2" x14ac:dyDescent="0.35">
      <c r="A346" s="25">
        <v>343</v>
      </c>
      <c r="B346" s="23" t="s">
        <v>1534</v>
      </c>
    </row>
    <row r="347" spans="1:2" x14ac:dyDescent="0.35">
      <c r="A347" s="25">
        <v>344</v>
      </c>
      <c r="B347" s="23" t="s">
        <v>1535</v>
      </c>
    </row>
    <row r="348" spans="1:2" x14ac:dyDescent="0.35">
      <c r="A348" s="25">
        <v>345</v>
      </c>
      <c r="B348" s="23" t="s">
        <v>1536</v>
      </c>
    </row>
    <row r="349" spans="1:2" x14ac:dyDescent="0.35">
      <c r="A349" s="25">
        <v>346</v>
      </c>
      <c r="B349" s="23" t="s">
        <v>1537</v>
      </c>
    </row>
    <row r="350" spans="1:2" x14ac:dyDescent="0.35">
      <c r="A350" s="25">
        <v>347</v>
      </c>
      <c r="B350" s="23" t="s">
        <v>1538</v>
      </c>
    </row>
    <row r="351" spans="1:2" x14ac:dyDescent="0.35">
      <c r="A351" s="25">
        <v>348</v>
      </c>
      <c r="B351" s="23" t="s">
        <v>1539</v>
      </c>
    </row>
    <row r="352" spans="1:2" x14ac:dyDescent="0.35">
      <c r="A352" s="25">
        <v>349</v>
      </c>
      <c r="B352" s="23" t="s">
        <v>1540</v>
      </c>
    </row>
    <row r="353" spans="1:2" x14ac:dyDescent="0.35">
      <c r="A353" s="25">
        <v>350</v>
      </c>
      <c r="B353" s="23" t="s">
        <v>1541</v>
      </c>
    </row>
    <row r="354" spans="1:2" x14ac:dyDescent="0.35">
      <c r="A354" s="25">
        <v>351</v>
      </c>
      <c r="B354" s="23" t="s">
        <v>1542</v>
      </c>
    </row>
    <row r="355" spans="1:2" x14ac:dyDescent="0.35">
      <c r="A355" s="25">
        <v>352</v>
      </c>
      <c r="B355" s="23" t="s">
        <v>1543</v>
      </c>
    </row>
    <row r="356" spans="1:2" x14ac:dyDescent="0.35">
      <c r="A356" s="25">
        <v>353</v>
      </c>
      <c r="B356" s="23" t="s">
        <v>1544</v>
      </c>
    </row>
    <row r="357" spans="1:2" x14ac:dyDescent="0.35">
      <c r="A357" s="25">
        <v>354</v>
      </c>
      <c r="B357" s="23" t="s">
        <v>1545</v>
      </c>
    </row>
    <row r="358" spans="1:2" x14ac:dyDescent="0.35">
      <c r="A358" s="25">
        <v>355</v>
      </c>
      <c r="B358" s="23" t="s">
        <v>1546</v>
      </c>
    </row>
    <row r="359" spans="1:2" x14ac:dyDescent="0.35">
      <c r="A359" s="25">
        <v>356</v>
      </c>
      <c r="B359" s="23" t="s">
        <v>1547</v>
      </c>
    </row>
    <row r="360" spans="1:2" x14ac:dyDescent="0.35">
      <c r="A360" s="25">
        <v>357</v>
      </c>
      <c r="B360" s="23" t="s">
        <v>1548</v>
      </c>
    </row>
    <row r="361" spans="1:2" x14ac:dyDescent="0.35">
      <c r="A361" s="25">
        <v>358</v>
      </c>
      <c r="B361" s="23" t="s">
        <v>1549</v>
      </c>
    </row>
    <row r="362" spans="1:2" x14ac:dyDescent="0.35">
      <c r="A362" s="25">
        <v>359</v>
      </c>
      <c r="B362" s="23" t="s">
        <v>1550</v>
      </c>
    </row>
    <row r="363" spans="1:2" x14ac:dyDescent="0.35">
      <c r="A363" s="25">
        <v>360</v>
      </c>
      <c r="B363" s="23" t="s">
        <v>1551</v>
      </c>
    </row>
    <row r="364" spans="1:2" x14ac:dyDescent="0.35">
      <c r="A364" s="25">
        <v>361</v>
      </c>
      <c r="B364" s="23" t="s">
        <v>1552</v>
      </c>
    </row>
    <row r="365" spans="1:2" x14ac:dyDescent="0.35">
      <c r="A365" s="25">
        <v>362</v>
      </c>
      <c r="B365" s="23" t="s">
        <v>1553</v>
      </c>
    </row>
    <row r="366" spans="1:2" x14ac:dyDescent="0.35">
      <c r="A366" s="25">
        <v>363</v>
      </c>
      <c r="B366" s="23" t="s">
        <v>1554</v>
      </c>
    </row>
    <row r="367" spans="1:2" x14ac:dyDescent="0.35">
      <c r="A367" s="25">
        <v>364</v>
      </c>
      <c r="B367" s="23" t="s">
        <v>1555</v>
      </c>
    </row>
    <row r="368" spans="1:2" x14ac:dyDescent="0.35">
      <c r="A368" s="25">
        <v>365</v>
      </c>
      <c r="B368" s="23" t="s">
        <v>1556</v>
      </c>
    </row>
    <row r="369" spans="1:2" x14ac:dyDescent="0.35">
      <c r="A369" s="25">
        <v>366</v>
      </c>
      <c r="B369" s="23" t="s">
        <v>1557</v>
      </c>
    </row>
    <row r="370" spans="1:2" x14ac:dyDescent="0.35">
      <c r="A370" s="25">
        <v>367</v>
      </c>
      <c r="B370" s="23" t="s">
        <v>1558</v>
      </c>
    </row>
    <row r="371" spans="1:2" x14ac:dyDescent="0.35">
      <c r="A371" s="25">
        <v>368</v>
      </c>
      <c r="B371" s="23" t="s">
        <v>1559</v>
      </c>
    </row>
    <row r="372" spans="1:2" x14ac:dyDescent="0.35">
      <c r="A372" s="25">
        <v>369</v>
      </c>
      <c r="B372" s="23" t="s">
        <v>1560</v>
      </c>
    </row>
    <row r="373" spans="1:2" x14ac:dyDescent="0.35">
      <c r="A373" s="25">
        <v>370</v>
      </c>
      <c r="B373" s="23" t="s">
        <v>1561</v>
      </c>
    </row>
    <row r="374" spans="1:2" x14ac:dyDescent="0.35">
      <c r="A374" s="25">
        <v>371</v>
      </c>
      <c r="B374" s="23" t="s">
        <v>1562</v>
      </c>
    </row>
    <row r="375" spans="1:2" x14ac:dyDescent="0.35">
      <c r="A375" s="25">
        <v>372</v>
      </c>
      <c r="B375" s="23" t="s">
        <v>1563</v>
      </c>
    </row>
    <row r="376" spans="1:2" x14ac:dyDescent="0.35">
      <c r="A376" s="25">
        <v>373</v>
      </c>
      <c r="B376" s="23" t="s">
        <v>1564</v>
      </c>
    </row>
    <row r="377" spans="1:2" x14ac:dyDescent="0.35">
      <c r="A377" s="25">
        <v>374</v>
      </c>
      <c r="B377" s="23" t="s">
        <v>1565</v>
      </c>
    </row>
    <row r="378" spans="1:2" x14ac:dyDescent="0.35">
      <c r="A378" s="25">
        <v>375</v>
      </c>
      <c r="B378" s="23" t="s">
        <v>1566</v>
      </c>
    </row>
    <row r="379" spans="1:2" x14ac:dyDescent="0.35">
      <c r="A379" s="25">
        <v>376</v>
      </c>
      <c r="B379" s="23" t="s">
        <v>1567</v>
      </c>
    </row>
    <row r="380" spans="1:2" x14ac:dyDescent="0.35">
      <c r="A380" s="25">
        <v>377</v>
      </c>
      <c r="B380" s="23" t="s">
        <v>1568</v>
      </c>
    </row>
    <row r="381" spans="1:2" x14ac:dyDescent="0.35">
      <c r="A381" s="25">
        <v>378</v>
      </c>
      <c r="B381" s="23" t="s">
        <v>1569</v>
      </c>
    </row>
    <row r="382" spans="1:2" x14ac:dyDescent="0.35">
      <c r="A382" s="25">
        <v>379</v>
      </c>
      <c r="B382" s="23" t="s">
        <v>1570</v>
      </c>
    </row>
    <row r="383" spans="1:2" x14ac:dyDescent="0.35">
      <c r="A383" s="25">
        <v>380</v>
      </c>
      <c r="B383" s="23" t="s">
        <v>1571</v>
      </c>
    </row>
    <row r="384" spans="1:2" x14ac:dyDescent="0.35">
      <c r="A384" s="25">
        <v>381</v>
      </c>
      <c r="B384" s="23" t="s">
        <v>1572</v>
      </c>
    </row>
    <row r="385" spans="1:2" x14ac:dyDescent="0.35">
      <c r="A385" s="25">
        <v>382</v>
      </c>
      <c r="B385" s="24" t="s">
        <v>1627</v>
      </c>
    </row>
    <row r="386" spans="1:2" x14ac:dyDescent="0.35">
      <c r="A386" s="25">
        <v>383</v>
      </c>
      <c r="B386" s="23" t="s">
        <v>1573</v>
      </c>
    </row>
    <row r="387" spans="1:2" x14ac:dyDescent="0.35">
      <c r="A387" s="25">
        <v>384</v>
      </c>
      <c r="B387" s="23" t="s">
        <v>1574</v>
      </c>
    </row>
    <row r="388" spans="1:2" x14ac:dyDescent="0.35">
      <c r="A388" s="25">
        <v>385</v>
      </c>
      <c r="B388" s="23" t="s">
        <v>1575</v>
      </c>
    </row>
    <row r="389" spans="1:2" x14ac:dyDescent="0.35">
      <c r="A389" s="25">
        <v>386</v>
      </c>
      <c r="B389" s="23" t="s">
        <v>1576</v>
      </c>
    </row>
    <row r="390" spans="1:2" x14ac:dyDescent="0.35">
      <c r="A390" s="25">
        <v>387</v>
      </c>
      <c r="B390" s="23" t="s">
        <v>1577</v>
      </c>
    </row>
    <row r="391" spans="1:2" x14ac:dyDescent="0.35">
      <c r="A391" s="25">
        <v>388</v>
      </c>
      <c r="B391" s="23" t="s">
        <v>1578</v>
      </c>
    </row>
    <row r="392" spans="1:2" x14ac:dyDescent="0.35">
      <c r="A392" s="25">
        <v>389</v>
      </c>
      <c r="B392" s="23" t="s">
        <v>1579</v>
      </c>
    </row>
    <row r="393" spans="1:2" x14ac:dyDescent="0.35">
      <c r="A393" s="25">
        <v>390</v>
      </c>
      <c r="B393" s="23" t="s">
        <v>1580</v>
      </c>
    </row>
    <row r="394" spans="1:2" x14ac:dyDescent="0.35">
      <c r="A394" s="25">
        <v>391</v>
      </c>
      <c r="B394" s="23" t="s">
        <v>1581</v>
      </c>
    </row>
    <row r="395" spans="1:2" x14ac:dyDescent="0.35">
      <c r="A395" s="25">
        <v>392</v>
      </c>
      <c r="B395" s="23" t="s">
        <v>1582</v>
      </c>
    </row>
    <row r="396" spans="1:2" x14ac:dyDescent="0.35">
      <c r="A396" s="25">
        <v>393</v>
      </c>
      <c r="B396" s="23" t="s">
        <v>1583</v>
      </c>
    </row>
    <row r="397" spans="1:2" x14ac:dyDescent="0.35">
      <c r="A397" s="25">
        <v>394</v>
      </c>
      <c r="B397" s="23" t="s">
        <v>1584</v>
      </c>
    </row>
    <row r="398" spans="1:2" x14ac:dyDescent="0.35">
      <c r="A398" s="25">
        <v>395</v>
      </c>
      <c r="B398" s="23" t="s">
        <v>1585</v>
      </c>
    </row>
    <row r="399" spans="1:2" x14ac:dyDescent="0.35">
      <c r="A399" s="25">
        <v>396</v>
      </c>
      <c r="B399" s="23" t="s">
        <v>1586</v>
      </c>
    </row>
    <row r="400" spans="1:2" x14ac:dyDescent="0.35">
      <c r="A400" s="25">
        <v>397</v>
      </c>
      <c r="B400" s="23" t="s">
        <v>1587</v>
      </c>
    </row>
    <row r="401" spans="1:2" x14ac:dyDescent="0.35">
      <c r="A401" s="25">
        <v>398</v>
      </c>
      <c r="B401" s="23" t="s">
        <v>1588</v>
      </c>
    </row>
    <row r="402" spans="1:2" x14ac:dyDescent="0.35">
      <c r="A402" s="25">
        <v>399</v>
      </c>
      <c r="B402" s="23" t="s">
        <v>1589</v>
      </c>
    </row>
    <row r="403" spans="1:2" x14ac:dyDescent="0.35">
      <c r="A403" s="25">
        <v>400</v>
      </c>
      <c r="B403" s="23" t="s">
        <v>1590</v>
      </c>
    </row>
    <row r="404" spans="1:2" x14ac:dyDescent="0.35">
      <c r="A404" s="25">
        <v>401</v>
      </c>
      <c r="B404" s="23" t="s">
        <v>1591</v>
      </c>
    </row>
    <row r="405" spans="1:2" x14ac:dyDescent="0.35">
      <c r="A405" s="25">
        <v>402</v>
      </c>
      <c r="B405" s="23" t="s">
        <v>1592</v>
      </c>
    </row>
    <row r="406" spans="1:2" x14ac:dyDescent="0.35">
      <c r="A406" s="25">
        <v>403</v>
      </c>
      <c r="B406" s="23" t="s">
        <v>1593</v>
      </c>
    </row>
    <row r="407" spans="1:2" x14ac:dyDescent="0.35">
      <c r="A407" s="25">
        <v>404</v>
      </c>
      <c r="B407" s="23" t="s">
        <v>1594</v>
      </c>
    </row>
    <row r="408" spans="1:2" x14ac:dyDescent="0.35">
      <c r="A408" s="25">
        <v>405</v>
      </c>
      <c r="B408" s="23" t="s">
        <v>1595</v>
      </c>
    </row>
    <row r="409" spans="1:2" x14ac:dyDescent="0.35">
      <c r="A409" s="25">
        <v>406</v>
      </c>
      <c r="B409" s="23" t="s">
        <v>1596</v>
      </c>
    </row>
    <row r="410" spans="1:2" x14ac:dyDescent="0.35">
      <c r="A410" s="25">
        <v>407</v>
      </c>
      <c r="B410" s="23" t="s">
        <v>1597</v>
      </c>
    </row>
    <row r="411" spans="1:2" x14ac:dyDescent="0.35">
      <c r="A411" s="25">
        <v>408</v>
      </c>
      <c r="B411" s="23" t="s">
        <v>1598</v>
      </c>
    </row>
    <row r="412" spans="1:2" x14ac:dyDescent="0.35">
      <c r="A412" s="25">
        <v>409</v>
      </c>
      <c r="B412" s="23" t="s">
        <v>1599</v>
      </c>
    </row>
    <row r="413" spans="1:2" x14ac:dyDescent="0.35">
      <c r="A413" s="25">
        <v>410</v>
      </c>
      <c r="B413" s="23" t="s">
        <v>1600</v>
      </c>
    </row>
    <row r="414" spans="1:2" x14ac:dyDescent="0.35">
      <c r="A414" s="25">
        <v>411</v>
      </c>
      <c r="B414" s="23" t="s">
        <v>1601</v>
      </c>
    </row>
    <row r="415" spans="1:2" x14ac:dyDescent="0.35">
      <c r="A415" s="25">
        <v>412</v>
      </c>
      <c r="B415" s="23" t="s">
        <v>1602</v>
      </c>
    </row>
    <row r="416" spans="1:2" x14ac:dyDescent="0.35">
      <c r="A416" s="25">
        <v>413</v>
      </c>
      <c r="B416" s="23" t="s">
        <v>1603</v>
      </c>
    </row>
    <row r="417" spans="1:2" x14ac:dyDescent="0.35">
      <c r="A417" s="25">
        <v>414</v>
      </c>
      <c r="B417" s="23" t="s">
        <v>1604</v>
      </c>
    </row>
    <row r="418" spans="1:2" x14ac:dyDescent="0.35">
      <c r="A418" s="25">
        <v>415</v>
      </c>
      <c r="B418" s="23" t="s">
        <v>1605</v>
      </c>
    </row>
    <row r="419" spans="1:2" x14ac:dyDescent="0.35">
      <c r="A419" s="25">
        <v>416</v>
      </c>
      <c r="B419" s="23" t="s">
        <v>1606</v>
      </c>
    </row>
    <row r="420" spans="1:2" x14ac:dyDescent="0.35">
      <c r="A420" s="25">
        <v>417</v>
      </c>
      <c r="B420" s="23" t="s">
        <v>1607</v>
      </c>
    </row>
    <row r="421" spans="1:2" x14ac:dyDescent="0.35">
      <c r="A421" s="25">
        <v>418</v>
      </c>
      <c r="B421" s="23" t="s">
        <v>1608</v>
      </c>
    </row>
    <row r="422" spans="1:2" x14ac:dyDescent="0.35">
      <c r="A422" s="25">
        <v>419</v>
      </c>
      <c r="B422" s="23" t="s">
        <v>1609</v>
      </c>
    </row>
    <row r="423" spans="1:2" x14ac:dyDescent="0.35">
      <c r="A423" s="25">
        <v>420</v>
      </c>
      <c r="B423" s="23" t="s">
        <v>1610</v>
      </c>
    </row>
    <row r="424" spans="1:2" x14ac:dyDescent="0.35">
      <c r="A424" s="25">
        <v>421</v>
      </c>
      <c r="B424" s="23" t="s">
        <v>1611</v>
      </c>
    </row>
    <row r="425" spans="1:2" x14ac:dyDescent="0.35">
      <c r="A425" s="25">
        <v>422</v>
      </c>
      <c r="B425" s="23" t="s">
        <v>1612</v>
      </c>
    </row>
    <row r="426" spans="1:2" x14ac:dyDescent="0.35">
      <c r="A426" s="25">
        <v>423</v>
      </c>
      <c r="B426" s="23" t="s">
        <v>1613</v>
      </c>
    </row>
    <row r="427" spans="1:2" x14ac:dyDescent="0.35">
      <c r="A427" s="25">
        <v>424</v>
      </c>
      <c r="B427" s="23" t="s">
        <v>1614</v>
      </c>
    </row>
    <row r="428" spans="1:2" x14ac:dyDescent="0.35">
      <c r="A428" s="25">
        <v>425</v>
      </c>
      <c r="B428" s="23" t="s">
        <v>1615</v>
      </c>
    </row>
    <row r="429" spans="1:2" x14ac:dyDescent="0.35">
      <c r="A429" s="25">
        <v>426</v>
      </c>
      <c r="B429" s="23" t="s">
        <v>1616</v>
      </c>
    </row>
    <row r="430" spans="1:2" x14ac:dyDescent="0.35">
      <c r="A430" s="25">
        <v>427</v>
      </c>
      <c r="B430" s="23" t="s">
        <v>1617</v>
      </c>
    </row>
    <row r="431" spans="1:2" x14ac:dyDescent="0.35">
      <c r="A431" s="25">
        <v>428</v>
      </c>
      <c r="B431" s="23" t="s">
        <v>1618</v>
      </c>
    </row>
    <row r="432" spans="1:2" x14ac:dyDescent="0.35">
      <c r="A432" s="25">
        <v>429</v>
      </c>
      <c r="B432" s="23" t="s">
        <v>1619</v>
      </c>
    </row>
    <row r="433" spans="1:2" x14ac:dyDescent="0.35">
      <c r="A433" s="25">
        <v>430</v>
      </c>
      <c r="B433" s="23" t="s">
        <v>1620</v>
      </c>
    </row>
    <row r="434" spans="1:2" x14ac:dyDescent="0.35">
      <c r="A434" s="25">
        <v>431</v>
      </c>
      <c r="B434" s="23" t="s">
        <v>1621</v>
      </c>
    </row>
    <row r="435" spans="1:2" x14ac:dyDescent="0.35">
      <c r="A435" s="25">
        <v>432</v>
      </c>
      <c r="B435" s="23" t="s">
        <v>1622</v>
      </c>
    </row>
    <row r="436" spans="1:2" x14ac:dyDescent="0.35">
      <c r="A436" s="25">
        <v>433</v>
      </c>
      <c r="B436" s="23" t="s">
        <v>1623</v>
      </c>
    </row>
    <row r="437" spans="1:2" x14ac:dyDescent="0.35">
      <c r="A437" s="25">
        <v>434</v>
      </c>
      <c r="B437" s="23" t="s">
        <v>1624</v>
      </c>
    </row>
    <row r="438" spans="1:2" x14ac:dyDescent="0.35">
      <c r="A438" s="25">
        <v>435</v>
      </c>
      <c r="B438" s="23" t="s">
        <v>1625</v>
      </c>
    </row>
    <row r="439" spans="1:2" x14ac:dyDescent="0.35">
      <c r="A439" s="25">
        <v>436</v>
      </c>
      <c r="B439" s="24" t="s">
        <v>1626</v>
      </c>
    </row>
    <row r="440" spans="1:2" x14ac:dyDescent="0.35">
      <c r="A440" s="25">
        <v>437</v>
      </c>
      <c r="B440" s="23" t="s">
        <v>1628</v>
      </c>
    </row>
    <row r="441" spans="1:2" x14ac:dyDescent="0.35">
      <c r="A441" s="25">
        <v>438</v>
      </c>
      <c r="B441" s="23" t="s">
        <v>1629</v>
      </c>
    </row>
    <row r="442" spans="1:2" x14ac:dyDescent="0.35">
      <c r="A442" s="25">
        <v>439</v>
      </c>
      <c r="B442" s="23" t="s">
        <v>1630</v>
      </c>
    </row>
    <row r="443" spans="1:2" x14ac:dyDescent="0.35">
      <c r="A443" s="25">
        <v>440</v>
      </c>
      <c r="B443" s="23" t="s">
        <v>1631</v>
      </c>
    </row>
    <row r="444" spans="1:2" x14ac:dyDescent="0.35">
      <c r="A444" s="25">
        <v>441</v>
      </c>
      <c r="B444" s="23" t="s">
        <v>1632</v>
      </c>
    </row>
    <row r="445" spans="1:2" x14ac:dyDescent="0.35">
      <c r="A445" s="25">
        <v>442</v>
      </c>
      <c r="B445" s="23" t="s">
        <v>1633</v>
      </c>
    </row>
    <row r="446" spans="1:2" x14ac:dyDescent="0.35">
      <c r="A446" s="25">
        <v>443</v>
      </c>
      <c r="B446" s="23" t="s">
        <v>1634</v>
      </c>
    </row>
    <row r="447" spans="1:2" x14ac:dyDescent="0.35">
      <c r="A447" s="25">
        <v>444</v>
      </c>
      <c r="B447" s="23" t="s">
        <v>1635</v>
      </c>
    </row>
    <row r="448" spans="1:2" x14ac:dyDescent="0.35">
      <c r="A448" s="25">
        <v>445</v>
      </c>
      <c r="B448" s="23" t="s">
        <v>1636</v>
      </c>
    </row>
    <row r="449" spans="1:2" x14ac:dyDescent="0.35">
      <c r="A449" s="25">
        <v>446</v>
      </c>
      <c r="B449" s="23" t="s">
        <v>1637</v>
      </c>
    </row>
    <row r="450" spans="1:2" x14ac:dyDescent="0.35">
      <c r="A450" s="25">
        <v>447</v>
      </c>
      <c r="B450" s="23" t="s">
        <v>1638</v>
      </c>
    </row>
    <row r="451" spans="1:2" x14ac:dyDescent="0.35">
      <c r="A451" s="25">
        <v>448</v>
      </c>
      <c r="B451" s="23" t="s">
        <v>1639</v>
      </c>
    </row>
    <row r="452" spans="1:2" x14ac:dyDescent="0.35">
      <c r="A452" s="25">
        <v>449</v>
      </c>
      <c r="B452" s="23" t="s">
        <v>1639</v>
      </c>
    </row>
    <row r="453" spans="1:2" x14ac:dyDescent="0.35">
      <c r="A453" s="25">
        <v>450</v>
      </c>
      <c r="B453" s="23" t="s">
        <v>1640</v>
      </c>
    </row>
    <row r="454" spans="1:2" x14ac:dyDescent="0.35">
      <c r="A454" s="25">
        <v>451</v>
      </c>
      <c r="B454" s="23" t="s">
        <v>1641</v>
      </c>
    </row>
    <row r="455" spans="1:2" x14ac:dyDescent="0.35">
      <c r="A455" s="25">
        <v>452</v>
      </c>
      <c r="B455" s="23" t="s">
        <v>1642</v>
      </c>
    </row>
    <row r="456" spans="1:2" x14ac:dyDescent="0.35">
      <c r="A456" s="25">
        <v>453</v>
      </c>
      <c r="B456" s="23" t="s">
        <v>1643</v>
      </c>
    </row>
    <row r="457" spans="1:2" x14ac:dyDescent="0.35">
      <c r="A457" s="25">
        <v>454</v>
      </c>
      <c r="B457" s="23" t="s">
        <v>1644</v>
      </c>
    </row>
    <row r="458" spans="1:2" x14ac:dyDescent="0.35">
      <c r="A458" s="25">
        <v>455</v>
      </c>
      <c r="B458" s="23" t="s">
        <v>1645</v>
      </c>
    </row>
    <row r="459" spans="1:2" x14ac:dyDescent="0.35">
      <c r="A459" s="25">
        <v>456</v>
      </c>
      <c r="B459" s="23" t="s">
        <v>1646</v>
      </c>
    </row>
    <row r="460" spans="1:2" x14ac:dyDescent="0.35">
      <c r="A460" s="25">
        <v>457</v>
      </c>
      <c r="B460" s="23" t="s">
        <v>1647</v>
      </c>
    </row>
    <row r="461" spans="1:2" x14ac:dyDescent="0.35">
      <c r="A461" s="25">
        <v>458</v>
      </c>
      <c r="B461" s="23" t="s">
        <v>1648</v>
      </c>
    </row>
    <row r="462" spans="1:2" x14ac:dyDescent="0.35">
      <c r="A462" s="25">
        <v>459</v>
      </c>
      <c r="B462" s="23" t="s">
        <v>1649</v>
      </c>
    </row>
    <row r="463" spans="1:2" x14ac:dyDescent="0.35">
      <c r="A463" s="25">
        <v>460</v>
      </c>
      <c r="B463" s="23" t="s">
        <v>1650</v>
      </c>
    </row>
    <row r="464" spans="1:2" x14ac:dyDescent="0.35">
      <c r="A464" s="25">
        <v>461</v>
      </c>
      <c r="B464" s="23" t="s">
        <v>1651</v>
      </c>
    </row>
    <row r="465" spans="1:2" x14ac:dyDescent="0.35">
      <c r="A465" s="25">
        <v>462</v>
      </c>
      <c r="B465" s="23" t="s">
        <v>1652</v>
      </c>
    </row>
    <row r="466" spans="1:2" x14ac:dyDescent="0.35">
      <c r="A466" s="25">
        <v>463</v>
      </c>
      <c r="B466" s="23" t="s">
        <v>1653</v>
      </c>
    </row>
    <row r="467" spans="1:2" x14ac:dyDescent="0.35">
      <c r="A467" s="25">
        <v>464</v>
      </c>
      <c r="B467" s="23" t="s">
        <v>1654</v>
      </c>
    </row>
    <row r="468" spans="1:2" x14ac:dyDescent="0.35">
      <c r="A468" s="25">
        <v>465</v>
      </c>
      <c r="B468" s="23" t="s">
        <v>1655</v>
      </c>
    </row>
    <row r="469" spans="1:2" x14ac:dyDescent="0.35">
      <c r="A469" s="25">
        <v>466</v>
      </c>
      <c r="B469" s="23" t="s">
        <v>1656</v>
      </c>
    </row>
    <row r="470" spans="1:2" x14ac:dyDescent="0.35">
      <c r="A470" s="25">
        <v>467</v>
      </c>
      <c r="B470" s="23" t="s">
        <v>1657</v>
      </c>
    </row>
    <row r="471" spans="1:2" x14ac:dyDescent="0.35">
      <c r="A471" s="25">
        <v>468</v>
      </c>
      <c r="B471" s="23" t="s">
        <v>1658</v>
      </c>
    </row>
    <row r="472" spans="1:2" x14ac:dyDescent="0.35">
      <c r="A472" s="25">
        <v>469</v>
      </c>
      <c r="B472" s="23" t="s">
        <v>1659</v>
      </c>
    </row>
    <row r="473" spans="1:2" x14ac:dyDescent="0.35">
      <c r="A473" s="25">
        <v>470</v>
      </c>
      <c r="B473" s="23" t="s">
        <v>1660</v>
      </c>
    </row>
    <row r="474" spans="1:2" x14ac:dyDescent="0.35">
      <c r="A474" s="25">
        <v>471</v>
      </c>
      <c r="B474" s="23" t="s">
        <v>1661</v>
      </c>
    </row>
    <row r="475" spans="1:2" x14ac:dyDescent="0.35">
      <c r="A475" s="25">
        <v>472</v>
      </c>
      <c r="B475" s="23" t="s">
        <v>1662</v>
      </c>
    </row>
    <row r="476" spans="1:2" x14ac:dyDescent="0.35">
      <c r="A476" s="25">
        <v>473</v>
      </c>
      <c r="B476" s="23" t="s">
        <v>1663</v>
      </c>
    </row>
    <row r="477" spans="1:2" x14ac:dyDescent="0.35">
      <c r="A477" s="25">
        <v>474</v>
      </c>
      <c r="B477" s="23" t="s">
        <v>1664</v>
      </c>
    </row>
    <row r="478" spans="1:2" x14ac:dyDescent="0.35">
      <c r="A478" s="25">
        <v>475</v>
      </c>
      <c r="B478" s="23" t="s">
        <v>1665</v>
      </c>
    </row>
    <row r="479" spans="1:2" x14ac:dyDescent="0.35">
      <c r="A479" s="25">
        <v>476</v>
      </c>
      <c r="B479" s="23" t="s">
        <v>1666</v>
      </c>
    </row>
    <row r="480" spans="1:2" x14ac:dyDescent="0.35">
      <c r="A480" s="25">
        <v>477</v>
      </c>
      <c r="B480" s="23" t="s">
        <v>1667</v>
      </c>
    </row>
    <row r="481" spans="1:2" x14ac:dyDescent="0.35">
      <c r="A481" s="25">
        <v>478</v>
      </c>
      <c r="B481" s="23" t="s">
        <v>1668</v>
      </c>
    </row>
    <row r="482" spans="1:2" x14ac:dyDescent="0.35">
      <c r="A482" s="25">
        <v>479</v>
      </c>
      <c r="B482" s="23" t="s">
        <v>1669</v>
      </c>
    </row>
    <row r="483" spans="1:2" x14ac:dyDescent="0.35">
      <c r="A483" s="25">
        <v>480</v>
      </c>
      <c r="B483" s="23" t="s">
        <v>1670</v>
      </c>
    </row>
    <row r="484" spans="1:2" x14ac:dyDescent="0.35">
      <c r="A484" s="25">
        <v>481</v>
      </c>
      <c r="B484" s="23" t="s">
        <v>1671</v>
      </c>
    </row>
    <row r="485" spans="1:2" x14ac:dyDescent="0.35">
      <c r="A485" s="25">
        <v>482</v>
      </c>
      <c r="B485" s="23" t="s">
        <v>1672</v>
      </c>
    </row>
    <row r="486" spans="1:2" x14ac:dyDescent="0.35">
      <c r="A486" s="25">
        <v>483</v>
      </c>
      <c r="B486" s="23" t="s">
        <v>1673</v>
      </c>
    </row>
    <row r="487" spans="1:2" x14ac:dyDescent="0.35">
      <c r="A487" s="25">
        <v>484</v>
      </c>
      <c r="B487" s="23" t="s">
        <v>1674</v>
      </c>
    </row>
    <row r="488" spans="1:2" x14ac:dyDescent="0.35">
      <c r="A488" s="25">
        <v>485</v>
      </c>
      <c r="B488" s="23" t="s">
        <v>1675</v>
      </c>
    </row>
    <row r="489" spans="1:2" x14ac:dyDescent="0.35">
      <c r="A489" s="25">
        <v>486</v>
      </c>
      <c r="B489" s="23" t="s">
        <v>1676</v>
      </c>
    </row>
    <row r="490" spans="1:2" x14ac:dyDescent="0.35">
      <c r="A490" s="25">
        <v>487</v>
      </c>
      <c r="B490" s="23" t="s">
        <v>1677</v>
      </c>
    </row>
    <row r="491" spans="1:2" x14ac:dyDescent="0.35">
      <c r="A491" s="25">
        <v>488</v>
      </c>
      <c r="B491" s="23" t="s">
        <v>1678</v>
      </c>
    </row>
    <row r="492" spans="1:2" x14ac:dyDescent="0.35">
      <c r="A492" s="25">
        <v>489</v>
      </c>
      <c r="B492" s="23" t="s">
        <v>1679</v>
      </c>
    </row>
    <row r="493" spans="1:2" x14ac:dyDescent="0.35">
      <c r="A493" s="25">
        <v>490</v>
      </c>
      <c r="B493" s="23" t="s">
        <v>1680</v>
      </c>
    </row>
    <row r="494" spans="1:2" x14ac:dyDescent="0.35">
      <c r="A494" s="25">
        <v>491</v>
      </c>
      <c r="B494" s="23" t="s">
        <v>1681</v>
      </c>
    </row>
    <row r="495" spans="1:2" x14ac:dyDescent="0.35">
      <c r="A495" s="25">
        <v>492</v>
      </c>
      <c r="B495" s="23" t="s">
        <v>1682</v>
      </c>
    </row>
    <row r="496" spans="1:2" x14ac:dyDescent="0.35">
      <c r="A496" s="25">
        <v>493</v>
      </c>
      <c r="B496" s="23" t="s">
        <v>1683</v>
      </c>
    </row>
    <row r="497" spans="1:2" x14ac:dyDescent="0.35">
      <c r="A497" s="25">
        <v>494</v>
      </c>
      <c r="B497" s="23" t="s">
        <v>1684</v>
      </c>
    </row>
    <row r="498" spans="1:2" x14ac:dyDescent="0.35">
      <c r="A498" s="25">
        <v>495</v>
      </c>
      <c r="B498" s="23" t="s">
        <v>1685</v>
      </c>
    </row>
    <row r="499" spans="1:2" x14ac:dyDescent="0.35">
      <c r="A499" s="25">
        <v>496</v>
      </c>
      <c r="B499" s="23" t="s">
        <v>1686</v>
      </c>
    </row>
    <row r="500" spans="1:2" x14ac:dyDescent="0.35">
      <c r="A500" s="25">
        <v>497</v>
      </c>
      <c r="B500" s="23" t="s">
        <v>1687</v>
      </c>
    </row>
    <row r="501" spans="1:2" x14ac:dyDescent="0.35">
      <c r="A501" s="25">
        <v>498</v>
      </c>
      <c r="B501" s="23" t="s">
        <v>1688</v>
      </c>
    </row>
    <row r="502" spans="1:2" x14ac:dyDescent="0.35">
      <c r="A502" s="25">
        <v>499</v>
      </c>
      <c r="B502" s="23" t="s">
        <v>1689</v>
      </c>
    </row>
    <row r="503" spans="1:2" x14ac:dyDescent="0.35">
      <c r="A503" s="25">
        <v>500</v>
      </c>
      <c r="B503" s="23" t="s">
        <v>1689</v>
      </c>
    </row>
    <row r="504" spans="1:2" x14ac:dyDescent="0.35">
      <c r="A504" s="25">
        <v>501</v>
      </c>
      <c r="B504" s="23" t="s">
        <v>1690</v>
      </c>
    </row>
    <row r="505" spans="1:2" x14ac:dyDescent="0.35">
      <c r="A505" s="25">
        <v>502</v>
      </c>
      <c r="B505" s="23" t="s">
        <v>1691</v>
      </c>
    </row>
    <row r="506" spans="1:2" x14ac:dyDescent="0.35">
      <c r="A506" s="25">
        <v>503</v>
      </c>
      <c r="B506" s="23" t="s">
        <v>1692</v>
      </c>
    </row>
    <row r="507" spans="1:2" x14ac:dyDescent="0.35">
      <c r="A507" s="25">
        <v>504</v>
      </c>
      <c r="B507" s="23" t="s">
        <v>1693</v>
      </c>
    </row>
    <row r="508" spans="1:2" x14ac:dyDescent="0.35">
      <c r="A508" s="25">
        <v>505</v>
      </c>
      <c r="B508" s="23" t="s">
        <v>1694</v>
      </c>
    </row>
    <row r="509" spans="1:2" x14ac:dyDescent="0.35">
      <c r="A509" s="25">
        <v>506</v>
      </c>
      <c r="B509" s="23" t="s">
        <v>1695</v>
      </c>
    </row>
    <row r="510" spans="1:2" x14ac:dyDescent="0.35">
      <c r="A510" s="25">
        <v>507</v>
      </c>
      <c r="B510" s="23" t="s">
        <v>1696</v>
      </c>
    </row>
    <row r="511" spans="1:2" x14ac:dyDescent="0.35">
      <c r="A511" s="25">
        <v>508</v>
      </c>
      <c r="B511" s="23" t="s">
        <v>1697</v>
      </c>
    </row>
    <row r="512" spans="1:2" x14ac:dyDescent="0.35">
      <c r="A512" s="25">
        <v>509</v>
      </c>
      <c r="B512" s="23" t="s">
        <v>1698</v>
      </c>
    </row>
    <row r="513" spans="1:2" x14ac:dyDescent="0.35">
      <c r="A513" s="25">
        <v>510</v>
      </c>
      <c r="B513" s="23" t="s">
        <v>1699</v>
      </c>
    </row>
    <row r="514" spans="1:2" x14ac:dyDescent="0.35">
      <c r="A514" s="25">
        <v>511</v>
      </c>
      <c r="B514" s="23" t="s">
        <v>1700</v>
      </c>
    </row>
    <row r="515" spans="1:2" x14ac:dyDescent="0.35">
      <c r="A515" s="25">
        <v>512</v>
      </c>
      <c r="B515" s="23" t="s">
        <v>1701</v>
      </c>
    </row>
    <row r="516" spans="1:2" x14ac:dyDescent="0.35">
      <c r="A516" s="25">
        <v>513</v>
      </c>
      <c r="B516" s="23" t="s">
        <v>1702</v>
      </c>
    </row>
    <row r="517" spans="1:2" x14ac:dyDescent="0.35">
      <c r="A517" s="25">
        <v>514</v>
      </c>
      <c r="B517" s="23" t="s">
        <v>1703</v>
      </c>
    </row>
    <row r="518" spans="1:2" x14ac:dyDescent="0.35">
      <c r="A518" s="25">
        <v>515</v>
      </c>
      <c r="B518" s="23" t="s">
        <v>1704</v>
      </c>
    </row>
    <row r="519" spans="1:2" x14ac:dyDescent="0.35">
      <c r="A519" s="25">
        <v>516</v>
      </c>
      <c r="B519" s="23" t="s">
        <v>1705</v>
      </c>
    </row>
    <row r="520" spans="1:2" x14ac:dyDescent="0.35">
      <c r="A520" s="25">
        <v>517</v>
      </c>
      <c r="B520" s="23" t="s">
        <v>1706</v>
      </c>
    </row>
    <row r="521" spans="1:2" x14ac:dyDescent="0.35">
      <c r="A521" s="25">
        <v>518</v>
      </c>
      <c r="B521" s="23" t="s">
        <v>1707</v>
      </c>
    </row>
    <row r="522" spans="1:2" x14ac:dyDescent="0.35">
      <c r="A522" s="25">
        <v>519</v>
      </c>
      <c r="B522" s="24" t="s">
        <v>1708</v>
      </c>
    </row>
    <row r="523" spans="1:2" x14ac:dyDescent="0.35">
      <c r="A523" s="25">
        <v>520</v>
      </c>
      <c r="B523" s="23" t="s">
        <v>1709</v>
      </c>
    </row>
    <row r="524" spans="1:2" x14ac:dyDescent="0.35">
      <c r="A524" s="25">
        <v>521</v>
      </c>
      <c r="B524" s="23" t="s">
        <v>1710</v>
      </c>
    </row>
    <row r="525" spans="1:2" x14ac:dyDescent="0.35">
      <c r="A525" s="25">
        <v>522</v>
      </c>
      <c r="B525" s="23" t="s">
        <v>1711</v>
      </c>
    </row>
    <row r="526" spans="1:2" x14ac:dyDescent="0.35">
      <c r="A526" s="25">
        <v>523</v>
      </c>
      <c r="B526" s="23" t="s">
        <v>1712</v>
      </c>
    </row>
    <row r="527" spans="1:2" x14ac:dyDescent="0.35">
      <c r="A527" s="25">
        <v>524</v>
      </c>
      <c r="B527" s="23" t="s">
        <v>1713</v>
      </c>
    </row>
    <row r="528" spans="1:2" x14ac:dyDescent="0.35">
      <c r="A528" s="25">
        <v>525</v>
      </c>
      <c r="B528" s="23" t="s">
        <v>1714</v>
      </c>
    </row>
    <row r="529" spans="1:2" x14ac:dyDescent="0.35">
      <c r="A529" s="25">
        <v>526</v>
      </c>
      <c r="B529" s="23" t="s">
        <v>1715</v>
      </c>
    </row>
    <row r="530" spans="1:2" x14ac:dyDescent="0.35">
      <c r="A530" s="25">
        <v>527</v>
      </c>
      <c r="B530" s="23" t="s">
        <v>1716</v>
      </c>
    </row>
    <row r="531" spans="1:2" x14ac:dyDescent="0.35">
      <c r="A531" s="25">
        <v>528</v>
      </c>
      <c r="B531" s="23" t="s">
        <v>1717</v>
      </c>
    </row>
    <row r="532" spans="1:2" x14ac:dyDescent="0.35">
      <c r="A532" s="25">
        <v>529</v>
      </c>
      <c r="B532" s="23" t="s">
        <v>1718</v>
      </c>
    </row>
    <row r="533" spans="1:2" x14ac:dyDescent="0.35">
      <c r="A533" s="25">
        <v>530</v>
      </c>
      <c r="B533" s="23" t="s">
        <v>1719</v>
      </c>
    </row>
    <row r="534" spans="1:2" x14ac:dyDescent="0.35">
      <c r="A534" s="25">
        <v>531</v>
      </c>
      <c r="B534" s="23" t="s">
        <v>1720</v>
      </c>
    </row>
    <row r="535" spans="1:2" x14ac:dyDescent="0.35">
      <c r="A535" s="25">
        <v>532</v>
      </c>
      <c r="B535" s="23" t="s">
        <v>1721</v>
      </c>
    </row>
    <row r="536" spans="1:2" x14ac:dyDescent="0.35">
      <c r="A536" s="25">
        <v>533</v>
      </c>
      <c r="B536" s="23" t="s">
        <v>1722</v>
      </c>
    </row>
    <row r="537" spans="1:2" x14ac:dyDescent="0.35">
      <c r="A537" s="25">
        <v>534</v>
      </c>
      <c r="B537" s="23" t="s">
        <v>1723</v>
      </c>
    </row>
    <row r="538" spans="1:2" x14ac:dyDescent="0.35">
      <c r="A538" s="25">
        <v>535</v>
      </c>
      <c r="B538" s="23" t="s">
        <v>1724</v>
      </c>
    </row>
    <row r="539" spans="1:2" x14ac:dyDescent="0.35">
      <c r="A539" s="25">
        <v>536</v>
      </c>
      <c r="B539" s="23" t="s">
        <v>1725</v>
      </c>
    </row>
    <row r="540" spans="1:2" x14ac:dyDescent="0.35">
      <c r="A540" s="25">
        <v>537</v>
      </c>
      <c r="B540" s="23" t="s">
        <v>1725</v>
      </c>
    </row>
    <row r="541" spans="1:2" x14ac:dyDescent="0.35">
      <c r="A541" s="25">
        <v>538</v>
      </c>
      <c r="B541" s="23" t="s">
        <v>1726</v>
      </c>
    </row>
    <row r="542" spans="1:2" x14ac:dyDescent="0.35">
      <c r="A542" s="25">
        <v>539</v>
      </c>
      <c r="B542" s="23" t="s">
        <v>1727</v>
      </c>
    </row>
    <row r="543" spans="1:2" x14ac:dyDescent="0.35">
      <c r="A543" s="25">
        <v>540</v>
      </c>
      <c r="B543" s="23" t="s">
        <v>1728</v>
      </c>
    </row>
    <row r="544" spans="1:2" x14ac:dyDescent="0.35">
      <c r="A544" s="25">
        <v>541</v>
      </c>
      <c r="B544" s="23" t="s">
        <v>1729</v>
      </c>
    </row>
    <row r="545" spans="1:2" x14ac:dyDescent="0.35">
      <c r="A545" s="25">
        <v>542</v>
      </c>
      <c r="B545" s="23" t="s">
        <v>1730</v>
      </c>
    </row>
    <row r="546" spans="1:2" x14ac:dyDescent="0.35">
      <c r="A546" s="25">
        <v>543</v>
      </c>
      <c r="B546" s="23" t="s">
        <v>1731</v>
      </c>
    </row>
    <row r="547" spans="1:2" x14ac:dyDescent="0.35">
      <c r="A547" s="25">
        <v>544</v>
      </c>
      <c r="B547" s="23" t="s">
        <v>1732</v>
      </c>
    </row>
    <row r="548" spans="1:2" x14ac:dyDescent="0.35">
      <c r="A548" s="25">
        <v>545</v>
      </c>
      <c r="B548" s="23" t="s">
        <v>1733</v>
      </c>
    </row>
    <row r="549" spans="1:2" x14ac:dyDescent="0.35">
      <c r="A549" s="25">
        <v>546</v>
      </c>
      <c r="B549" s="23" t="s">
        <v>1734</v>
      </c>
    </row>
    <row r="550" spans="1:2" x14ac:dyDescent="0.35">
      <c r="A550" s="25">
        <v>547</v>
      </c>
      <c r="B550" s="23" t="s">
        <v>1735</v>
      </c>
    </row>
    <row r="551" spans="1:2" x14ac:dyDescent="0.35">
      <c r="A551" s="25">
        <v>548</v>
      </c>
      <c r="B551" s="23" t="s">
        <v>1736</v>
      </c>
    </row>
    <row r="552" spans="1:2" x14ac:dyDescent="0.35">
      <c r="A552" s="25">
        <v>549</v>
      </c>
      <c r="B552" s="23" t="s">
        <v>1737</v>
      </c>
    </row>
    <row r="553" spans="1:2" x14ac:dyDescent="0.35">
      <c r="A553" s="25">
        <v>550</v>
      </c>
      <c r="B553" s="23" t="s">
        <v>1738</v>
      </c>
    </row>
    <row r="554" spans="1:2" x14ac:dyDescent="0.35">
      <c r="A554" s="25">
        <v>551</v>
      </c>
      <c r="B554" s="23" t="s">
        <v>1739</v>
      </c>
    </row>
    <row r="555" spans="1:2" x14ac:dyDescent="0.35">
      <c r="A555" s="25">
        <v>552</v>
      </c>
      <c r="B555" s="23" t="s">
        <v>1740</v>
      </c>
    </row>
    <row r="556" spans="1:2" x14ac:dyDescent="0.35">
      <c r="A556" s="25">
        <v>553</v>
      </c>
      <c r="B556" s="24" t="s">
        <v>1741</v>
      </c>
    </row>
  </sheetData>
  <hyperlinks>
    <hyperlink ref="B4" r:id="rId1" xr:uid="{AA915A7E-513D-44B2-8C54-52FDA7A684C0}"/>
    <hyperlink ref="B5" r:id="rId2" xr:uid="{8A4A6A02-0622-4F21-B3F7-3FDF710F265C}"/>
    <hyperlink ref="B6" r:id="rId3" xr:uid="{BE0D183B-1E82-435F-9596-14E441A077AF}"/>
    <hyperlink ref="B7" r:id="rId4" xr:uid="{D89FB05C-B68D-4FDB-938E-71BEA7233811}"/>
    <hyperlink ref="B8" r:id="rId5" xr:uid="{51B78A22-03DB-432C-90C6-14F87521DBA2}"/>
    <hyperlink ref="B9" r:id="rId6" xr:uid="{9E85FACC-E6BE-4689-AFBD-3475C5F3ACB2}"/>
    <hyperlink ref="B10" r:id="rId7" xr:uid="{D2075487-488E-47E6-B426-5C365F33F15D}"/>
    <hyperlink ref="B11" r:id="rId8" xr:uid="{ACF66B75-23FB-4861-9E32-CB06DECA33FC}"/>
    <hyperlink ref="B12" r:id="rId9" xr:uid="{5204074B-FB29-4CF9-99F8-2EB7BB4A745E}"/>
    <hyperlink ref="B13" r:id="rId10" xr:uid="{CD125149-F75A-411B-83EB-C127ACB5B5A6}"/>
    <hyperlink ref="B14" r:id="rId11" xr:uid="{9360BF2D-77C9-49FE-80CC-FBAA4FC1CB3D}"/>
    <hyperlink ref="B15" r:id="rId12" xr:uid="{6D7977C7-3F42-4DA1-930B-44DFE30E9A08}"/>
    <hyperlink ref="B16" r:id="rId13" xr:uid="{5DDF7855-5481-4BB2-8D01-6863EC30B982}"/>
    <hyperlink ref="B17" r:id="rId14" xr:uid="{C5C97448-DF8D-4BBF-AD71-FB6C56F62874}"/>
    <hyperlink ref="B18" r:id="rId15" xr:uid="{63805A88-8A10-4140-858E-FCBFFFCEC734}"/>
    <hyperlink ref="B19" r:id="rId16" xr:uid="{B1B3603F-EB46-4821-B541-4F7D9C44D2A5}"/>
    <hyperlink ref="B20" r:id="rId17" xr:uid="{80DBA28E-3A58-4FB0-A46B-69FAD8B06894}"/>
    <hyperlink ref="B21" r:id="rId18" xr:uid="{8BBFA024-3C68-4665-A17C-23704041651D}"/>
    <hyperlink ref="B22" r:id="rId19" xr:uid="{C458D0D1-A77D-4B35-9589-FB1BE89490EC}"/>
    <hyperlink ref="B23" r:id="rId20" xr:uid="{6900FB4A-5AE8-4B2A-B08F-4BE57A21FE62}"/>
    <hyperlink ref="B24" r:id="rId21" xr:uid="{43C6DC4D-5CF4-496A-AC74-B767F86726CC}"/>
    <hyperlink ref="B25" r:id="rId22" xr:uid="{550A6EE3-FF19-400E-A090-965CF55C777D}"/>
    <hyperlink ref="B26" r:id="rId23" xr:uid="{BD89A32A-6669-4449-A23C-77AF5FFCF1B0}"/>
    <hyperlink ref="B27" r:id="rId24" xr:uid="{214C66F4-8F18-4A84-82F8-ACFB14E8DCF0}"/>
    <hyperlink ref="B28" r:id="rId25" xr:uid="{8223A30A-2A4C-42B0-AA11-2E91D7112F9D}"/>
    <hyperlink ref="B29" r:id="rId26" xr:uid="{B7F3C954-54CA-4664-BFEC-4B6F29D727D6}"/>
    <hyperlink ref="B30" r:id="rId27" xr:uid="{38289623-8393-4B16-8AB9-1504C32930FA}"/>
    <hyperlink ref="B31" r:id="rId28" xr:uid="{A66B98D3-7524-4268-9D90-2761384AF271}"/>
    <hyperlink ref="B32" r:id="rId29" xr:uid="{2EB793B0-113C-4599-83EC-163F0896E054}"/>
    <hyperlink ref="B33" r:id="rId30" xr:uid="{E19C80C5-6073-46D6-AC26-DA8EAAC522BB}"/>
    <hyperlink ref="B34" r:id="rId31" xr:uid="{D15F7D9F-7D19-486A-BDB3-E900B7055751}"/>
    <hyperlink ref="B35" r:id="rId32" xr:uid="{607D8B34-A334-47E1-A65E-219F35329C6F}"/>
    <hyperlink ref="B36" r:id="rId33" xr:uid="{104E65A1-9937-4BD2-9111-9E32BA65F583}"/>
    <hyperlink ref="B37" r:id="rId34" xr:uid="{B0721FF3-256C-4660-A4CE-D3396258038B}"/>
    <hyperlink ref="B38" r:id="rId35" xr:uid="{133E1C52-D7D0-41B4-93B5-3A6324E48047}"/>
    <hyperlink ref="B39" r:id="rId36" xr:uid="{C295B119-CEF8-45BD-9BF5-BA640009725D}"/>
    <hyperlink ref="B40" r:id="rId37" xr:uid="{A3D94EE0-1C6A-4319-B96C-7E9D2D0A081F}"/>
    <hyperlink ref="B41" r:id="rId38" xr:uid="{B1EEFD8A-0E4E-42BD-8D13-CD236755988D}"/>
    <hyperlink ref="B42" r:id="rId39" xr:uid="{2B403F8C-2D29-4360-A4B4-532AAE115E81}"/>
    <hyperlink ref="B43" r:id="rId40" xr:uid="{8C44F199-47E9-470D-B7E3-135FD854ABBF}"/>
    <hyperlink ref="B44" r:id="rId41" xr:uid="{55BBDACE-B97A-472B-BD67-4CCE68005D3B}"/>
    <hyperlink ref="B45" r:id="rId42" xr:uid="{D4F5C8B0-D903-4E50-A57A-99DEB99C8947}"/>
    <hyperlink ref="B46" r:id="rId43" xr:uid="{A103B459-09E2-47E6-8381-08B3321E2FF0}"/>
    <hyperlink ref="B47" r:id="rId44" xr:uid="{95ECEC15-824D-4537-872F-DAED9EF4071D}"/>
    <hyperlink ref="B48" r:id="rId45" xr:uid="{8C6AD9D0-7DE4-4116-9C4C-BDCC487C1A72}"/>
    <hyperlink ref="B49" r:id="rId46" xr:uid="{DC90E8C2-0B40-4838-9322-4F103639C471}"/>
    <hyperlink ref="B50" r:id="rId47" xr:uid="{8761F8CB-B06E-4BBB-81F8-8BCE628EC55D}"/>
    <hyperlink ref="B51" r:id="rId48" xr:uid="{B917FE44-49A7-4A9C-AB02-C9D2F67FC051}"/>
    <hyperlink ref="B52" r:id="rId49" xr:uid="{92460E1F-1F21-4B6E-BB61-BD508B05931D}"/>
    <hyperlink ref="B53" r:id="rId50" xr:uid="{612D3670-9626-44E9-819D-3107F9E14F08}"/>
    <hyperlink ref="B54" r:id="rId51" xr:uid="{BD5574B7-AAE7-4685-9E63-CD58709103C6}"/>
    <hyperlink ref="B55" r:id="rId52" xr:uid="{C661FBEE-8AB7-41A3-AEC7-2FF4EAD84A10}"/>
    <hyperlink ref="B56" r:id="rId53" xr:uid="{649A9EDE-CE45-4E36-BB72-170E70F65EBE}"/>
    <hyperlink ref="B57" r:id="rId54" xr:uid="{ED2B6F4D-E265-430A-9B32-6565191A92CD}"/>
    <hyperlink ref="B58" r:id="rId55" xr:uid="{518268DF-7CEF-4B7F-8B28-B3301238726D}"/>
    <hyperlink ref="B59" r:id="rId56" xr:uid="{CF935402-6C99-49C5-9150-6958BBFBEFC6}"/>
    <hyperlink ref="B60" r:id="rId57" xr:uid="{5DD9E5CA-CB38-4DC6-B2E7-83A99FE96DCF}"/>
    <hyperlink ref="B61" r:id="rId58" xr:uid="{87710B88-A35C-4828-8339-26A02193D75B}"/>
    <hyperlink ref="B62" r:id="rId59" xr:uid="{39DA373D-1444-4D33-A382-61AC09225917}"/>
    <hyperlink ref="B63" r:id="rId60" xr:uid="{705E918C-3D79-4ECD-8930-8BBB3CDAF294}"/>
    <hyperlink ref="B64" r:id="rId61" xr:uid="{498A0101-41D5-471C-A551-C086C59F9C26}"/>
    <hyperlink ref="B65" r:id="rId62" xr:uid="{D5B4FEBD-4B2A-42CD-8FD0-778D7200D618}"/>
    <hyperlink ref="B66" r:id="rId63" xr:uid="{4FD1D9A8-F389-4601-8FFA-62361AAF4757}"/>
    <hyperlink ref="B67" r:id="rId64" xr:uid="{757E0BF0-1D79-4B59-A5D3-2CA99C2B497A}"/>
    <hyperlink ref="B68" r:id="rId65" xr:uid="{88AE0D1D-1285-44D0-9219-7F4D6F5272B6}"/>
    <hyperlink ref="B69" r:id="rId66" xr:uid="{30578A3D-1DD8-47B7-9E5B-4DF462CDE99E}"/>
    <hyperlink ref="B70" r:id="rId67" xr:uid="{B5B2DDBC-0528-432A-9FC9-82C8E9648D86}"/>
    <hyperlink ref="B71" r:id="rId68" xr:uid="{894F8297-3C2F-4EF2-892E-6FD1179AAC85}"/>
    <hyperlink ref="B72" r:id="rId69" xr:uid="{BCEBF25B-B5C1-4956-8760-21FBC78DD59D}"/>
    <hyperlink ref="B73" r:id="rId70" xr:uid="{7D6CB906-4176-4F6A-8E27-E0AB973783DA}"/>
    <hyperlink ref="B74" r:id="rId71" xr:uid="{6804862B-AA0E-4422-8C49-87B616AC3785}"/>
    <hyperlink ref="B75" r:id="rId72" xr:uid="{C4D25EFD-522B-4EC5-B2DD-B417C6240578}"/>
    <hyperlink ref="B76" r:id="rId73" xr:uid="{01D0D670-3A50-4876-A148-5214115E5617}"/>
    <hyperlink ref="B77" r:id="rId74" xr:uid="{178110C4-80E3-4603-AEFB-5791F4C159BF}"/>
    <hyperlink ref="B78" r:id="rId75" xr:uid="{A7412991-4EBE-4768-A9DE-E361CD2D3FA9}"/>
    <hyperlink ref="B79" r:id="rId76" xr:uid="{65EFBE7B-1A8B-43DB-B936-F7082C158032}"/>
    <hyperlink ref="B80" r:id="rId77" xr:uid="{BB35764F-8EC7-4ECE-9139-0F2CB266080F}"/>
    <hyperlink ref="B81" r:id="rId78" xr:uid="{94340B0E-BE02-4F33-B1D5-A8652F1FCE2E}"/>
    <hyperlink ref="B82" r:id="rId79" xr:uid="{E0E20518-CF12-4182-BE4A-06A762AFFB05}"/>
    <hyperlink ref="B83" r:id="rId80" xr:uid="{826C42B6-1242-4D1D-AA5F-2EB4C6A7D77B}"/>
    <hyperlink ref="B84" r:id="rId81" xr:uid="{91912422-D748-4BE8-BA57-9ED1861A9E6D}"/>
    <hyperlink ref="B85" r:id="rId82" xr:uid="{8D89A269-6B8C-4AEF-A4B8-32848AEB1076}"/>
    <hyperlink ref="B86" r:id="rId83" xr:uid="{E6BE1FDF-2493-4124-8A1D-751240924368}"/>
    <hyperlink ref="B87" r:id="rId84" xr:uid="{03527D8D-228D-4C6C-BBCA-FCBB57920E75}"/>
    <hyperlink ref="B88" r:id="rId85" xr:uid="{EB18F109-A100-4034-86F7-ECC4E073CA57}"/>
    <hyperlink ref="B89" r:id="rId86" xr:uid="{BFC2278D-0424-49E4-B467-0B0A7D006930}"/>
    <hyperlink ref="B90" r:id="rId87" xr:uid="{3244AC6F-1FED-48C8-9B6D-7FC54F5AB096}"/>
    <hyperlink ref="B91" r:id="rId88" xr:uid="{C43CD387-8C4F-4D2A-8583-9801508B4818}"/>
    <hyperlink ref="B92" r:id="rId89" xr:uid="{4458A95E-6A11-45F8-8F45-EFD6BC6A35F8}"/>
    <hyperlink ref="B93" r:id="rId90" xr:uid="{E1ADEEFC-CCD2-479F-BBBA-40DD13FC52E7}"/>
    <hyperlink ref="B94" r:id="rId91" xr:uid="{259294CA-AA12-4E1E-A343-32A02AA54642}"/>
    <hyperlink ref="B95" r:id="rId92" xr:uid="{FF641260-51DE-492A-A4AC-8054ECBD67FA}"/>
    <hyperlink ref="B96" r:id="rId93" xr:uid="{F89E98DF-473B-4BED-B5DA-5903EB67F628}"/>
    <hyperlink ref="B97" r:id="rId94" xr:uid="{B15EB76E-B717-4F55-A404-A9AF776BA041}"/>
    <hyperlink ref="B98" r:id="rId95" xr:uid="{49A87C2C-7300-411F-B3CC-93D9EE5DE8D9}"/>
    <hyperlink ref="B99" r:id="rId96" xr:uid="{DEC3A620-8E54-49FB-8E60-2BDDDF2DE299}"/>
    <hyperlink ref="B100" r:id="rId97" xr:uid="{C7FFB39D-76FC-48A7-A6CB-AEA4C20B9C28}"/>
    <hyperlink ref="B101" r:id="rId98" xr:uid="{6E3CEFB9-4868-4891-838C-FC15D85A2684}"/>
    <hyperlink ref="B102" r:id="rId99" xr:uid="{6FC25991-3BB0-46FD-B10B-16E4660634B4}"/>
    <hyperlink ref="B103" r:id="rId100" xr:uid="{560E28D5-C1B1-473E-96CC-53E7AD8023C2}"/>
    <hyperlink ref="B104" r:id="rId101" xr:uid="{7947942C-16DD-40CE-9595-7E6923DB291D}"/>
    <hyperlink ref="B105" r:id="rId102" xr:uid="{C18DF020-8CCD-42CF-A377-3E10D0E6910C}"/>
    <hyperlink ref="B106" r:id="rId103" xr:uid="{DEA2607B-BAAD-4AA5-86AD-29E93230842D}"/>
    <hyperlink ref="B107" r:id="rId104" xr:uid="{F815A978-CB26-49E9-AF00-29826506944F}"/>
    <hyperlink ref="B108" r:id="rId105" xr:uid="{F08B0363-2E32-41D5-A467-C51E03A2069F}"/>
    <hyperlink ref="B109" r:id="rId106" xr:uid="{B446DD69-B0E6-419A-9474-4671D4F0BEFA}"/>
    <hyperlink ref="B110" r:id="rId107" xr:uid="{0D041012-7B0B-4653-ADB2-85DD9E28DDE1}"/>
    <hyperlink ref="B111" r:id="rId108" xr:uid="{E9039FDA-ABCC-4DE7-96DF-94BCA9A76C43}"/>
    <hyperlink ref="B112" r:id="rId109" xr:uid="{32FC50A9-D2E0-46A1-87D6-0222520FDD2D}"/>
    <hyperlink ref="B113" r:id="rId110" xr:uid="{2DA11703-6B52-41F8-9CAE-ADED86E4B7B4}"/>
    <hyperlink ref="B114" r:id="rId111" xr:uid="{710E3BC5-E3E5-4F61-BE6B-A874F06D5B1E}"/>
    <hyperlink ref="B115" r:id="rId112" xr:uid="{F5107245-2F80-4AA2-9786-2EC626615525}"/>
    <hyperlink ref="B116" r:id="rId113" xr:uid="{C5C0B8C1-92BD-409F-8F61-02737B054804}"/>
    <hyperlink ref="B117" r:id="rId114" xr:uid="{61254538-1162-4FE7-B1CC-189AC468981B}"/>
    <hyperlink ref="B118" r:id="rId115" xr:uid="{F57597A4-C86A-4398-8392-5DA5CB4696A6}"/>
    <hyperlink ref="B119" r:id="rId116" xr:uid="{BD3DC024-F467-45F5-B9F6-E12D25F2D27D}"/>
    <hyperlink ref="B120" r:id="rId117" xr:uid="{A91E9F2F-218D-4EF4-A05C-750D01DB437F}"/>
    <hyperlink ref="B121" r:id="rId118" xr:uid="{E3C7E609-F74F-4A3D-9CB3-2DC844496479}"/>
    <hyperlink ref="B122" r:id="rId119" xr:uid="{DC15FE4D-070C-42F4-BFE3-59E547EB5193}"/>
    <hyperlink ref="B123" r:id="rId120" xr:uid="{7ECBB7BE-76EC-4256-B561-D137ED488F98}"/>
    <hyperlink ref="B124" r:id="rId121" xr:uid="{FB9691DB-C0A8-4AD2-9FEF-DB4F44786969}"/>
    <hyperlink ref="B125" r:id="rId122" xr:uid="{6C9CB64D-571B-4878-9B8E-6588853CA0ED}"/>
    <hyperlink ref="B126" r:id="rId123" xr:uid="{7B2F88D6-534E-446A-ACB6-65F2F1662E94}"/>
    <hyperlink ref="B127" r:id="rId124" xr:uid="{559E2488-19EB-4B7D-8450-B077620A4F3B}"/>
    <hyperlink ref="B128" r:id="rId125" xr:uid="{DD338AFD-AA75-4F4F-92E6-3767A16BC9BF}"/>
    <hyperlink ref="B129" r:id="rId126" xr:uid="{19C5CBCD-8890-4DAC-930C-CEE2DA552E6E}"/>
    <hyperlink ref="B130" r:id="rId127" xr:uid="{16718D0F-BAEC-4DFD-A985-E2796AEC7C12}"/>
    <hyperlink ref="B131" r:id="rId128" xr:uid="{21878924-C824-45DA-A823-1C700657171F}"/>
    <hyperlink ref="B132" r:id="rId129" xr:uid="{D57E37C1-3EBA-4F75-A386-275A568AF068}"/>
    <hyperlink ref="B133" r:id="rId130" xr:uid="{675270F4-8919-4D9D-A3D7-6C65E85B90A3}"/>
    <hyperlink ref="B134" r:id="rId131" xr:uid="{5500E1DA-9E07-461A-8632-02DABADA5B50}"/>
    <hyperlink ref="B135" r:id="rId132" xr:uid="{FEE6F810-FC15-4F26-8F88-6B10DF3C8295}"/>
    <hyperlink ref="B136" r:id="rId133" xr:uid="{FFC29F53-A0D6-4F47-839B-B0F2A11A7F83}"/>
    <hyperlink ref="B137" r:id="rId134" xr:uid="{B3CEF2AD-BD5D-4F7B-BC4D-FBA83F5382C0}"/>
    <hyperlink ref="B138" r:id="rId135" xr:uid="{6C6683C7-DAEA-4F09-8BBD-7297D4EE9041}"/>
    <hyperlink ref="B139" r:id="rId136" xr:uid="{31872C33-F7E3-48B8-98A0-A6BA50713FC3}"/>
    <hyperlink ref="B140" r:id="rId137" xr:uid="{F902C03B-81F7-4E20-84F2-2326A865B9D3}"/>
    <hyperlink ref="B141" r:id="rId138" xr:uid="{313DDDB7-FCA1-411E-894A-59E51CE0393D}"/>
    <hyperlink ref="B142" r:id="rId139" xr:uid="{439B2ED2-D497-461F-A6B0-28F357A9D575}"/>
    <hyperlink ref="B143" r:id="rId140" xr:uid="{96609D5C-6EE6-478F-BBC1-481CC3B8F5DB}"/>
    <hyperlink ref="B144" r:id="rId141" xr:uid="{084C9F3E-806A-403A-91C9-3E99CA4FA906}"/>
    <hyperlink ref="B145" r:id="rId142" xr:uid="{3B1CB197-2F02-454F-B6B1-CA84312A1AFB}"/>
    <hyperlink ref="B146" r:id="rId143" xr:uid="{44945226-A7CD-472D-9E35-498F630841E4}"/>
    <hyperlink ref="B147" r:id="rId144" xr:uid="{66579361-8412-44D1-AB54-B9AEB432129A}"/>
    <hyperlink ref="B148" r:id="rId145" xr:uid="{D188F0E2-74F1-4866-AE16-7FD2FFC09D6C}"/>
    <hyperlink ref="B149" r:id="rId146" xr:uid="{481FF6B3-1E23-43B6-9405-2504A292B8A7}"/>
    <hyperlink ref="B150" r:id="rId147" xr:uid="{11E2380F-AA45-4ACD-AC1A-088EAB41DD69}"/>
    <hyperlink ref="B151" r:id="rId148" xr:uid="{7C66A8E0-002E-4634-8E6A-4AE04AB74E9C}"/>
    <hyperlink ref="B152" r:id="rId149" xr:uid="{190FC22A-5B0F-4B50-9549-ABB5B2A584A3}"/>
    <hyperlink ref="B153" r:id="rId150" xr:uid="{3C786EFE-8FB8-4A24-8D2F-3B26F9F99635}"/>
    <hyperlink ref="B154" r:id="rId151" xr:uid="{E459899C-BFD2-42DB-A46F-2917D42F3B2A}"/>
    <hyperlink ref="B155" r:id="rId152" xr:uid="{0C127019-94F5-442D-96A7-51C44C9A0FF2}"/>
    <hyperlink ref="B156" r:id="rId153" xr:uid="{60C17C3D-39D1-4634-8338-92F045B9C378}"/>
    <hyperlink ref="B157" r:id="rId154" xr:uid="{994E3FB3-42D9-4F91-8BB8-79B8D5F2BA64}"/>
    <hyperlink ref="B158" r:id="rId155" xr:uid="{7FFCE2AD-1225-49E2-907D-68ADC20E666F}"/>
    <hyperlink ref="B159" r:id="rId156" xr:uid="{FC132E4F-192B-4877-903C-29FF5CB89AAC}"/>
    <hyperlink ref="B160" r:id="rId157" xr:uid="{8C27ED85-D75D-4187-9BA3-C638B8173733}"/>
    <hyperlink ref="B161" r:id="rId158" xr:uid="{729EDB5A-F8BC-405E-8EE8-A1455B36FDE2}"/>
    <hyperlink ref="B162" r:id="rId159" xr:uid="{F316A6CB-E149-46BD-8897-5C13739588AF}"/>
    <hyperlink ref="B163" r:id="rId160" xr:uid="{28D02D64-209E-4B17-9374-D41CB20FA36D}"/>
    <hyperlink ref="B164" r:id="rId161" xr:uid="{AEDCAFA3-6A1A-4A7D-9EE8-523DEC2C0F6E}"/>
    <hyperlink ref="B165" r:id="rId162" xr:uid="{17E6F8AE-FF51-4244-8E3D-2C4F8405F899}"/>
    <hyperlink ref="B166" r:id="rId163" xr:uid="{DB59F52E-49F1-4ED0-BA3D-630322C7A75C}"/>
    <hyperlink ref="B167" r:id="rId164" xr:uid="{4755C092-1D04-4F8D-8157-F578AB377461}"/>
    <hyperlink ref="B168" r:id="rId165" xr:uid="{9EDFFA6C-9B36-477F-9571-E9260A096227}"/>
    <hyperlink ref="B169" r:id="rId166" xr:uid="{BAE3D958-9162-4219-AFE0-09701A9B8137}"/>
    <hyperlink ref="B170" r:id="rId167" xr:uid="{90D5750B-37F1-470E-889C-C5DDAD9293EA}"/>
    <hyperlink ref="B171" r:id="rId168" xr:uid="{37B753A4-A5E4-46F7-AD50-4FC098E4F858}"/>
    <hyperlink ref="B172" r:id="rId169" xr:uid="{6D247B40-62B5-4342-83C5-62F71B99AC1D}"/>
    <hyperlink ref="B173" r:id="rId170" xr:uid="{B5DB7C77-5137-42DB-B185-FEAAE75AE829}"/>
    <hyperlink ref="B174" r:id="rId171" xr:uid="{C2F320FA-4786-465D-AFF4-4C0E26C7346A}"/>
    <hyperlink ref="B175" r:id="rId172" xr:uid="{0A7A50F8-638E-4485-86CD-4A41E0BFD117}"/>
    <hyperlink ref="B176" r:id="rId173" xr:uid="{05BBBC9A-4A32-44B3-B2FF-DF966515364E}"/>
    <hyperlink ref="B177" r:id="rId174" xr:uid="{82563CA4-198C-4705-B6C1-7C3364E4EF5C}"/>
    <hyperlink ref="B178" r:id="rId175" xr:uid="{F812EE36-8CB7-48A9-8B0E-621438BF8633}"/>
    <hyperlink ref="B179" r:id="rId176" xr:uid="{1B81161B-3BB4-4BBA-A2EC-DD6804517622}"/>
    <hyperlink ref="B180" r:id="rId177" xr:uid="{4516E5D7-FD1B-4A55-8E3D-41EC5869BB4A}"/>
    <hyperlink ref="B181" r:id="rId178" xr:uid="{889043DE-8097-4170-9C0C-FE101E33C4DA}"/>
    <hyperlink ref="B182" r:id="rId179" xr:uid="{8589EFB0-3CDB-4960-8008-555B99D5F39E}"/>
    <hyperlink ref="B183" r:id="rId180" xr:uid="{63D23A15-332F-4C42-88F6-9C1E3FE9CBFD}"/>
    <hyperlink ref="B184" r:id="rId181" xr:uid="{A79AF2E0-913F-42B0-A020-90637641961F}"/>
    <hyperlink ref="B185" r:id="rId182" xr:uid="{0D4E3F45-4796-466E-AE13-867E9A059AB8}"/>
    <hyperlink ref="B186" r:id="rId183" xr:uid="{34011EA1-3AE8-4654-A6AD-B53CFFF98A2E}"/>
    <hyperlink ref="B187" r:id="rId184" xr:uid="{3D261076-5EEC-4ED0-B50B-96D355168BB2}"/>
    <hyperlink ref="B188" r:id="rId185" xr:uid="{7E10FB8E-6CF7-4B92-9EF2-43714CA05175}"/>
    <hyperlink ref="B189" r:id="rId186" xr:uid="{18B05073-FBC4-41D8-951D-5EFB04F2CF77}"/>
    <hyperlink ref="B190" r:id="rId187" xr:uid="{B8F68EA7-E886-4BED-A4F1-D08B0D2B504D}"/>
    <hyperlink ref="B191" r:id="rId188" xr:uid="{D6042D42-AAB4-4541-A014-82C98C46A64E}"/>
    <hyperlink ref="B192" r:id="rId189" xr:uid="{2F116C5C-FF7F-4F25-BCC6-81596794E65E}"/>
    <hyperlink ref="B193" r:id="rId190" xr:uid="{AFE2A621-A3F3-4147-A40F-364E2F8EF0AE}"/>
    <hyperlink ref="B194" r:id="rId191" xr:uid="{17331FD4-2743-4B3A-ABAE-076B829226F3}"/>
    <hyperlink ref="B195" r:id="rId192" xr:uid="{63353DB7-0350-4684-943C-D08A87FD2051}"/>
    <hyperlink ref="B196" r:id="rId193" xr:uid="{78D69F29-E807-42C5-982B-2EC71A15AA90}"/>
    <hyperlink ref="B197" r:id="rId194" xr:uid="{1D5FD0AC-4160-4B04-A547-BCADBF0B58D4}"/>
    <hyperlink ref="B198" r:id="rId195" xr:uid="{56420980-1323-424C-BAB7-6CA20C591F15}"/>
    <hyperlink ref="B199" r:id="rId196" xr:uid="{97320541-7E1B-49BD-AE0C-C02C65138402}"/>
    <hyperlink ref="B200" r:id="rId197" xr:uid="{3712FA0F-2E50-445A-8400-3D489644B2F7}"/>
    <hyperlink ref="B201" r:id="rId198" xr:uid="{D3837110-56B6-4024-8DA3-12FD843810E5}"/>
    <hyperlink ref="B202" r:id="rId199" xr:uid="{CB5285B5-AA33-4590-A97B-9C27B24C6127}"/>
    <hyperlink ref="B203" r:id="rId200" xr:uid="{34E64D24-5C61-4D69-8633-716832D1C9F3}"/>
    <hyperlink ref="B204" r:id="rId201" xr:uid="{EAAB86C4-1E25-451C-A723-64CFA17772A1}"/>
    <hyperlink ref="B205" r:id="rId202" xr:uid="{F81E5181-9E2A-4BF1-AA0B-8C8DA40CCD60}"/>
    <hyperlink ref="B206" r:id="rId203" xr:uid="{A1FD431E-10ED-4FFD-AA57-D68FBDF528C0}"/>
    <hyperlink ref="B207" r:id="rId204" xr:uid="{F168268C-BFC2-4E85-9206-BF7C1D9AD9D7}"/>
    <hyperlink ref="B208" r:id="rId205" xr:uid="{B5A35F82-D506-4DCE-B24B-4C39A6E6E544}"/>
    <hyperlink ref="B209" r:id="rId206" xr:uid="{60860E03-B82A-46D1-9BC7-FD7EF9A1025D}"/>
    <hyperlink ref="B210" r:id="rId207" xr:uid="{CF078B51-AB41-4D8F-8B52-F32104BEF390}"/>
    <hyperlink ref="B211" r:id="rId208" xr:uid="{CAB7359E-C2BF-4BF1-8961-6A220FE582C9}"/>
    <hyperlink ref="B212" r:id="rId209" xr:uid="{CC4511AC-EDBC-4870-AA49-81D6948E223B}"/>
    <hyperlink ref="B213" r:id="rId210" xr:uid="{D4495B41-DA49-486F-88AB-DFF612095F1F}"/>
    <hyperlink ref="B214" r:id="rId211" xr:uid="{807DDBF5-C33D-4958-A41C-D05C41C45BB6}"/>
    <hyperlink ref="B215" r:id="rId212" xr:uid="{BF20D902-D0C0-404B-B232-59A1A8330438}"/>
    <hyperlink ref="B216" r:id="rId213" xr:uid="{620F02EA-7A31-4D6F-998F-A119C363657F}"/>
    <hyperlink ref="B217" r:id="rId214" xr:uid="{F88832CF-EDAE-4F0D-8657-6AA50C68A135}"/>
    <hyperlink ref="B218" r:id="rId215" xr:uid="{7EFC01F3-FBCA-40C1-8F8D-EDAA6282B2FA}"/>
    <hyperlink ref="B219" r:id="rId216" xr:uid="{A423CED1-E284-4DB0-AC66-9ACD1835EF43}"/>
    <hyperlink ref="B220" r:id="rId217" xr:uid="{7D58424C-B05B-4B91-A8A4-E2D91B456959}"/>
    <hyperlink ref="B221" r:id="rId218" xr:uid="{E8C82D42-2E48-4A77-86E8-65582DDA0CCA}"/>
    <hyperlink ref="B222" r:id="rId219" xr:uid="{03B1F93C-2528-4711-8CFD-4E7B8E5B2465}"/>
    <hyperlink ref="B223" r:id="rId220" xr:uid="{E052240E-EAC8-407D-B12F-1F3DD4F257D3}"/>
    <hyperlink ref="B225" r:id="rId221" xr:uid="{4FE553E9-D90D-4576-A3AF-7FE0250E7F56}"/>
    <hyperlink ref="B226" r:id="rId222" xr:uid="{E388CE51-87AA-4F24-B1C8-154A88B1A8ED}"/>
    <hyperlink ref="B227" r:id="rId223" xr:uid="{2BC1E0B9-4E04-4812-A704-CA3FD22A374D}"/>
    <hyperlink ref="B228" r:id="rId224" xr:uid="{FE39AB2B-8C1B-4F6E-B702-0B4D5AFF368A}"/>
    <hyperlink ref="B229" r:id="rId225" xr:uid="{B7D15708-9FB3-4509-856D-215951925A40}"/>
    <hyperlink ref="B230" r:id="rId226" xr:uid="{E454C18B-65B6-4D13-8630-8F4EBC9FA7B2}"/>
    <hyperlink ref="B231" r:id="rId227" xr:uid="{C30D6790-BF30-4748-A21D-D29E6A41B937}"/>
    <hyperlink ref="B232" r:id="rId228" xr:uid="{74E85597-2C71-4F4A-8643-CC495D84E1E6}"/>
    <hyperlink ref="B233" r:id="rId229" xr:uid="{6EB49E4B-1015-4C2A-B5D6-F53C2EF80BBD}"/>
    <hyperlink ref="B234" r:id="rId230" xr:uid="{683504CE-6A7A-4C2A-A6C9-148403F7539A}"/>
    <hyperlink ref="B235" r:id="rId231" xr:uid="{9994DDC8-7827-4651-8F0A-8300B475D180}"/>
    <hyperlink ref="B236" r:id="rId232" xr:uid="{AE7BB9A7-B982-41EE-B6CE-8206246D028D}"/>
    <hyperlink ref="B224" r:id="rId233" xr:uid="{BC77B76F-8848-4C61-A10E-68D424793102}"/>
    <hyperlink ref="B237" r:id="rId234" xr:uid="{1406ADFC-32A9-4659-9204-0C2575C36CD1}"/>
    <hyperlink ref="B238" r:id="rId235" xr:uid="{C3C4EED9-F9A2-4080-9A42-AB9265DB1EA2}"/>
    <hyperlink ref="B239" r:id="rId236" xr:uid="{4B7CCA01-CFD9-49B1-BAC4-9F8D97915D7C}"/>
    <hyperlink ref="B240" r:id="rId237" xr:uid="{30B6963F-A87F-497A-988A-513D854609A7}"/>
    <hyperlink ref="B241" r:id="rId238" xr:uid="{F4BC549F-D3E6-4AB5-AE3A-E6E16CF3958A}"/>
    <hyperlink ref="B242" r:id="rId239" xr:uid="{AA4C1B07-3C9B-4D02-9B8E-4CE2EC04EABC}"/>
    <hyperlink ref="B243" r:id="rId240" xr:uid="{CDE3DC90-2707-4402-86E1-33A91DB3BBAE}"/>
    <hyperlink ref="B244" r:id="rId241" xr:uid="{027F7D54-8EAB-4859-B486-EA44FE712067}"/>
    <hyperlink ref="B245" r:id="rId242" xr:uid="{BCF26876-B33F-44DD-A672-6B6F650C542E}"/>
    <hyperlink ref="B246" r:id="rId243" xr:uid="{E1E299D6-1A7A-4B6E-8D28-54BE8B4C413E}"/>
    <hyperlink ref="B247" r:id="rId244" xr:uid="{E237AB95-69EA-4466-BCB9-5D5F426187F6}"/>
    <hyperlink ref="B248" r:id="rId245" xr:uid="{A2E783B6-7B1C-4DA6-BCA5-F776D4B0ECF9}"/>
    <hyperlink ref="B249" r:id="rId246" xr:uid="{4C83DA81-CC94-4551-879D-DAA0FD181B2A}"/>
    <hyperlink ref="B250" r:id="rId247" xr:uid="{2ECBCB9F-BC5D-4D0A-AEDD-430475DC6E86}"/>
    <hyperlink ref="B251" r:id="rId248" xr:uid="{724BC298-8386-47E3-8BCD-8166872C292A}"/>
    <hyperlink ref="B252" r:id="rId249" xr:uid="{B4952A2B-56F7-4C08-8AD5-5EE0CCAD6F96}"/>
    <hyperlink ref="B253" r:id="rId250" xr:uid="{F2C766CC-9869-4B25-AFC2-FED05585FB55}"/>
    <hyperlink ref="B254" r:id="rId251" xr:uid="{2F0DE5E4-ED8E-4814-B340-7295AA645522}"/>
    <hyperlink ref="B255" r:id="rId252" xr:uid="{3FA9BE0D-CD5C-4CD4-B378-C71F3F730B25}"/>
    <hyperlink ref="B256" r:id="rId253" xr:uid="{FF498489-030E-4557-81E7-7EE2FD2D2E26}"/>
    <hyperlink ref="B257" r:id="rId254" xr:uid="{7DE7AEE4-E884-4520-87DF-A4E6077AE34A}"/>
    <hyperlink ref="B258" r:id="rId255" xr:uid="{E69808E2-7569-4625-A1BC-1283A9BD330A}"/>
    <hyperlink ref="B259" r:id="rId256" xr:uid="{45918073-42FB-4E1A-9F4E-61A05BBF8562}"/>
    <hyperlink ref="B260" r:id="rId257" xr:uid="{1B14057F-4D22-40C9-895B-00F8A2A17E84}"/>
    <hyperlink ref="B261" r:id="rId258" xr:uid="{1B605A55-A607-481C-8558-6E5DFB9F2901}"/>
    <hyperlink ref="B262" r:id="rId259" xr:uid="{8A042B43-9EBE-436A-922C-9844D5B9A2F3}"/>
    <hyperlink ref="B263" r:id="rId260" xr:uid="{0196EC5D-6787-476C-9842-FAB74E17515E}"/>
    <hyperlink ref="B264" r:id="rId261" xr:uid="{6D90082D-BAEB-47A5-9FA2-257E3BF70AA1}"/>
    <hyperlink ref="B265" r:id="rId262" xr:uid="{67005030-AD3E-49D5-98D5-ABEABAA040B1}"/>
    <hyperlink ref="B266" r:id="rId263" xr:uid="{30AF082A-3559-4667-9BDF-700107327F28}"/>
    <hyperlink ref="B267" r:id="rId264" xr:uid="{02B7F933-3C38-4910-8B4E-A409CDC7E15B}"/>
    <hyperlink ref="B268" r:id="rId265" xr:uid="{BA129E93-1F80-48F8-8632-C8BA52088FD8}"/>
    <hyperlink ref="B269" r:id="rId266" xr:uid="{5D9304C0-6F5B-4480-AF28-E688C4CF836A}"/>
    <hyperlink ref="B270" r:id="rId267" xr:uid="{195C4E5A-185C-49AD-8CEA-33007B3389A0}"/>
    <hyperlink ref="B271" r:id="rId268" xr:uid="{FB3BE574-A40A-437A-83BF-A3E63C7A02A6}"/>
    <hyperlink ref="B272" r:id="rId269" xr:uid="{9A7C6EB4-FB0E-4DB0-9519-ACD8D2022786}"/>
    <hyperlink ref="B273" r:id="rId270" xr:uid="{30F2E06B-72FE-4E80-965E-DE9D8E1505C7}"/>
    <hyperlink ref="B274" r:id="rId271" xr:uid="{0EDB8D09-59FE-4DC1-B84C-4374D9CB7B5C}"/>
    <hyperlink ref="B275" r:id="rId272" xr:uid="{FADAC9C3-BC89-4DAD-A311-BE2863C64203}"/>
    <hyperlink ref="B276" r:id="rId273" xr:uid="{8CFD4E7A-72AA-41F8-8ECD-A0082C22A4E0}"/>
    <hyperlink ref="B277" r:id="rId274" xr:uid="{98ADADE0-FE0A-4726-8F2F-60036A40F184}"/>
    <hyperlink ref="B278" r:id="rId275" xr:uid="{534130F6-4265-410E-BCB7-6F21F3C53BC6}"/>
    <hyperlink ref="B279" r:id="rId276" xr:uid="{020C01B8-6E64-4279-BDB6-95BB58E2CA6F}"/>
    <hyperlink ref="B280" r:id="rId277" xr:uid="{8EE96E94-06B6-44E8-A908-7FF8A82A536C}"/>
    <hyperlink ref="B281" r:id="rId278" xr:uid="{180FE1AE-FDB2-42C0-979C-331152BC3688}"/>
    <hyperlink ref="B282" r:id="rId279" xr:uid="{045475EF-6471-4540-8B11-4F1AC6B0A181}"/>
    <hyperlink ref="B283" r:id="rId280" xr:uid="{9B8E7FCC-0C5A-492A-8E08-8E4DC60A0E88}"/>
    <hyperlink ref="B284" r:id="rId281" xr:uid="{AC6BC112-9071-4C16-9965-65EB8F1434AB}"/>
    <hyperlink ref="B285" r:id="rId282" xr:uid="{04BEE577-CFA8-440D-8904-7211453CE607}"/>
    <hyperlink ref="B286" r:id="rId283" xr:uid="{DAC86CE7-1078-4CA5-A3CC-DF1F81626F80}"/>
    <hyperlink ref="B287" r:id="rId284" xr:uid="{A20DEDE9-5614-4D0B-AD01-408E68D327BD}"/>
    <hyperlink ref="B288" r:id="rId285" xr:uid="{0615E77C-E4CB-44FF-9E93-04FCF2029D94}"/>
    <hyperlink ref="B289" r:id="rId286" xr:uid="{9C1E9DBE-54E0-48E1-ACEE-AF5D63D45212}"/>
    <hyperlink ref="B290" r:id="rId287" xr:uid="{BB29C683-745B-4B09-B713-F1113D51B2BA}"/>
    <hyperlink ref="B291" r:id="rId288" xr:uid="{1B564255-F805-4028-A9A4-23A0AF6F44EC}"/>
    <hyperlink ref="B292" r:id="rId289" xr:uid="{81228885-BCEB-4DFF-9E31-7CBF9C26D686}"/>
    <hyperlink ref="B293" r:id="rId290" xr:uid="{E92711C3-B841-40C9-8C7E-76EC20B77654}"/>
    <hyperlink ref="B294" r:id="rId291" xr:uid="{74B8E078-5022-43F2-9968-3AD049A8222F}"/>
    <hyperlink ref="B295" r:id="rId292" xr:uid="{0B4458C0-204D-4EFA-A27A-1CCFAAA8F3EE}"/>
    <hyperlink ref="B296" r:id="rId293" xr:uid="{D9EAF27B-7A14-490D-955F-9B6FC64282E5}"/>
    <hyperlink ref="B297" r:id="rId294" xr:uid="{E81D44C7-A28F-4A12-9924-A8DB074F354D}"/>
    <hyperlink ref="B298" r:id="rId295" xr:uid="{0661E87F-D5F7-4B00-993B-5FB267808F54}"/>
    <hyperlink ref="B299" r:id="rId296" xr:uid="{F5E7597A-7AFA-45BA-A18A-9A011EC2874F}"/>
    <hyperlink ref="B300" r:id="rId297" xr:uid="{68F39030-A3F8-41A5-8CDA-CD63992ED20C}"/>
    <hyperlink ref="B301" r:id="rId298" xr:uid="{6D492C2C-E06C-4D1F-8F63-F2DB080224A6}"/>
    <hyperlink ref="B302" r:id="rId299" xr:uid="{FB642CB9-9515-4071-909D-35BD86406543}"/>
    <hyperlink ref="B303" r:id="rId300" xr:uid="{D967116D-57CB-4DA9-B736-0E8592589699}"/>
    <hyperlink ref="B304" r:id="rId301" xr:uid="{76B3C119-9BF8-4B89-95E2-85ADA7346711}"/>
    <hyperlink ref="B305" r:id="rId302" xr:uid="{9F702311-9A5E-4912-B3FA-CA66F4CCE5F9}"/>
    <hyperlink ref="B306" r:id="rId303" xr:uid="{93B3D29D-5225-47A4-A6C0-C9BD2043B91F}"/>
    <hyperlink ref="B307" r:id="rId304" xr:uid="{042C6C08-DB51-4323-82AD-D39CF7B21405}"/>
    <hyperlink ref="B308" r:id="rId305" xr:uid="{DD1011DE-C7A9-41CB-BE2F-4998492AF2AE}"/>
    <hyperlink ref="B309" r:id="rId306" xr:uid="{D2F2F92B-864B-42C2-81FF-3788F063295D}"/>
    <hyperlink ref="B310" r:id="rId307" xr:uid="{0C1A0917-F63C-461B-8D3A-A8E906F6B551}"/>
    <hyperlink ref="B311" r:id="rId308" xr:uid="{4C8BD855-4699-459A-91BC-89A313F2E67B}"/>
    <hyperlink ref="B312" r:id="rId309" xr:uid="{C10D56A1-5B2B-4912-8898-9B55ADA8F422}"/>
    <hyperlink ref="B313" r:id="rId310" xr:uid="{FB7F978A-9565-4B4A-8574-8521C9B19036}"/>
    <hyperlink ref="B314" r:id="rId311" xr:uid="{019FE938-F2B9-415E-890B-6AF4595DF970}"/>
    <hyperlink ref="B315" r:id="rId312" xr:uid="{110148EA-E4D0-4DCB-B3A5-6ECCC699D941}"/>
    <hyperlink ref="B316" r:id="rId313" xr:uid="{3FF3DB61-4A57-47A0-9F85-71030F7B4835}"/>
    <hyperlink ref="B317" r:id="rId314" xr:uid="{C33E30AE-E84A-49D2-A869-0362AFF5684B}"/>
    <hyperlink ref="B318" r:id="rId315" xr:uid="{D7945A5E-0E86-4A2C-9B76-CAF69BD27A40}"/>
    <hyperlink ref="B319" r:id="rId316" xr:uid="{E6E2D59F-6E86-45DD-B570-1A1CFED04918}"/>
    <hyperlink ref="B320" r:id="rId317" xr:uid="{7716EB4E-AA9F-4F61-A6C6-5E17B1E7FB39}"/>
    <hyperlink ref="B321" r:id="rId318" xr:uid="{FCF64688-E5B7-4A4F-B488-AF85B0C8B548}"/>
    <hyperlink ref="B322" r:id="rId319" xr:uid="{8FE03CDA-9CAB-4246-99F6-B173C9DE3DE5}"/>
    <hyperlink ref="B323" r:id="rId320" xr:uid="{3E8F0744-AF84-45AA-B248-AD32CB6C5690}"/>
    <hyperlink ref="B324" r:id="rId321" xr:uid="{2DF1D9CD-22E8-4B14-8C2A-CA98AC4CEC86}"/>
    <hyperlink ref="B325" r:id="rId322" xr:uid="{B74D892F-16CD-4FB6-8AE2-E9604D07C511}"/>
    <hyperlink ref="B326" r:id="rId323" xr:uid="{0AE1D038-05D8-4C3A-9CA1-0D0F355860C7}"/>
    <hyperlink ref="B327" r:id="rId324" xr:uid="{E29F18B2-84D8-45E6-99E1-BB68D1F37D5C}"/>
    <hyperlink ref="B328" r:id="rId325" xr:uid="{369A1F70-35C2-41E7-93D1-B167BB49F416}"/>
    <hyperlink ref="B329" r:id="rId326" xr:uid="{3B9B16E4-A9E0-4035-B45E-C26E4DC3D0C1}"/>
    <hyperlink ref="B330" r:id="rId327" xr:uid="{40230619-2895-4F90-8FE6-3F47FC433B1D}"/>
    <hyperlink ref="B331" r:id="rId328" xr:uid="{7C59105B-A3AB-4762-8866-5A21A59AB9C1}"/>
    <hyperlink ref="B332" r:id="rId329" xr:uid="{8382A2A9-7D20-45C2-82BF-E8EF62D64D39}"/>
    <hyperlink ref="B333" r:id="rId330" xr:uid="{B3DC4723-674D-47CD-9A90-62DD64EFDA08}"/>
    <hyperlink ref="B334" r:id="rId331" xr:uid="{1923644F-514E-4D86-BFDA-95095C4ACD4D}"/>
    <hyperlink ref="B335" r:id="rId332" xr:uid="{198B711C-54DB-42E0-BA5D-1806061F4153}"/>
    <hyperlink ref="B336" r:id="rId333" xr:uid="{94A1F21A-1F93-42DB-9793-98ACAEB99A82}"/>
    <hyperlink ref="B337" r:id="rId334" xr:uid="{3EC424D9-4EB4-42FC-8A20-103AF5CB2EA5}"/>
    <hyperlink ref="B338" r:id="rId335" xr:uid="{6B39E21D-8544-4B90-BB19-E7AEA8CF0DB0}"/>
    <hyperlink ref="B339" r:id="rId336" xr:uid="{3E2F19F4-3C93-41E8-8DFB-D3670A59C69A}"/>
    <hyperlink ref="B340" r:id="rId337" xr:uid="{C4EA008F-628D-4BDB-97A0-812AE897025B}"/>
    <hyperlink ref="B341" r:id="rId338" xr:uid="{795ACFE9-E575-4DCB-B90D-98B5A71600E9}"/>
    <hyperlink ref="B342" r:id="rId339" xr:uid="{F50CBE95-A068-4EA1-9D3F-60DAFABCC41C}"/>
    <hyperlink ref="B343" r:id="rId340" xr:uid="{220D73EC-D79F-42BE-83A7-05BC0781E1D3}"/>
    <hyperlink ref="B344" r:id="rId341" xr:uid="{F32EB999-5608-42B1-9A7A-DC2EEF780077}"/>
    <hyperlink ref="B345" r:id="rId342" xr:uid="{C12EC9B6-1518-4954-8297-FB5760224C26}"/>
    <hyperlink ref="B346" r:id="rId343" xr:uid="{BD64EA0B-1C40-4909-8728-037A81DD2BFF}"/>
    <hyperlink ref="B347" r:id="rId344" xr:uid="{4E234BCA-AAA4-47C1-AC05-F02B77691E1B}"/>
    <hyperlink ref="B348" r:id="rId345" xr:uid="{F80095DF-BA3B-475E-BD5E-3E5CB4CE18C3}"/>
    <hyperlink ref="B349" r:id="rId346" xr:uid="{6B6E444F-70CF-4DBC-8958-7C5EE4D7AB6D}"/>
    <hyperlink ref="B350" r:id="rId347" xr:uid="{28058598-FB59-4653-8E92-0B96BA50EC6F}"/>
    <hyperlink ref="B351" r:id="rId348" xr:uid="{245A4580-FA33-4C28-ACDE-E04627FBB840}"/>
    <hyperlink ref="B352" r:id="rId349" xr:uid="{945CDBED-4223-431B-970C-598591899B3E}"/>
    <hyperlink ref="B353" r:id="rId350" xr:uid="{E7EA9895-E052-4E68-8F39-CB2FF7364954}"/>
    <hyperlink ref="B354" r:id="rId351" xr:uid="{67F009F4-AD4F-4864-A7B3-861FF4851571}"/>
    <hyperlink ref="B355" r:id="rId352" xr:uid="{520E35B3-3625-4834-9AA4-E3CCEB55A6A2}"/>
    <hyperlink ref="B356" r:id="rId353" xr:uid="{31A3892E-7CB8-4D09-91E8-EF921F33ACDF}"/>
    <hyperlink ref="B357" r:id="rId354" xr:uid="{91541F16-6BCB-4406-94D8-F27676704D62}"/>
    <hyperlink ref="B358" r:id="rId355" xr:uid="{EE678DAA-B332-42FF-B31D-0F6CDA1C2FB1}"/>
    <hyperlink ref="B359" r:id="rId356" xr:uid="{6144FAAD-1AF1-4A7A-9D6E-D88B91496AD9}"/>
    <hyperlink ref="B360" r:id="rId357" xr:uid="{0408C714-351B-418B-891A-7861207A4024}"/>
    <hyperlink ref="B361" r:id="rId358" xr:uid="{568A0CE5-CC48-47FE-B155-765A7C6E9771}"/>
    <hyperlink ref="B362" r:id="rId359" xr:uid="{B84BF9C2-9B16-4290-A591-78488E5A46AE}"/>
    <hyperlink ref="B363" r:id="rId360" xr:uid="{8D02E3BD-1723-40F8-A667-3D82F486A4BC}"/>
    <hyperlink ref="B364" r:id="rId361" xr:uid="{2221D9FE-7E79-4065-BA22-560D010A37B3}"/>
    <hyperlink ref="B365" r:id="rId362" xr:uid="{3A9B7F62-53C1-4790-95EF-D3E7C524F033}"/>
    <hyperlink ref="B366" r:id="rId363" xr:uid="{09FFF99A-D15D-495E-8FF2-E40226B1BA64}"/>
    <hyperlink ref="B367" r:id="rId364" xr:uid="{B9A5DDCF-6B6B-4986-82A9-6082ED64FC8E}"/>
    <hyperlink ref="B368" r:id="rId365" xr:uid="{95114510-6ACF-4416-B654-9851330746A0}"/>
    <hyperlink ref="B369" r:id="rId366" xr:uid="{200C4DE5-3E05-4176-8635-9D663FFB94F4}"/>
    <hyperlink ref="B370" r:id="rId367" xr:uid="{11A6248E-FCA0-4467-8599-805A8DDFC31C}"/>
    <hyperlink ref="B371" r:id="rId368" xr:uid="{C7109DE4-0685-4573-9A54-6F991D80E005}"/>
    <hyperlink ref="B372" r:id="rId369" xr:uid="{D65F50BD-CC85-49D4-8E30-11A1DE59A83B}"/>
    <hyperlink ref="B373" r:id="rId370" xr:uid="{0E8609DD-143C-45A3-8144-FC4288933BCC}"/>
    <hyperlink ref="B374" r:id="rId371" xr:uid="{7438D78A-8B6A-48A2-90FA-8518DFD6500F}"/>
    <hyperlink ref="B375" r:id="rId372" xr:uid="{4637F301-669A-4878-A6D9-402E16883F06}"/>
    <hyperlink ref="B376" r:id="rId373" xr:uid="{7B6910D6-E1DF-4E4A-BBDD-809434D656BF}"/>
    <hyperlink ref="B377" r:id="rId374" xr:uid="{D8F4909E-9B65-42A1-A4F4-060F7C69AE03}"/>
    <hyperlink ref="B378" r:id="rId375" xr:uid="{0528C2C7-9D69-42D0-B766-50275E205E49}"/>
    <hyperlink ref="B379" r:id="rId376" xr:uid="{8210DF05-E2AC-49C2-AC11-6B96FA7C4516}"/>
    <hyperlink ref="B380" r:id="rId377" xr:uid="{22C86045-72AD-4C82-A4F8-2F0A4A39BD0E}"/>
    <hyperlink ref="B381" r:id="rId378" xr:uid="{B85FB185-BB05-48B4-88C1-3B8D515A7FBD}"/>
    <hyperlink ref="B382" r:id="rId379" xr:uid="{4B428D1B-D24C-4939-8FB6-4A002EA2CCD1}"/>
    <hyperlink ref="B383" r:id="rId380" xr:uid="{C3869F75-8905-4A20-AA8C-BFE904A95365}"/>
    <hyperlink ref="B384" r:id="rId381" xr:uid="{9B9021E9-9569-49BD-82CD-9E2D41E15AA1}"/>
    <hyperlink ref="B386" r:id="rId382" xr:uid="{4B91745A-1F17-4EDE-82D1-EFF73FD57DA0}"/>
    <hyperlink ref="B387" r:id="rId383" xr:uid="{8BE5BC8B-12EB-4F2E-A819-5CD64D16BEE5}"/>
    <hyperlink ref="B388" r:id="rId384" xr:uid="{936F65A3-8C44-4F48-AB21-9337ED4C54F5}"/>
    <hyperlink ref="B389" r:id="rId385" xr:uid="{35ECCB87-AD5E-4771-B39E-754128929E3E}"/>
    <hyperlink ref="B390" r:id="rId386" xr:uid="{09292976-9E21-4C35-BE60-C307BBD54E26}"/>
    <hyperlink ref="B391" r:id="rId387" xr:uid="{D27B9FE5-96A5-4836-98FB-A0C613B0CE64}"/>
    <hyperlink ref="B392" r:id="rId388" xr:uid="{3299EC0F-B795-40E2-9115-9E198557A31E}"/>
    <hyperlink ref="B393" r:id="rId389" xr:uid="{DBA45C6E-90ED-49E4-96D9-229B8EE7FC0D}"/>
    <hyperlink ref="B394" r:id="rId390" xr:uid="{37878BC5-E5C7-41E6-B128-5BABAEF1413A}"/>
    <hyperlink ref="B395" r:id="rId391" xr:uid="{4F91C0C0-7905-4C08-9DD3-D6B2169B2A1B}"/>
    <hyperlink ref="B396" r:id="rId392" xr:uid="{DEF69B09-3550-4533-A2D1-C43D462BA478}"/>
    <hyperlink ref="B397" r:id="rId393" xr:uid="{74A26F6C-910D-429F-993C-3CA81B44ABC4}"/>
    <hyperlink ref="B398" r:id="rId394" xr:uid="{9E2B9C74-C765-4562-9E14-133B9BFBD33A}"/>
    <hyperlink ref="B399" r:id="rId395" xr:uid="{B724068F-E3CA-42D7-93E2-064ABDA8FB15}"/>
    <hyperlink ref="B400" r:id="rId396" xr:uid="{4408B46C-A3F7-414C-9538-DA3EFA3363D7}"/>
    <hyperlink ref="B401" r:id="rId397" xr:uid="{214D5B8E-AF0B-4497-BA9F-3E6D82D0E89B}"/>
    <hyperlink ref="B402" r:id="rId398" xr:uid="{34955BB8-D7F0-429D-85BB-886E92A2FDC9}"/>
    <hyperlink ref="B403" r:id="rId399" xr:uid="{99B409D6-98EC-4DFB-B3E9-366CA1610792}"/>
    <hyperlink ref="B404" r:id="rId400" xr:uid="{433801EF-01BC-4D38-9821-21E634FEA1EA}"/>
    <hyperlink ref="B405" r:id="rId401" xr:uid="{ADFD7055-D081-4781-A92A-9D2C6D38960A}"/>
    <hyperlink ref="B406" r:id="rId402" xr:uid="{BBF2FE05-A370-4C88-9C8A-C18C100E542B}"/>
    <hyperlink ref="B407" r:id="rId403" xr:uid="{5BD0A0BC-8286-4272-AB54-1CA0F07648BC}"/>
    <hyperlink ref="B408" r:id="rId404" xr:uid="{B2AC5443-DECE-4708-9B98-81D249BCA412}"/>
    <hyperlink ref="B409" r:id="rId405" xr:uid="{A2E18079-2E7B-49D3-B155-37DD72CAD49D}"/>
    <hyperlink ref="B410" r:id="rId406" xr:uid="{DC273C89-8B24-425F-8E9A-8B782CA621D7}"/>
    <hyperlink ref="B411" r:id="rId407" xr:uid="{C313E829-6119-4E3A-8A4A-234717809BD4}"/>
    <hyperlink ref="B412" r:id="rId408" xr:uid="{440CDD91-2BE6-4C2A-A3B6-D6407938BEE2}"/>
    <hyperlink ref="B413" r:id="rId409" xr:uid="{48C31C36-9D17-45D4-BBBC-1DA490B51D10}"/>
    <hyperlink ref="B414" r:id="rId410" xr:uid="{39950025-C2E9-44A4-A676-D3E8C3D436F7}"/>
    <hyperlink ref="B415" r:id="rId411" xr:uid="{47D43E57-CBD9-4385-85B7-81A44EF8ACC8}"/>
    <hyperlink ref="B416" r:id="rId412" xr:uid="{87BDBCFB-D080-4B60-A33F-417D714E7C02}"/>
    <hyperlink ref="B417" r:id="rId413" xr:uid="{30C4BDA0-8E40-48C8-8F48-8FB9C9CF9BA7}"/>
    <hyperlink ref="B418" r:id="rId414" xr:uid="{99F1D79A-2455-4059-ADBC-CDB8E055421A}"/>
    <hyperlink ref="B419" r:id="rId415" xr:uid="{C029A8A1-FC42-45CC-A8B0-1FAFF569B2AD}"/>
    <hyperlink ref="B420" r:id="rId416" xr:uid="{185D78F6-C67E-4C30-8459-FA5A6FFFCE33}"/>
    <hyperlink ref="B421" r:id="rId417" xr:uid="{99073891-41E4-4A18-BF77-B8038548945D}"/>
    <hyperlink ref="B422" r:id="rId418" xr:uid="{2806FFF2-0CBF-45F3-8EA4-E2474E2311EF}"/>
    <hyperlink ref="B423" r:id="rId419" xr:uid="{EAF156A1-6243-4E65-8C2F-FE7492242451}"/>
    <hyperlink ref="B424" r:id="rId420" xr:uid="{1A6A1BFB-58A4-430A-A977-76AAD2419F71}"/>
    <hyperlink ref="B425" r:id="rId421" xr:uid="{1ECC9756-E286-4AF6-BABC-B0579803E8DE}"/>
    <hyperlink ref="B426" r:id="rId422" xr:uid="{86C79770-5A6E-4B6E-8F16-A7C6292C7FAC}"/>
    <hyperlink ref="B427" r:id="rId423" xr:uid="{50CD695E-CEA8-48C4-9EC7-82CC98785A87}"/>
    <hyperlink ref="B428" r:id="rId424" xr:uid="{7721B803-EF72-4672-A12D-AF949D16CC49}"/>
    <hyperlink ref="B429" r:id="rId425" xr:uid="{BC340A4A-6C3E-4367-8DEC-369BE9C4D60C}"/>
    <hyperlink ref="B430" r:id="rId426" xr:uid="{39D70F5B-43CF-4EA5-9A88-DCC6CCF33278}"/>
    <hyperlink ref="B431" r:id="rId427" xr:uid="{A0888B60-9730-4D85-9E57-DCEC06B0E392}"/>
    <hyperlink ref="B432" r:id="rId428" xr:uid="{F066F20E-1CEC-4FAB-B6C9-E383B28F8278}"/>
    <hyperlink ref="B433" r:id="rId429" xr:uid="{FA03592F-9477-4107-A294-1EFBC7D02D11}"/>
    <hyperlink ref="B434" r:id="rId430" xr:uid="{F245DD18-A9B9-4CFE-B7BF-609E26573141}"/>
    <hyperlink ref="B435" r:id="rId431" xr:uid="{22CFDCF1-9301-4472-932A-DD0D010C08EA}"/>
    <hyperlink ref="B436" r:id="rId432" xr:uid="{FA13A82F-2CBC-4C3A-AC3A-98F80A42C375}"/>
    <hyperlink ref="B437" r:id="rId433" xr:uid="{6A6D8B9C-9909-401F-8205-5640E1EC51D5}"/>
    <hyperlink ref="B438" r:id="rId434" xr:uid="{F0F5C9D6-5844-4BBB-8F81-39868330CBB9}"/>
    <hyperlink ref="B439" r:id="rId435" xr:uid="{B32FD42E-2374-457F-A222-B503C5F31EB5}"/>
    <hyperlink ref="B385" r:id="rId436" xr:uid="{F3E333B5-1499-4F94-AD19-A86F4A7FB0CE}"/>
    <hyperlink ref="B440" r:id="rId437" xr:uid="{2B3B9C24-D940-4260-8C49-CE221D9D54F0}"/>
    <hyperlink ref="B441" r:id="rId438" xr:uid="{B04A883D-7928-47CB-A113-A458B7269E7F}"/>
    <hyperlink ref="B442" r:id="rId439" xr:uid="{16563CE6-005D-44F8-9989-E5B53771C306}"/>
    <hyperlink ref="B443" r:id="rId440" xr:uid="{3FCFD637-8DE2-490D-8487-9BBE0FF1C23D}"/>
    <hyperlink ref="B444" r:id="rId441" xr:uid="{69A9AB48-8B10-4138-AAB0-5816220DB60B}"/>
    <hyperlink ref="B445" r:id="rId442" xr:uid="{1F259184-527F-44FD-B98E-784037B774AA}"/>
    <hyperlink ref="B446" r:id="rId443" xr:uid="{111B0F07-D6AD-4BD9-B3AE-A73B24CDBDBC}"/>
    <hyperlink ref="B447" r:id="rId444" xr:uid="{49A145B7-0C54-4DB7-B805-25B7DA80B71D}"/>
    <hyperlink ref="B448" r:id="rId445" xr:uid="{F941D898-B366-46E1-BA10-1CD4E15D7986}"/>
    <hyperlink ref="B449" r:id="rId446" xr:uid="{5EB28D3E-7540-4C10-B354-142DFA60618D}"/>
    <hyperlink ref="B450" r:id="rId447" xr:uid="{FE1E4416-BE57-4317-A1F8-DCBD85DFDDD8}"/>
    <hyperlink ref="B451" r:id="rId448" xr:uid="{8AE46857-F502-4783-BD9C-A9BAE249580E}"/>
    <hyperlink ref="B452" r:id="rId449" xr:uid="{0F125276-3017-4A49-98E7-DF9126A5B9D0}"/>
    <hyperlink ref="B453" r:id="rId450" xr:uid="{76238216-49D3-45FD-9D73-AF180D28E123}"/>
    <hyperlink ref="B454" r:id="rId451" xr:uid="{A99BEDC5-3072-4010-B6A5-0FD201CC13D5}"/>
    <hyperlink ref="B455" r:id="rId452" xr:uid="{EF373587-636F-4076-91C2-A5969B0BD675}"/>
    <hyperlink ref="B456" r:id="rId453" xr:uid="{5F5519E0-28C1-42D0-ADC9-E890915E9D00}"/>
    <hyperlink ref="B457" r:id="rId454" xr:uid="{55FA0B48-EABB-4703-AF3B-20F4AB082926}"/>
    <hyperlink ref="B458" r:id="rId455" xr:uid="{A1370DF0-3BC1-4BF0-8816-9B89B75947B1}"/>
    <hyperlink ref="B459" r:id="rId456" xr:uid="{1FEFBC96-5F59-4130-91B5-48090D165441}"/>
    <hyperlink ref="B460" r:id="rId457" xr:uid="{EA4C67AD-62D2-41AF-82AF-6138C5CC2754}"/>
    <hyperlink ref="B461" r:id="rId458" xr:uid="{5E73145D-1C57-4D1B-8EAC-EBF588EA4107}"/>
    <hyperlink ref="B462" r:id="rId459" xr:uid="{2E4C58D3-A88A-4C02-94D9-7A0D2AD72F64}"/>
    <hyperlink ref="B463" r:id="rId460" xr:uid="{8C51BDB5-384C-4F8A-BF51-E43D9BF301AE}"/>
    <hyperlink ref="B464" r:id="rId461" xr:uid="{C87B1F40-D33D-4019-A0E5-3142AC920297}"/>
    <hyperlink ref="B465" r:id="rId462" xr:uid="{1D4F00DF-F213-463B-8E23-CAE64DCDB7BF}"/>
    <hyperlink ref="B466" r:id="rId463" xr:uid="{5C7C4FCC-3E23-428B-A64E-89B70953DB32}"/>
    <hyperlink ref="B467" r:id="rId464" xr:uid="{C737635C-FE87-48A5-BEBE-B6D9661C69E6}"/>
    <hyperlink ref="B468" r:id="rId465" xr:uid="{69A18570-5F6C-409A-91EE-9631356EECB1}"/>
    <hyperlink ref="B469" r:id="rId466" xr:uid="{41A6F8F6-9909-442F-A6C3-750E4FF1AA6C}"/>
    <hyperlink ref="B470" r:id="rId467" xr:uid="{C3CEC694-FCB5-4D9B-8572-DFD5CFF1CDD5}"/>
    <hyperlink ref="B471" r:id="rId468" xr:uid="{907BC59F-2DA5-4BE3-B7F7-3FEBA671ECAE}"/>
    <hyperlink ref="B472" r:id="rId469" xr:uid="{7BB74140-E084-4615-98BD-275D437F3387}"/>
    <hyperlink ref="B473" r:id="rId470" xr:uid="{A7676D25-63F6-4718-A3C0-422367949D62}"/>
    <hyperlink ref="B474" r:id="rId471" xr:uid="{F5F3FDB9-1158-4338-845C-B72B286C371F}"/>
    <hyperlink ref="B475" r:id="rId472" xr:uid="{C072EA83-897F-4531-937D-F1794E1507A2}"/>
    <hyperlink ref="B476" r:id="rId473" xr:uid="{DB7E95DC-6082-40D4-9C64-231746F95AB5}"/>
    <hyperlink ref="B477" r:id="rId474" xr:uid="{9E2A9816-3C5B-4CCF-883D-C8AE7C02AF5D}"/>
    <hyperlink ref="B478" r:id="rId475" xr:uid="{00195777-8DE7-43FA-BE5B-489AB7086752}"/>
    <hyperlink ref="B479" r:id="rId476" xr:uid="{3828FBF1-A6AE-4073-B175-68E8B5812C13}"/>
    <hyperlink ref="B480" r:id="rId477" xr:uid="{BF27E884-E57A-4635-96B7-722638F840A9}"/>
    <hyperlink ref="B481" r:id="rId478" xr:uid="{1C143CC8-4B2F-4B74-8CF4-C505D5D67F8C}"/>
    <hyperlink ref="B482" r:id="rId479" xr:uid="{5A2B13A3-A3BF-4850-95A9-B602A46D6E7E}"/>
    <hyperlink ref="B483" r:id="rId480" xr:uid="{6F18439A-E0A0-4238-88A6-830592487EB9}"/>
    <hyperlink ref="B484" r:id="rId481" xr:uid="{C9617240-C950-44EE-BE0B-6C35FA8E8BCD}"/>
    <hyperlink ref="B485" r:id="rId482" xr:uid="{0154FF59-891C-4E93-BF4B-0FE8AC248A01}"/>
    <hyperlink ref="B486" r:id="rId483" xr:uid="{C49D60EB-AE2E-44C5-8250-B4E753A93E52}"/>
    <hyperlink ref="B487" r:id="rId484" xr:uid="{62AEF166-3AD0-4B4B-8233-D865296C2C3C}"/>
    <hyperlink ref="B488" r:id="rId485" xr:uid="{654C6219-F97A-4374-B642-16D042A9F0BF}"/>
    <hyperlink ref="B489" r:id="rId486" xr:uid="{F8939492-A6FF-4D18-B806-788D763287D8}"/>
    <hyperlink ref="B490" r:id="rId487" xr:uid="{EC936589-EE7B-410F-981C-3784A1DCE9C7}"/>
    <hyperlink ref="B491" r:id="rId488" xr:uid="{B1D36302-1E7D-4B91-A664-C646D8CC5EA4}"/>
    <hyperlink ref="B492" r:id="rId489" xr:uid="{FE8F48DF-583A-4244-A571-05ECE674ECD5}"/>
    <hyperlink ref="B493" r:id="rId490" xr:uid="{71850140-5521-49DD-AB8A-B2CAB31E38B1}"/>
    <hyperlink ref="B494" r:id="rId491" xr:uid="{0AA34213-B4C4-450D-A7C1-11A31F35AA56}"/>
    <hyperlink ref="B495" r:id="rId492" xr:uid="{ECF47691-2F41-498D-8AA5-2C59978F60DB}"/>
    <hyperlink ref="B496" r:id="rId493" xr:uid="{CB99E8F2-ACEF-4EC2-B605-734AB10A464F}"/>
    <hyperlink ref="B497" r:id="rId494" xr:uid="{97E9C58B-E4DD-4A0D-AD74-EE4DBE242434}"/>
    <hyperlink ref="B498" r:id="rId495" xr:uid="{9B84EFA4-4B8C-4CBA-AF9D-7459538D5337}"/>
    <hyperlink ref="B499" r:id="rId496" xr:uid="{59A3F80E-C15C-4703-BD5E-22F64C8A3173}"/>
    <hyperlink ref="B500" r:id="rId497" xr:uid="{FC85E42A-94EF-4B04-AFF7-FFBCC799B8BF}"/>
    <hyperlink ref="B501" r:id="rId498" xr:uid="{1A195185-2E41-4ED6-B020-0A902CA446BE}"/>
    <hyperlink ref="B502" r:id="rId499" xr:uid="{FB384165-4683-452A-A82C-BEB4FC2C625E}"/>
    <hyperlink ref="B503" r:id="rId500" xr:uid="{C2205B7F-1843-4FA1-BEAC-C7335D04799F}"/>
    <hyperlink ref="B504" r:id="rId501" xr:uid="{74EE2057-5D3D-4F07-A40A-5A2CAAF72640}"/>
    <hyperlink ref="B505" r:id="rId502" xr:uid="{9E65CCAC-6F9B-4BAC-9F45-FC91E03EA2CB}"/>
    <hyperlink ref="B506" r:id="rId503" xr:uid="{AA97E3CD-6EEE-43D7-BA04-239795770150}"/>
    <hyperlink ref="B507" r:id="rId504" xr:uid="{164697A5-8EDF-4551-A045-2ABD81036D19}"/>
    <hyperlink ref="B508" r:id="rId505" xr:uid="{C4041B14-F913-451A-A22F-4A790CDC3BCA}"/>
    <hyperlink ref="B509" r:id="rId506" xr:uid="{9E65D5B3-3A4B-40F1-86EE-12C631070DCA}"/>
    <hyperlink ref="B510" r:id="rId507" xr:uid="{EAAB7F1A-71A1-434A-B045-725C74967E26}"/>
    <hyperlink ref="B511" r:id="rId508" xr:uid="{89601B9A-8DD6-425C-8F75-AE0BCED40FA2}"/>
    <hyperlink ref="B512" r:id="rId509" xr:uid="{146910A3-F055-4C27-BCA8-AEAE91F748A5}"/>
    <hyperlink ref="B513" r:id="rId510" xr:uid="{4716EBF4-B799-46EB-88F0-D1AC25E151BF}"/>
    <hyperlink ref="B514" r:id="rId511" xr:uid="{5E34396C-3DF3-41A7-A1C4-C245545BA9EC}"/>
    <hyperlink ref="B515" r:id="rId512" xr:uid="{82326040-4E4C-4B26-88AF-D1241649D879}"/>
    <hyperlink ref="B516" r:id="rId513" xr:uid="{7BAD457C-600B-4F9C-BC20-3CA3CB79A4EE}"/>
    <hyperlink ref="B517" r:id="rId514" xr:uid="{9B3DC704-6034-4947-AC26-A52A005A3A67}"/>
    <hyperlink ref="B518" r:id="rId515" xr:uid="{57D17CF2-CFB2-42E5-B27E-624AC69AC72E}"/>
    <hyperlink ref="B519" r:id="rId516" xr:uid="{3FF36844-A307-47C3-9C42-48911B2ED91C}"/>
    <hyperlink ref="B520" r:id="rId517" xr:uid="{C0E06683-8875-43CE-A49D-25D184E9DE66}"/>
    <hyperlink ref="B521" r:id="rId518" xr:uid="{0A83D764-DBC3-4594-AEB4-12E3B5447DC9}"/>
    <hyperlink ref="B522" r:id="rId519" xr:uid="{5F846698-849D-4CC0-8D52-634DA624A5E0}"/>
    <hyperlink ref="B523" r:id="rId520" xr:uid="{EBEC0C3D-D7D0-424A-A4A2-2F93B587BA82}"/>
    <hyperlink ref="B524" r:id="rId521" xr:uid="{3556FE7B-77EC-4C50-9C5D-6118474CA2C8}"/>
    <hyperlink ref="B525" r:id="rId522" xr:uid="{575374C2-B668-4DB5-A32E-54B4ACA6F1C4}"/>
    <hyperlink ref="B526" r:id="rId523" xr:uid="{95758034-AA1D-486D-AEA5-FD4310D9D186}"/>
    <hyperlink ref="B527" r:id="rId524" xr:uid="{6BF97C10-2E1B-4C2C-B1DB-70F97633EC18}"/>
    <hyperlink ref="B528" r:id="rId525" xr:uid="{3AAF1C33-0709-475D-89C6-BAC48238158D}"/>
    <hyperlink ref="B529" r:id="rId526" xr:uid="{76197562-7E88-48D6-9F71-DDFC1F8B9A44}"/>
    <hyperlink ref="B530" r:id="rId527" xr:uid="{0534D77F-F3F6-4CD1-8FD4-78ACB23C8B45}"/>
    <hyperlink ref="B531" r:id="rId528" xr:uid="{9FF53C26-BFD4-46FE-AD7E-154336352CC9}"/>
    <hyperlink ref="B532" r:id="rId529" xr:uid="{661706BB-281A-44A9-8C59-237AAB392AF2}"/>
    <hyperlink ref="B533" r:id="rId530" xr:uid="{AA30512A-F1B2-422C-BD51-C38E28A419CC}"/>
    <hyperlink ref="B534" r:id="rId531" xr:uid="{9A121585-8F45-428B-A9E1-EE655C612632}"/>
    <hyperlink ref="B535" r:id="rId532" xr:uid="{C9C78B38-2A62-43B6-8A0C-B17ECDB158EC}"/>
    <hyperlink ref="B536" r:id="rId533" xr:uid="{A7468007-B2AF-4AF0-9CEA-71DD9579E55F}"/>
    <hyperlink ref="B537" r:id="rId534" xr:uid="{C9FEB1E1-0941-42C2-8DD9-AD49C1D12B73}"/>
    <hyperlink ref="B538" r:id="rId535" xr:uid="{E5F999A8-3731-4578-8F14-E834443435A8}"/>
    <hyperlink ref="B539" r:id="rId536" xr:uid="{592D5D8F-7EC0-4C16-9725-466A1E982226}"/>
    <hyperlink ref="B540" r:id="rId537" xr:uid="{706A43F4-10EC-49FC-828C-A961C677B6A7}"/>
    <hyperlink ref="B541" r:id="rId538" xr:uid="{50896A09-30A3-48CF-A13D-41FC4B055037}"/>
    <hyperlink ref="B542" r:id="rId539" xr:uid="{E557DC9A-AF1D-4C76-B51F-3B9ADACEF8B7}"/>
    <hyperlink ref="B543" r:id="rId540" xr:uid="{2DCE175A-E9B4-4D26-AAF5-C505A64EE23E}"/>
    <hyperlink ref="B544" r:id="rId541" xr:uid="{ECF91C2E-E6D0-48B6-A66B-FC65FA04CFE9}"/>
    <hyperlink ref="B545" r:id="rId542" xr:uid="{934AC62B-ACD3-43A8-9520-13D4004C03F2}"/>
    <hyperlink ref="B546" r:id="rId543" xr:uid="{C93B84FC-F0F4-4D8D-9E14-69E4881D2F4D}"/>
    <hyperlink ref="B547" r:id="rId544" xr:uid="{4D0F54CB-DC54-46DC-B9B2-562529618095}"/>
    <hyperlink ref="B548" r:id="rId545" xr:uid="{2E712725-5062-4AD7-9349-7972444E5818}"/>
    <hyperlink ref="B549" r:id="rId546" xr:uid="{3418F729-D95B-48F1-89A6-1D1031A08036}"/>
    <hyperlink ref="B550" r:id="rId547" xr:uid="{02995086-548F-4EDE-8BCE-8CBA762069CE}"/>
    <hyperlink ref="B551" r:id="rId548" xr:uid="{0AA620B4-2EED-4320-9EFF-E3E11A8D68B6}"/>
    <hyperlink ref="B552" r:id="rId549" xr:uid="{DD665550-DA52-4D11-92F5-9D4CB77FBF6F}"/>
    <hyperlink ref="B553" r:id="rId550" xr:uid="{A8E1494F-6F18-4082-AC2A-265A440773C7}"/>
    <hyperlink ref="B554" r:id="rId551" xr:uid="{1DC0E1C3-9BAA-48A5-96FA-184BA6E68B47}"/>
    <hyperlink ref="B555" r:id="rId552" xr:uid="{18FFB24F-FF69-4B01-90B8-725D57FE03A2}"/>
    <hyperlink ref="B556" r:id="rId553" xr:uid="{26E9CBB0-5432-49CC-92A2-797EF7F0665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Tabla_460746</vt:lpstr>
      <vt:lpstr>Hidden_1</vt:lpstr>
      <vt:lpstr>Hidden_2</vt:lpstr>
      <vt:lpstr>Hidden_3</vt:lpstr>
      <vt:lpstr>Hidden_4</vt:lpstr>
      <vt:lpstr>Hidden_5</vt:lpstr>
      <vt:lpstr>Tabla_460747</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cp:lastPrinted>2023-10-09T17:51:50Z</cp:lastPrinted>
  <dcterms:created xsi:type="dcterms:W3CDTF">2023-06-28T16:04:46Z</dcterms:created>
  <dcterms:modified xsi:type="dcterms:W3CDTF">2023-10-30T19:48:01Z</dcterms:modified>
</cp:coreProperties>
</file>