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8070" activeTab="2"/>
  </bookViews>
  <sheets>
    <sheet name="1-VEZ" sheetId="1" r:id="rId1"/>
    <sheet name="REG-EDAD" sheetId="2" r:id="rId2"/>
    <sheet name="CX X EDAD" sheetId="12" r:id="rId3"/>
    <sheet name="Hoja1" sheetId="14" r:id="rId4"/>
  </sheets>
  <calcPr calcId="125725"/>
</workbook>
</file>

<file path=xl/calcChain.xml><?xml version="1.0" encoding="utf-8"?>
<calcChain xmlns="http://schemas.openxmlformats.org/spreadsheetml/2006/main">
  <c r="B61" i="1"/>
  <c r="I17" i="12" l="1"/>
  <c r="H17"/>
  <c r="G17"/>
  <c r="F17"/>
  <c r="E17"/>
  <c r="D17"/>
  <c r="C17"/>
  <c r="B17"/>
  <c r="J13" i="2" l="1"/>
  <c r="J29" l="1"/>
  <c r="J30"/>
  <c r="J35" l="1"/>
  <c r="J9"/>
  <c r="J12" i="12" l="1"/>
  <c r="J7" l="1"/>
  <c r="J6" i="2"/>
  <c r="J9" i="1"/>
  <c r="J10"/>
  <c r="J11"/>
  <c r="J14" i="2" l="1"/>
  <c r="J15"/>
  <c r="J16"/>
  <c r="J10" l="1"/>
  <c r="J15" i="12" l="1"/>
  <c r="J14"/>
  <c r="J13"/>
  <c r="J11"/>
  <c r="J10"/>
  <c r="J9"/>
  <c r="J8"/>
  <c r="J6"/>
  <c r="J5"/>
  <c r="J17" l="1"/>
  <c r="I18" s="1"/>
  <c r="G18"/>
  <c r="J38" i="2"/>
  <c r="J17" i="1"/>
  <c r="G17"/>
  <c r="D17"/>
  <c r="J37" i="2"/>
  <c r="J16" i="1"/>
  <c r="G16"/>
  <c r="D16"/>
  <c r="J36" i="2"/>
  <c r="J15" i="1"/>
  <c r="G15"/>
  <c r="D15"/>
  <c r="C18"/>
  <c r="E18"/>
  <c r="F18"/>
  <c r="H18"/>
  <c r="I18"/>
  <c r="B18"/>
  <c r="C39" i="2"/>
  <c r="D39"/>
  <c r="E39"/>
  <c r="F39"/>
  <c r="G39"/>
  <c r="H39"/>
  <c r="I39"/>
  <c r="B39"/>
  <c r="C17"/>
  <c r="D17"/>
  <c r="E17"/>
  <c r="F17"/>
  <c r="G17"/>
  <c r="H17"/>
  <c r="I17"/>
  <c r="B17"/>
  <c r="E18" i="12" l="1"/>
  <c r="J18"/>
  <c r="C18"/>
  <c r="H18"/>
  <c r="B18"/>
  <c r="F18"/>
  <c r="D18"/>
  <c r="J14" i="1" l="1"/>
  <c r="G14"/>
  <c r="D14"/>
  <c r="J34" i="2"/>
  <c r="J12"/>
  <c r="J13" i="1"/>
  <c r="G13"/>
  <c r="D13"/>
  <c r="J33" i="2"/>
  <c r="J32"/>
  <c r="J11"/>
  <c r="J12" i="1"/>
  <c r="G12"/>
  <c r="G11"/>
  <c r="D12"/>
  <c r="D11"/>
  <c r="J31" i="2" l="1"/>
  <c r="J28"/>
  <c r="J27"/>
  <c r="J8"/>
  <c r="J7"/>
  <c r="J5"/>
  <c r="G10" i="1"/>
  <c r="D10"/>
  <c r="G9"/>
  <c r="D9"/>
  <c r="J8"/>
  <c r="G8"/>
  <c r="D8"/>
  <c r="J7"/>
  <c r="G7"/>
  <c r="D7"/>
  <c r="J6"/>
  <c r="G6"/>
  <c r="D6"/>
  <c r="G18" l="1"/>
  <c r="J39" i="2"/>
  <c r="J17"/>
  <c r="J18" i="1"/>
  <c r="D18"/>
  <c r="B18" i="2" l="1"/>
  <c r="J18"/>
  <c r="H18"/>
  <c r="F18"/>
  <c r="D18"/>
  <c r="I18"/>
  <c r="G18"/>
  <c r="E18"/>
  <c r="C18"/>
  <c r="D19" i="1"/>
  <c r="G19"/>
  <c r="J19"/>
  <c r="I19"/>
  <c r="F19"/>
  <c r="H19"/>
  <c r="B19"/>
  <c r="C19"/>
  <c r="E19"/>
  <c r="J40" i="2"/>
  <c r="G40"/>
  <c r="C40"/>
  <c r="B40"/>
  <c r="F40"/>
  <c r="I40"/>
  <c r="E40"/>
  <c r="H40"/>
  <c r="D40"/>
</calcChain>
</file>

<file path=xl/sharedStrings.xml><?xml version="1.0" encoding="utf-8"?>
<sst xmlns="http://schemas.openxmlformats.org/spreadsheetml/2006/main" count="140" uniqueCount="79">
  <si>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</si>
  <si>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</si>
  <si>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</si>
  <si>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</si>
  <si>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</si>
  <si>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</si>
  <si>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</si>
  <si>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</si>
  <si>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</si>
  <si>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</si>
  <si>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</si>
  <si>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</si>
  <si>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OFTALMOLOGIA</t>
  </si>
  <si>
    <t>TOTAL</t>
  </si>
  <si>
    <t>1°VEZ</t>
  </si>
  <si>
    <t>SUBSECUENTE</t>
  </si>
  <si>
    <t>MASC</t>
  </si>
  <si>
    <t>FEM</t>
  </si>
  <si>
    <t>ESTADISTICA DEL INSTITUTO ESTATAL DE OFTALMOLOGIA</t>
  </si>
  <si>
    <t>ACAPULCO</t>
  </si>
  <si>
    <t>CENTRO</t>
  </si>
  <si>
    <t>C. CHICA</t>
  </si>
  <si>
    <t>MONTAÑA</t>
  </si>
  <si>
    <t>NORTE</t>
  </si>
  <si>
    <t>FORANEO</t>
  </si>
  <si>
    <t>T.CALIENTE</t>
  </si>
  <si>
    <t>C. GRANDE</t>
  </si>
  <si>
    <t>Menos1</t>
  </si>
  <si>
    <t>1 a 4</t>
  </si>
  <si>
    <t>5 A 11</t>
  </si>
  <si>
    <t>12 A 19</t>
  </si>
  <si>
    <t>20 A 49</t>
  </si>
  <si>
    <t>50 A 59</t>
  </si>
  <si>
    <t>60 A 79</t>
  </si>
  <si>
    <t>80 a +</t>
  </si>
  <si>
    <t xml:space="preserve">CONSULTA POR SERVICIO  </t>
  </si>
  <si>
    <t xml:space="preserve">CONSULTA DE 1°VEZ Y SUBSECUENTE </t>
  </si>
  <si>
    <t xml:space="preserve">CONSULTA POR SEXO </t>
  </si>
  <si>
    <t xml:space="preserve">CONSULTA POR REGIONES </t>
  </si>
  <si>
    <t>OPTOMETRIA</t>
  </si>
  <si>
    <t>CIRUGIAS  POR GRUPO ETAREO (TURNO MATUTINO)</t>
  </si>
  <si>
    <t>80 A +</t>
  </si>
  <si>
    <t>1 A 4</t>
  </si>
  <si>
    <t>MENOS 1</t>
  </si>
  <si>
    <t>%</t>
  </si>
  <si>
    <t>MES</t>
  </si>
  <si>
    <t>AÑO 2023</t>
  </si>
  <si>
    <t xml:space="preserve">CONSULTA POR  GRUPO ETAREO  2023 </t>
  </si>
  <si>
    <t>EJERCICIO 2023</t>
  </si>
  <si>
    <t>AÑO</t>
  </si>
  <si>
    <t>CONSULTA POR AÑO Y SEXO</t>
  </si>
  <si>
    <t>URGENCIAS</t>
  </si>
  <si>
    <t>DIAGNOSTICOS</t>
  </si>
  <si>
    <t>Infeccionaguda de vias lagrimales</t>
  </si>
  <si>
    <t>Conuntivitis mucopurulentas</t>
  </si>
  <si>
    <t>Hemorragia subconjuntival</t>
  </si>
  <si>
    <t>Ulcera Corneal</t>
  </si>
  <si>
    <t>Trauma Ocular</t>
  </si>
  <si>
    <t>Cuerpo extraño conjuntival</t>
  </si>
  <si>
    <t xml:space="preserve">Cuerpo extraño corneal </t>
  </si>
  <si>
    <t>Perdida de la vision</t>
  </si>
  <si>
    <t>Ojo rojo</t>
  </si>
  <si>
    <t>dismincucion de la agudeza visual</t>
  </si>
  <si>
    <t>Miodesopsias</t>
  </si>
  <si>
    <t>Dolor ocular</t>
  </si>
  <si>
    <t>Hiposfagma</t>
  </si>
  <si>
    <t>Alteracion pupilar</t>
  </si>
  <si>
    <t>Quemadura quimica ocular</t>
  </si>
  <si>
    <t>epiescleritis</t>
  </si>
  <si>
    <t>escleritis</t>
  </si>
  <si>
    <t>uveitis</t>
  </si>
  <si>
    <t>Herida de parpado</t>
  </si>
  <si>
    <t>Disminucion indetrminada de la A. visual</t>
  </si>
  <si>
    <t xml:space="preserve">Endoftalmitis </t>
  </si>
  <si>
    <t>Glaucoma agudo</t>
  </si>
  <si>
    <t>Desprendimiento y degarro de la retina</t>
  </si>
  <si>
    <t xml:space="preserve">Queratitis </t>
  </si>
  <si>
    <t>Fotofobia</t>
  </si>
  <si>
    <t xml:space="preserve">TOTAL </t>
  </si>
</sst>
</file>

<file path=xl/styles.xml><?xml version="1.0" encoding="utf-8"?>
<styleSheet xmlns="http://schemas.openxmlformats.org/spreadsheetml/2006/main">
  <numFmts count="1">
    <numFmt numFmtId="164" formatCode="0.0%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0" fontId="0" fillId="3" borderId="0" xfId="0" applyFill="1" applyBorder="1"/>
    <xf numFmtId="0" fontId="0" fillId="0" borderId="6" xfId="0" applyBorder="1"/>
    <xf numFmtId="0" fontId="6" fillId="5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" fillId="5" borderId="1" xfId="0" applyFont="1" applyFill="1" applyBorder="1"/>
    <xf numFmtId="0" fontId="6" fillId="2" borderId="8" xfId="0" applyFont="1" applyFill="1" applyBorder="1" applyAlignment="1">
      <alignment horizontal="center"/>
    </xf>
    <xf numFmtId="16" fontId="6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0" fillId="0" borderId="11" xfId="0" applyFont="1" applyBorder="1"/>
    <xf numFmtId="0" fontId="0" fillId="0" borderId="12" xfId="0" applyFont="1" applyBorder="1"/>
    <xf numFmtId="0" fontId="0" fillId="0" borderId="14" xfId="0" applyFont="1" applyBorder="1"/>
    <xf numFmtId="0" fontId="0" fillId="0" borderId="15" xfId="0" applyBorder="1"/>
    <xf numFmtId="0" fontId="1" fillId="2" borderId="9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1" fillId="0" borderId="0" xfId="0" applyFont="1"/>
    <xf numFmtId="0" fontId="6" fillId="0" borderId="0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Border="1"/>
    <xf numFmtId="0" fontId="1" fillId="0" borderId="1" xfId="0" applyFont="1" applyFill="1" applyBorder="1"/>
    <xf numFmtId="0" fontId="9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0" fillId="3" borderId="11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Font="1" applyFill="1" applyBorder="1" applyAlignment="1">
      <alignment horizontal="center"/>
    </xf>
    <xf numFmtId="0" fontId="12" fillId="0" borderId="13" xfId="0" applyFont="1" applyBorder="1"/>
    <xf numFmtId="0" fontId="12" fillId="3" borderId="13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12" fillId="0" borderId="11" xfId="0" applyFont="1" applyBorder="1"/>
    <xf numFmtId="0" fontId="12" fillId="3" borderId="11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12" fillId="0" borderId="12" xfId="0" applyFont="1" applyBorder="1"/>
    <xf numFmtId="0" fontId="12" fillId="3" borderId="12" xfId="0" applyFont="1" applyFill="1" applyBorder="1" applyAlignment="1">
      <alignment horizontal="center"/>
    </xf>
    <xf numFmtId="0" fontId="14" fillId="5" borderId="1" xfId="0" applyFont="1" applyFill="1" applyBorder="1"/>
    <xf numFmtId="0" fontId="12" fillId="5" borderId="1" xfId="0" applyFont="1" applyFill="1" applyBorder="1" applyAlignment="1">
      <alignment horizontal="center"/>
    </xf>
    <xf numFmtId="164" fontId="12" fillId="5" borderId="1" xfId="1" applyNumberFormat="1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5" borderId="14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1" applyNumberFormat="1" applyFont="1" applyBorder="1" applyAlignment="1">
      <alignment horizontal="center"/>
    </xf>
    <xf numFmtId="0" fontId="12" fillId="0" borderId="14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0" fillId="5" borderId="14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0" fontId="1" fillId="0" borderId="20" xfId="0" applyFont="1" applyFill="1" applyBorder="1" applyAlignment="1"/>
    <xf numFmtId="0" fontId="1" fillId="2" borderId="2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16" fillId="0" borderId="0" xfId="0" applyFont="1"/>
    <xf numFmtId="0" fontId="0" fillId="3" borderId="13" xfId="0" applyFont="1" applyFill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0" fontId="1" fillId="5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top" wrapText="1"/>
    </xf>
    <xf numFmtId="0" fontId="5" fillId="0" borderId="0" xfId="0" applyFont="1"/>
    <xf numFmtId="0" fontId="20" fillId="3" borderId="1" xfId="0" applyFont="1" applyFill="1" applyBorder="1" applyAlignment="1">
      <alignment vertical="top" wrapText="1"/>
    </xf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wrapText="1"/>
    </xf>
    <xf numFmtId="0" fontId="17" fillId="6" borderId="16" xfId="0" applyFont="1" applyFill="1" applyBorder="1" applyAlignment="1">
      <alignment horizontal="center" wrapText="1"/>
    </xf>
    <xf numFmtId="0" fontId="17" fillId="6" borderId="17" xfId="0" applyFont="1" applyFill="1" applyBorder="1" applyAlignment="1">
      <alignment horizontal="center" wrapText="1"/>
    </xf>
    <xf numFmtId="0" fontId="17" fillId="6" borderId="18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3" borderId="1" xfId="0" applyFont="1" applyFill="1" applyBorder="1"/>
    <xf numFmtId="0" fontId="0" fillId="3" borderId="1" xfId="0" applyFill="1" applyBorder="1"/>
    <xf numFmtId="0" fontId="0" fillId="0" borderId="1" xfId="0" applyFill="1" applyBorder="1"/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819150</xdr:colOff>
      <xdr:row>3</xdr:row>
      <xdr:rowOff>76200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819150" cy="5619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152400</xdr:rowOff>
    </xdr:from>
    <xdr:to>
      <xdr:col>0</xdr:col>
      <xdr:colOff>876300</xdr:colOff>
      <xdr:row>3</xdr:row>
      <xdr:rowOff>19050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52400"/>
          <a:ext cx="819150" cy="5619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22</xdr:row>
      <xdr:rowOff>133350</xdr:rowOff>
    </xdr:from>
    <xdr:to>
      <xdr:col>0</xdr:col>
      <xdr:colOff>866775</xdr:colOff>
      <xdr:row>25</xdr:row>
      <xdr:rowOff>95250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695700"/>
          <a:ext cx="819150" cy="5619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161925</xdr:rowOff>
    </xdr:from>
    <xdr:to>
      <xdr:col>0</xdr:col>
      <xdr:colOff>857250</xdr:colOff>
      <xdr:row>3</xdr:row>
      <xdr:rowOff>28575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61925"/>
          <a:ext cx="819150" cy="561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62"/>
  <sheetViews>
    <sheetView zoomScale="67" zoomScaleNormal="67" workbookViewId="0">
      <selection activeCell="H6" sqref="H6:J19"/>
    </sheetView>
  </sheetViews>
  <sheetFormatPr baseColWidth="10" defaultRowHeight="15"/>
  <cols>
    <col min="1" max="1" width="35.85546875" customWidth="1"/>
    <col min="2" max="2" width="20.42578125" style="35" customWidth="1"/>
    <col min="3" max="3" width="17.5703125" style="35" customWidth="1"/>
    <col min="4" max="4" width="12.42578125" style="35" customWidth="1"/>
    <col min="5" max="5" width="11.85546875" style="35" customWidth="1"/>
    <col min="6" max="6" width="19.140625" style="35" customWidth="1"/>
    <col min="7" max="7" width="13.7109375" style="35" customWidth="1"/>
    <col min="8" max="9" width="10.85546875" style="35" customWidth="1"/>
    <col min="10" max="10" width="13.7109375" style="35" customWidth="1"/>
  </cols>
  <sheetData>
    <row r="2" spans="1:22" ht="18.75">
      <c r="A2" s="1"/>
      <c r="B2" s="88" t="s">
        <v>18</v>
      </c>
      <c r="C2" s="88"/>
      <c r="D2" s="88"/>
      <c r="E2" s="88"/>
      <c r="F2" s="88"/>
      <c r="G2" s="88"/>
      <c r="H2" s="88"/>
      <c r="I2" s="88"/>
      <c r="J2" s="88"/>
    </row>
    <row r="3" spans="1:22" ht="19.5" thickBot="1">
      <c r="B3" s="95" t="s">
        <v>46</v>
      </c>
      <c r="C3" s="95"/>
      <c r="D3" s="95"/>
      <c r="E3" s="95"/>
      <c r="F3" s="95"/>
      <c r="G3" s="95"/>
      <c r="H3" s="95"/>
      <c r="I3" s="95"/>
      <c r="J3" s="95"/>
    </row>
    <row r="4" spans="1:22" ht="21" customHeight="1" thickBot="1">
      <c r="A4" s="63" t="s">
        <v>45</v>
      </c>
      <c r="B4" s="92" t="s">
        <v>35</v>
      </c>
      <c r="C4" s="93"/>
      <c r="D4" s="94"/>
      <c r="E4" s="89" t="s">
        <v>36</v>
      </c>
      <c r="F4" s="90"/>
      <c r="G4" s="91"/>
      <c r="H4" s="92" t="s">
        <v>37</v>
      </c>
      <c r="I4" s="93"/>
      <c r="J4" s="94"/>
    </row>
    <row r="5" spans="1:22" ht="15.75" thickBot="1">
      <c r="A5" s="60"/>
      <c r="B5" s="62" t="s">
        <v>12</v>
      </c>
      <c r="C5" s="61" t="s">
        <v>39</v>
      </c>
      <c r="D5" s="19" t="s">
        <v>13</v>
      </c>
      <c r="E5" s="18" t="s">
        <v>14</v>
      </c>
      <c r="F5" s="18" t="s">
        <v>15</v>
      </c>
      <c r="G5" s="19" t="s">
        <v>13</v>
      </c>
      <c r="H5" s="18" t="s">
        <v>16</v>
      </c>
      <c r="I5" s="18" t="s">
        <v>17</v>
      </c>
      <c r="J5" s="20" t="s">
        <v>13</v>
      </c>
    </row>
    <row r="6" spans="1:22">
      <c r="A6" s="16" t="s">
        <v>0</v>
      </c>
      <c r="B6" s="68">
        <v>1428</v>
      </c>
      <c r="C6" s="68">
        <v>262</v>
      </c>
      <c r="D6" s="69">
        <f t="shared" ref="D6:D17" si="0">SUM(B6:C6)</f>
        <v>1690</v>
      </c>
      <c r="E6" s="68">
        <v>387</v>
      </c>
      <c r="F6" s="68">
        <v>1303</v>
      </c>
      <c r="G6" s="69">
        <f t="shared" ref="G6:G17" si="1">SUM(E6:F6)</f>
        <v>1690</v>
      </c>
      <c r="H6" s="68">
        <v>844</v>
      </c>
      <c r="I6" s="68">
        <v>846</v>
      </c>
      <c r="J6" s="69">
        <f t="shared" ref="J6:J17" si="2">SUM(H6:I6)</f>
        <v>1690</v>
      </c>
    </row>
    <row r="7" spans="1:22">
      <c r="A7" s="14" t="s">
        <v>1</v>
      </c>
      <c r="B7" s="70">
        <v>1689</v>
      </c>
      <c r="C7" s="70">
        <v>460</v>
      </c>
      <c r="D7" s="71">
        <f t="shared" si="0"/>
        <v>2149</v>
      </c>
      <c r="E7" s="70">
        <v>452</v>
      </c>
      <c r="F7" s="70">
        <v>1697</v>
      </c>
      <c r="G7" s="71">
        <f t="shared" si="1"/>
        <v>2149</v>
      </c>
      <c r="H7" s="70">
        <v>983</v>
      </c>
      <c r="I7" s="70">
        <v>1166</v>
      </c>
      <c r="J7" s="71">
        <f t="shared" si="2"/>
        <v>2149</v>
      </c>
    </row>
    <row r="8" spans="1:22">
      <c r="A8" s="14" t="s">
        <v>2</v>
      </c>
      <c r="B8" s="70">
        <v>2356</v>
      </c>
      <c r="C8" s="70">
        <v>575</v>
      </c>
      <c r="D8" s="71">
        <f t="shared" si="0"/>
        <v>2931</v>
      </c>
      <c r="E8" s="70">
        <v>1169</v>
      </c>
      <c r="F8" s="70">
        <v>1762</v>
      </c>
      <c r="G8" s="71">
        <f t="shared" si="1"/>
        <v>2931</v>
      </c>
      <c r="H8" s="70">
        <v>1367</v>
      </c>
      <c r="I8" s="70">
        <v>1564</v>
      </c>
      <c r="J8" s="71">
        <f t="shared" si="2"/>
        <v>2931</v>
      </c>
    </row>
    <row r="9" spans="1:22">
      <c r="A9" s="14" t="s">
        <v>3</v>
      </c>
      <c r="B9" s="70">
        <v>1655</v>
      </c>
      <c r="C9" s="70">
        <v>478</v>
      </c>
      <c r="D9" s="71">
        <f t="shared" si="0"/>
        <v>2133</v>
      </c>
      <c r="E9" s="70">
        <v>431</v>
      </c>
      <c r="F9" s="70">
        <v>1702</v>
      </c>
      <c r="G9" s="71">
        <f t="shared" si="1"/>
        <v>2133</v>
      </c>
      <c r="H9" s="70">
        <v>971</v>
      </c>
      <c r="I9" s="70">
        <v>1162</v>
      </c>
      <c r="J9" s="71">
        <f t="shared" si="2"/>
        <v>2133</v>
      </c>
    </row>
    <row r="10" spans="1:22">
      <c r="A10" s="14" t="s">
        <v>4</v>
      </c>
      <c r="B10" s="70">
        <v>2187</v>
      </c>
      <c r="C10" s="70">
        <v>503</v>
      </c>
      <c r="D10" s="71">
        <f t="shared" si="0"/>
        <v>2690</v>
      </c>
      <c r="E10" s="70">
        <v>501</v>
      </c>
      <c r="F10" s="70">
        <v>2189</v>
      </c>
      <c r="G10" s="71">
        <f t="shared" si="1"/>
        <v>2690</v>
      </c>
      <c r="H10" s="70">
        <v>1165</v>
      </c>
      <c r="I10" s="70">
        <v>1525</v>
      </c>
      <c r="J10" s="71">
        <f t="shared" si="2"/>
        <v>2690</v>
      </c>
      <c r="L10" s="82"/>
      <c r="M10" s="82"/>
      <c r="N10" s="82"/>
      <c r="O10" s="82"/>
      <c r="P10" s="82"/>
      <c r="Q10" s="83"/>
      <c r="R10" s="82"/>
      <c r="S10" s="82"/>
      <c r="T10" s="82"/>
      <c r="U10" s="84"/>
      <c r="V10" s="82"/>
    </row>
    <row r="11" spans="1:22">
      <c r="A11" s="14" t="s">
        <v>5</v>
      </c>
      <c r="B11" s="70">
        <v>2375</v>
      </c>
      <c r="C11" s="70">
        <v>558</v>
      </c>
      <c r="D11" s="71">
        <f t="shared" si="0"/>
        <v>2933</v>
      </c>
      <c r="E11" s="70">
        <v>535</v>
      </c>
      <c r="F11" s="70">
        <v>2398</v>
      </c>
      <c r="G11" s="71">
        <f t="shared" si="1"/>
        <v>2933</v>
      </c>
      <c r="H11" s="70">
        <v>1292</v>
      </c>
      <c r="I11" s="70">
        <v>1641</v>
      </c>
      <c r="J11" s="71">
        <f t="shared" si="2"/>
        <v>2933</v>
      </c>
    </row>
    <row r="12" spans="1:22">
      <c r="A12" s="14" t="s">
        <v>6</v>
      </c>
      <c r="B12" s="70">
        <v>2099</v>
      </c>
      <c r="C12" s="70">
        <v>589</v>
      </c>
      <c r="D12" s="71">
        <f t="shared" si="0"/>
        <v>2688</v>
      </c>
      <c r="E12" s="70">
        <v>470</v>
      </c>
      <c r="F12" s="70">
        <v>2218</v>
      </c>
      <c r="G12" s="71">
        <f t="shared" si="1"/>
        <v>2688</v>
      </c>
      <c r="H12" s="70">
        <v>1209</v>
      </c>
      <c r="I12" s="70">
        <v>1479</v>
      </c>
      <c r="J12" s="71">
        <f t="shared" si="2"/>
        <v>2688</v>
      </c>
    </row>
    <row r="13" spans="1:22">
      <c r="A13" s="14" t="s">
        <v>7</v>
      </c>
      <c r="B13" s="70">
        <v>1740</v>
      </c>
      <c r="C13" s="70">
        <v>495</v>
      </c>
      <c r="D13" s="71">
        <f t="shared" si="0"/>
        <v>2235</v>
      </c>
      <c r="E13" s="70">
        <v>357</v>
      </c>
      <c r="F13" s="70">
        <v>1878</v>
      </c>
      <c r="G13" s="71">
        <f t="shared" si="1"/>
        <v>2235</v>
      </c>
      <c r="H13" s="70">
        <v>965</v>
      </c>
      <c r="I13" s="70">
        <v>1270</v>
      </c>
      <c r="J13" s="71">
        <f t="shared" si="2"/>
        <v>2235</v>
      </c>
    </row>
    <row r="14" spans="1:22">
      <c r="A14" s="14" t="s">
        <v>8</v>
      </c>
      <c r="B14" s="70">
        <v>1585</v>
      </c>
      <c r="C14" s="70">
        <v>150</v>
      </c>
      <c r="D14" s="71">
        <f t="shared" si="0"/>
        <v>1735</v>
      </c>
      <c r="E14" s="70">
        <v>246</v>
      </c>
      <c r="F14" s="70">
        <v>1489</v>
      </c>
      <c r="G14" s="71">
        <f t="shared" si="1"/>
        <v>1735</v>
      </c>
      <c r="H14" s="70">
        <v>771</v>
      </c>
      <c r="I14" s="70">
        <v>964</v>
      </c>
      <c r="J14" s="71">
        <f t="shared" si="2"/>
        <v>1735</v>
      </c>
    </row>
    <row r="15" spans="1:22">
      <c r="A15" s="14" t="s">
        <v>9</v>
      </c>
      <c r="B15" s="70">
        <v>1191</v>
      </c>
      <c r="C15" s="70">
        <v>218</v>
      </c>
      <c r="D15" s="71">
        <f t="shared" si="0"/>
        <v>1409</v>
      </c>
      <c r="E15" s="70">
        <v>181</v>
      </c>
      <c r="F15" s="70">
        <v>1228</v>
      </c>
      <c r="G15" s="71">
        <f t="shared" si="1"/>
        <v>1409</v>
      </c>
      <c r="H15" s="70">
        <v>567</v>
      </c>
      <c r="I15" s="70">
        <v>842</v>
      </c>
      <c r="J15" s="71">
        <f t="shared" si="2"/>
        <v>1409</v>
      </c>
    </row>
    <row r="16" spans="1:22">
      <c r="A16" s="14" t="s">
        <v>10</v>
      </c>
      <c r="B16" s="70">
        <v>1021</v>
      </c>
      <c r="C16" s="70">
        <v>218</v>
      </c>
      <c r="D16" s="71">
        <f t="shared" si="0"/>
        <v>1239</v>
      </c>
      <c r="E16" s="70">
        <v>198</v>
      </c>
      <c r="F16" s="70">
        <v>1041</v>
      </c>
      <c r="G16" s="71">
        <f t="shared" si="1"/>
        <v>1239</v>
      </c>
      <c r="H16" s="70">
        <v>544</v>
      </c>
      <c r="I16" s="70">
        <v>695</v>
      </c>
      <c r="J16" s="71">
        <f t="shared" si="2"/>
        <v>1239</v>
      </c>
    </row>
    <row r="17" spans="1:11">
      <c r="A17" s="15" t="s">
        <v>11</v>
      </c>
      <c r="B17" s="72">
        <v>858</v>
      </c>
      <c r="C17" s="72">
        <v>173</v>
      </c>
      <c r="D17" s="73">
        <f t="shared" si="0"/>
        <v>1031</v>
      </c>
      <c r="E17" s="72">
        <v>150</v>
      </c>
      <c r="F17" s="72">
        <v>881</v>
      </c>
      <c r="G17" s="73">
        <f t="shared" si="1"/>
        <v>1031</v>
      </c>
      <c r="H17" s="72">
        <v>473</v>
      </c>
      <c r="I17" s="72">
        <v>558</v>
      </c>
      <c r="J17" s="73">
        <f t="shared" si="2"/>
        <v>1031</v>
      </c>
    </row>
    <row r="18" spans="1:11">
      <c r="A18" s="9" t="s">
        <v>13</v>
      </c>
      <c r="B18" s="67">
        <f>SUM(B6:B17)</f>
        <v>20184</v>
      </c>
      <c r="C18" s="67">
        <f t="shared" ref="C18:J18" si="3">SUM(C6:C17)</f>
        <v>4679</v>
      </c>
      <c r="D18" s="67">
        <f t="shared" si="3"/>
        <v>24863</v>
      </c>
      <c r="E18" s="67">
        <f t="shared" si="3"/>
        <v>5077</v>
      </c>
      <c r="F18" s="67">
        <f t="shared" si="3"/>
        <v>19786</v>
      </c>
      <c r="G18" s="67">
        <f t="shared" si="3"/>
        <v>24863</v>
      </c>
      <c r="H18" s="67">
        <f t="shared" si="3"/>
        <v>11151</v>
      </c>
      <c r="I18" s="67">
        <f t="shared" si="3"/>
        <v>13712</v>
      </c>
      <c r="J18" s="67">
        <f t="shared" si="3"/>
        <v>24863</v>
      </c>
    </row>
    <row r="19" spans="1:11">
      <c r="A19" s="24" t="s">
        <v>44</v>
      </c>
      <c r="B19" s="66">
        <f>B18/J18</f>
        <v>0.81180871174033709</v>
      </c>
      <c r="C19" s="66">
        <f>C18/J18</f>
        <v>0.18819128825966294</v>
      </c>
      <c r="D19" s="66">
        <f>D18/J18</f>
        <v>1</v>
      </c>
      <c r="E19" s="66">
        <f>E18/J18</f>
        <v>0.20419901057796727</v>
      </c>
      <c r="F19" s="66">
        <f>F18/J18</f>
        <v>0.7958009894220327</v>
      </c>
      <c r="G19" s="66">
        <f>G18/J18</f>
        <v>1</v>
      </c>
      <c r="H19" s="66">
        <f>H18/J18</f>
        <v>0.44849776776736516</v>
      </c>
      <c r="I19" s="66">
        <f>I18/J18</f>
        <v>0.55150223223263484</v>
      </c>
      <c r="J19" s="66">
        <f>J18/J18</f>
        <v>1</v>
      </c>
    </row>
    <row r="20" spans="1:11">
      <c r="B20" s="2"/>
    </row>
    <row r="22" spans="1:11">
      <c r="A22" s="85" t="s">
        <v>50</v>
      </c>
      <c r="B22" s="86"/>
      <c r="C22" s="86"/>
      <c r="D22" s="87"/>
      <c r="E22" s="29"/>
      <c r="F22" s="30"/>
      <c r="G22" s="31"/>
      <c r="H22" s="29"/>
      <c r="I22" s="29"/>
      <c r="J22" s="28"/>
      <c r="K22" s="27"/>
    </row>
    <row r="23" spans="1:11">
      <c r="A23" s="75" t="s">
        <v>49</v>
      </c>
      <c r="B23" s="75" t="s">
        <v>16</v>
      </c>
      <c r="C23" s="75" t="s">
        <v>17</v>
      </c>
      <c r="D23" s="75" t="s">
        <v>13</v>
      </c>
    </row>
    <row r="24" spans="1:11" ht="19.5" customHeight="1">
      <c r="A24" s="74">
        <v>2020</v>
      </c>
      <c r="B24" s="74">
        <v>5324</v>
      </c>
      <c r="C24" s="74">
        <v>5758</v>
      </c>
      <c r="D24" s="74">
        <v>11082</v>
      </c>
    </row>
    <row r="25" spans="1:11" ht="21.75" customHeight="1">
      <c r="A25" s="74">
        <v>2021</v>
      </c>
      <c r="B25" s="74">
        <v>8182</v>
      </c>
      <c r="C25" s="74">
        <v>8903</v>
      </c>
      <c r="D25" s="74">
        <v>17085</v>
      </c>
    </row>
    <row r="26" spans="1:11" ht="21.75" customHeight="1">
      <c r="A26" s="74">
        <v>2022</v>
      </c>
      <c r="B26" s="74">
        <v>9894</v>
      </c>
      <c r="C26" s="74">
        <v>12081</v>
      </c>
      <c r="D26" s="74">
        <v>21965</v>
      </c>
    </row>
    <row r="27" spans="1:11" ht="20.25" customHeight="1">
      <c r="A27" s="74">
        <v>2023</v>
      </c>
      <c r="B27" s="74">
        <v>11151</v>
      </c>
      <c r="C27" s="74">
        <v>13712</v>
      </c>
      <c r="D27" s="74">
        <v>24863</v>
      </c>
    </row>
    <row r="28" spans="1:11" ht="20.25" customHeight="1">
      <c r="A28" s="67" t="s">
        <v>13</v>
      </c>
      <c r="B28" s="67">
        <v>23400</v>
      </c>
      <c r="C28" s="67">
        <v>26742</v>
      </c>
      <c r="D28" s="67">
        <v>50132</v>
      </c>
    </row>
    <row r="29" spans="1:11" ht="19.5" customHeight="1">
      <c r="A29" s="67" t="s">
        <v>44</v>
      </c>
      <c r="B29" s="76">
        <v>0.46700000000000003</v>
      </c>
      <c r="C29" s="76">
        <v>0.53300000000000003</v>
      </c>
      <c r="D29" s="76">
        <v>1</v>
      </c>
    </row>
    <row r="33" spans="1:2">
      <c r="A33" t="s">
        <v>51</v>
      </c>
      <c r="B33" s="35">
        <v>310</v>
      </c>
    </row>
    <row r="34" spans="1:2">
      <c r="A34" t="s">
        <v>52</v>
      </c>
    </row>
    <row r="36" spans="1:2">
      <c r="A36" s="25" t="s">
        <v>53</v>
      </c>
      <c r="B36" s="81">
        <v>3</v>
      </c>
    </row>
    <row r="37" spans="1:2">
      <c r="A37" s="25" t="s">
        <v>54</v>
      </c>
      <c r="B37" s="81">
        <v>21</v>
      </c>
    </row>
    <row r="38" spans="1:2">
      <c r="A38" s="25" t="s">
        <v>59</v>
      </c>
      <c r="B38" s="81">
        <v>92</v>
      </c>
    </row>
    <row r="39" spans="1:2">
      <c r="A39" s="25" t="s">
        <v>58</v>
      </c>
      <c r="B39" s="81">
        <v>4</v>
      </c>
    </row>
    <row r="40" spans="1:2">
      <c r="A40" s="25" t="s">
        <v>55</v>
      </c>
      <c r="B40" s="81">
        <v>29</v>
      </c>
    </row>
    <row r="41" spans="1:2">
      <c r="A41" s="25" t="s">
        <v>56</v>
      </c>
      <c r="B41" s="81">
        <v>15</v>
      </c>
    </row>
    <row r="42" spans="1:2">
      <c r="A42" s="25" t="s">
        <v>57</v>
      </c>
      <c r="B42" s="81">
        <v>38</v>
      </c>
    </row>
    <row r="43" spans="1:2" ht="15.75" customHeight="1">
      <c r="A43" s="79" t="s">
        <v>60</v>
      </c>
      <c r="B43" s="77">
        <v>9</v>
      </c>
    </row>
    <row r="44" spans="1:2">
      <c r="A44" s="79" t="s">
        <v>61</v>
      </c>
      <c r="B44" s="77">
        <v>13</v>
      </c>
    </row>
    <row r="45" spans="1:2">
      <c r="A45" s="79" t="s">
        <v>62</v>
      </c>
      <c r="B45" s="77">
        <v>7</v>
      </c>
    </row>
    <row r="46" spans="1:2">
      <c r="A46" s="79" t="s">
        <v>63</v>
      </c>
      <c r="B46" s="77">
        <v>3</v>
      </c>
    </row>
    <row r="47" spans="1:2">
      <c r="A47" s="79" t="s">
        <v>64</v>
      </c>
      <c r="B47" s="77">
        <v>8</v>
      </c>
    </row>
    <row r="48" spans="1:2">
      <c r="A48" s="79" t="s">
        <v>65</v>
      </c>
      <c r="B48" s="77">
        <v>8</v>
      </c>
    </row>
    <row r="49" spans="1:2">
      <c r="A49" s="79" t="s">
        <v>66</v>
      </c>
      <c r="B49" s="77">
        <v>0</v>
      </c>
    </row>
    <row r="50" spans="1:2">
      <c r="A50" s="79" t="s">
        <v>71</v>
      </c>
      <c r="B50" s="77">
        <v>5</v>
      </c>
    </row>
    <row r="51" spans="1:2">
      <c r="A51" s="79" t="s">
        <v>72</v>
      </c>
      <c r="B51" s="77">
        <v>3</v>
      </c>
    </row>
    <row r="52" spans="1:2">
      <c r="A52" s="80" t="s">
        <v>67</v>
      </c>
      <c r="B52" s="81">
        <v>5</v>
      </c>
    </row>
    <row r="53" spans="1:2">
      <c r="A53" s="80" t="s">
        <v>68</v>
      </c>
      <c r="B53" s="81">
        <v>4</v>
      </c>
    </row>
    <row r="54" spans="1:2">
      <c r="A54" s="80" t="s">
        <v>69</v>
      </c>
      <c r="B54" s="81">
        <v>2</v>
      </c>
    </row>
    <row r="55" spans="1:2">
      <c r="A55" s="80" t="s">
        <v>70</v>
      </c>
      <c r="B55" s="81">
        <v>25</v>
      </c>
    </row>
    <row r="56" spans="1:2">
      <c r="A56" s="80" t="s">
        <v>73</v>
      </c>
      <c r="B56" s="81">
        <v>2</v>
      </c>
    </row>
    <row r="57" spans="1:2">
      <c r="A57" s="80" t="s">
        <v>74</v>
      </c>
      <c r="B57" s="81">
        <v>3</v>
      </c>
    </row>
    <row r="58" spans="1:2">
      <c r="A58" s="80" t="s">
        <v>75</v>
      </c>
      <c r="B58" s="81">
        <v>3</v>
      </c>
    </row>
    <row r="59" spans="1:2">
      <c r="A59" s="80" t="s">
        <v>76</v>
      </c>
      <c r="B59" s="81">
        <v>6</v>
      </c>
    </row>
    <row r="60" spans="1:2">
      <c r="A60" s="80" t="s">
        <v>77</v>
      </c>
      <c r="B60" s="81">
        <v>2</v>
      </c>
    </row>
    <row r="61" spans="1:2">
      <c r="A61" s="80" t="s">
        <v>78</v>
      </c>
      <c r="B61" s="81">
        <f>SUM(B36:B60)</f>
        <v>310</v>
      </c>
    </row>
    <row r="62" spans="1:2">
      <c r="A62" s="78"/>
    </row>
  </sheetData>
  <mergeCells count="6">
    <mergeCell ref="A22:D22"/>
    <mergeCell ref="B2:J2"/>
    <mergeCell ref="E4:G4"/>
    <mergeCell ref="H4:J4"/>
    <mergeCell ref="B3:J3"/>
    <mergeCell ref="B4:D4"/>
  </mergeCells>
  <pageMargins left="0.31496062992125984" right="0.31496062992125984" top="0.74803149606299213" bottom="0.74803149606299213" header="0.31496062992125984" footer="0.31496062992125984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1"/>
  <sheetViews>
    <sheetView zoomScale="73" zoomScaleNormal="73" workbookViewId="0">
      <selection activeCell="O19" sqref="O19"/>
    </sheetView>
  </sheetViews>
  <sheetFormatPr baseColWidth="10" defaultRowHeight="15"/>
  <cols>
    <col min="1" max="1" width="17.5703125" customWidth="1"/>
    <col min="2" max="2" width="12.7109375" customWidth="1"/>
    <col min="3" max="3" width="12.28515625" customWidth="1"/>
    <col min="4" max="4" width="10.7109375" customWidth="1"/>
    <col min="5" max="5" width="10.42578125" customWidth="1"/>
    <col min="6" max="6" width="10.85546875" customWidth="1"/>
    <col min="7" max="7" width="10" customWidth="1"/>
    <col min="8" max="8" width="13" customWidth="1"/>
    <col min="9" max="9" width="12" customWidth="1"/>
  </cols>
  <sheetData>
    <row r="1" spans="1:10" ht="18.75">
      <c r="A1" s="1"/>
      <c r="B1" s="88" t="s">
        <v>18</v>
      </c>
      <c r="C1" s="88"/>
      <c r="D1" s="88"/>
      <c r="E1" s="88"/>
      <c r="F1" s="88"/>
      <c r="G1" s="88"/>
      <c r="H1" s="88"/>
      <c r="I1" s="88"/>
      <c r="J1" s="88"/>
    </row>
    <row r="2" spans="1:10" ht="19.5" thickBot="1">
      <c r="B2" s="95" t="s">
        <v>46</v>
      </c>
      <c r="C2" s="95"/>
      <c r="D2" s="95"/>
      <c r="E2" s="95"/>
      <c r="F2" s="95"/>
      <c r="G2" s="95"/>
      <c r="H2" s="95"/>
      <c r="I2" s="95"/>
      <c r="J2" s="95"/>
    </row>
    <row r="3" spans="1:10" ht="16.5" thickBot="1">
      <c r="A3" s="4"/>
      <c r="B3" s="92" t="s">
        <v>38</v>
      </c>
      <c r="C3" s="93"/>
      <c r="D3" s="93"/>
      <c r="E3" s="93"/>
      <c r="F3" s="93"/>
      <c r="G3" s="93"/>
      <c r="H3" s="93"/>
      <c r="I3" s="93"/>
      <c r="J3" s="94"/>
    </row>
    <row r="4" spans="1:10" ht="15.75" thickBot="1">
      <c r="A4" s="17"/>
      <c r="B4" s="8" t="s">
        <v>19</v>
      </c>
      <c r="C4" s="8" t="s">
        <v>26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25</v>
      </c>
      <c r="I4" s="8" t="s">
        <v>24</v>
      </c>
      <c r="J4" s="7" t="s">
        <v>13</v>
      </c>
    </row>
    <row r="5" spans="1:10" ht="15.75" thickBot="1">
      <c r="A5" s="37" t="s">
        <v>0</v>
      </c>
      <c r="B5" s="38">
        <v>1213</v>
      </c>
      <c r="C5" s="38">
        <v>84</v>
      </c>
      <c r="D5" s="38">
        <v>175</v>
      </c>
      <c r="E5" s="38">
        <v>169</v>
      </c>
      <c r="F5" s="38">
        <v>12</v>
      </c>
      <c r="G5" s="38">
        <v>16</v>
      </c>
      <c r="H5" s="38">
        <v>11</v>
      </c>
      <c r="I5" s="38">
        <v>10</v>
      </c>
      <c r="J5" s="39">
        <f t="shared" ref="J5:J16" si="0">SUM(B5:I5)</f>
        <v>1690</v>
      </c>
    </row>
    <row r="6" spans="1:10">
      <c r="A6" s="40" t="s">
        <v>1</v>
      </c>
      <c r="B6" s="41">
        <v>1449</v>
      </c>
      <c r="C6" s="41">
        <v>178</v>
      </c>
      <c r="D6" s="41">
        <v>312</v>
      </c>
      <c r="E6" s="41">
        <v>103</v>
      </c>
      <c r="F6" s="41">
        <v>8</v>
      </c>
      <c r="G6" s="41">
        <v>29</v>
      </c>
      <c r="H6" s="41">
        <v>58</v>
      </c>
      <c r="I6" s="41">
        <v>12</v>
      </c>
      <c r="J6" s="39">
        <f t="shared" si="0"/>
        <v>2149</v>
      </c>
    </row>
    <row r="7" spans="1:10">
      <c r="A7" s="40" t="s">
        <v>2</v>
      </c>
      <c r="B7" s="41">
        <v>1968</v>
      </c>
      <c r="C7" s="41">
        <v>245</v>
      </c>
      <c r="D7" s="41">
        <v>369</v>
      </c>
      <c r="E7" s="41">
        <v>216</v>
      </c>
      <c r="F7" s="41">
        <v>19</v>
      </c>
      <c r="G7" s="41">
        <v>34</v>
      </c>
      <c r="H7" s="41">
        <v>57</v>
      </c>
      <c r="I7" s="41">
        <v>23</v>
      </c>
      <c r="J7" s="42">
        <f t="shared" si="0"/>
        <v>2931</v>
      </c>
    </row>
    <row r="8" spans="1:10">
      <c r="A8" s="40" t="s">
        <v>3</v>
      </c>
      <c r="B8" s="41">
        <v>1425</v>
      </c>
      <c r="C8" s="41">
        <v>146</v>
      </c>
      <c r="D8" s="41">
        <v>316</v>
      </c>
      <c r="E8" s="41">
        <v>156</v>
      </c>
      <c r="F8" s="41">
        <v>11</v>
      </c>
      <c r="G8" s="41">
        <v>13</v>
      </c>
      <c r="H8" s="41">
        <v>48</v>
      </c>
      <c r="I8" s="41">
        <v>18</v>
      </c>
      <c r="J8" s="42">
        <f t="shared" si="0"/>
        <v>2133</v>
      </c>
    </row>
    <row r="9" spans="1:10">
      <c r="A9" s="40" t="s">
        <v>4</v>
      </c>
      <c r="B9" s="41">
        <v>1726</v>
      </c>
      <c r="C9" s="41">
        <v>226</v>
      </c>
      <c r="D9" s="41">
        <v>429</v>
      </c>
      <c r="E9" s="41">
        <v>154</v>
      </c>
      <c r="F9" s="41">
        <v>12</v>
      </c>
      <c r="G9" s="41">
        <v>36</v>
      </c>
      <c r="H9" s="41">
        <v>86</v>
      </c>
      <c r="I9" s="41">
        <v>21</v>
      </c>
      <c r="J9" s="42">
        <f>SUM(B9:I9)</f>
        <v>2690</v>
      </c>
    </row>
    <row r="10" spans="1:10">
      <c r="A10" s="40" t="s">
        <v>5</v>
      </c>
      <c r="B10" s="41">
        <v>1888</v>
      </c>
      <c r="C10" s="41">
        <v>239</v>
      </c>
      <c r="D10" s="41">
        <v>415</v>
      </c>
      <c r="E10" s="41">
        <v>235</v>
      </c>
      <c r="F10" s="41">
        <v>13</v>
      </c>
      <c r="G10" s="41">
        <v>63</v>
      </c>
      <c r="H10" s="41">
        <v>59</v>
      </c>
      <c r="I10" s="41">
        <v>21</v>
      </c>
      <c r="J10" s="42">
        <f t="shared" si="0"/>
        <v>2933</v>
      </c>
    </row>
    <row r="11" spans="1:10">
      <c r="A11" s="40" t="s">
        <v>6</v>
      </c>
      <c r="B11" s="41">
        <v>1763</v>
      </c>
      <c r="C11" s="41">
        <v>271</v>
      </c>
      <c r="D11" s="41">
        <v>333</v>
      </c>
      <c r="E11" s="41">
        <v>191</v>
      </c>
      <c r="F11" s="41">
        <v>24</v>
      </c>
      <c r="G11" s="41">
        <v>34</v>
      </c>
      <c r="H11" s="41">
        <v>52</v>
      </c>
      <c r="I11" s="41">
        <v>20</v>
      </c>
      <c r="J11" s="42">
        <f t="shared" si="0"/>
        <v>2688</v>
      </c>
    </row>
    <row r="12" spans="1:10">
      <c r="A12" s="40" t="s">
        <v>7</v>
      </c>
      <c r="B12" s="41">
        <v>1456</v>
      </c>
      <c r="C12" s="41">
        <v>207</v>
      </c>
      <c r="D12" s="41">
        <v>280</v>
      </c>
      <c r="E12" s="41">
        <v>206</v>
      </c>
      <c r="F12" s="41">
        <v>6</v>
      </c>
      <c r="G12" s="41">
        <v>18</v>
      </c>
      <c r="H12" s="41">
        <v>56</v>
      </c>
      <c r="I12" s="41">
        <v>6</v>
      </c>
      <c r="J12" s="42">
        <f t="shared" si="0"/>
        <v>2235</v>
      </c>
    </row>
    <row r="13" spans="1:10">
      <c r="A13" s="40" t="s">
        <v>8</v>
      </c>
      <c r="B13" s="41">
        <v>1143</v>
      </c>
      <c r="C13" s="41">
        <v>166</v>
      </c>
      <c r="D13" s="41">
        <v>238</v>
      </c>
      <c r="E13" s="41">
        <v>126</v>
      </c>
      <c r="F13" s="41">
        <v>12</v>
      </c>
      <c r="G13" s="41">
        <v>8</v>
      </c>
      <c r="H13" s="41">
        <v>35</v>
      </c>
      <c r="I13" s="41">
        <v>7</v>
      </c>
      <c r="J13" s="42">
        <f t="shared" si="0"/>
        <v>1735</v>
      </c>
    </row>
    <row r="14" spans="1:10">
      <c r="A14" s="40" t="s">
        <v>9</v>
      </c>
      <c r="B14" s="41">
        <v>972</v>
      </c>
      <c r="C14" s="41">
        <v>122</v>
      </c>
      <c r="D14" s="41">
        <v>160</v>
      </c>
      <c r="E14" s="41">
        <v>114</v>
      </c>
      <c r="F14" s="41">
        <v>5</v>
      </c>
      <c r="G14" s="41">
        <v>4</v>
      </c>
      <c r="H14" s="41">
        <v>19</v>
      </c>
      <c r="I14" s="41">
        <v>13</v>
      </c>
      <c r="J14" s="42">
        <f t="shared" si="0"/>
        <v>1409</v>
      </c>
    </row>
    <row r="15" spans="1:10">
      <c r="A15" s="40" t="s">
        <v>10</v>
      </c>
      <c r="B15" s="41">
        <v>842</v>
      </c>
      <c r="C15" s="41">
        <v>89</v>
      </c>
      <c r="D15" s="41">
        <v>188</v>
      </c>
      <c r="E15" s="41">
        <v>86</v>
      </c>
      <c r="F15" s="41">
        <v>4</v>
      </c>
      <c r="G15" s="41">
        <v>0</v>
      </c>
      <c r="H15" s="41">
        <v>20</v>
      </c>
      <c r="I15" s="41">
        <v>10</v>
      </c>
      <c r="J15" s="42">
        <f t="shared" si="0"/>
        <v>1239</v>
      </c>
    </row>
    <row r="16" spans="1:10">
      <c r="A16" s="43" t="s">
        <v>11</v>
      </c>
      <c r="B16" s="44">
        <v>702</v>
      </c>
      <c r="C16" s="44">
        <v>100</v>
      </c>
      <c r="D16" s="44">
        <v>123</v>
      </c>
      <c r="E16" s="44">
        <v>82</v>
      </c>
      <c r="F16" s="44">
        <v>7</v>
      </c>
      <c r="G16" s="44">
        <v>0</v>
      </c>
      <c r="H16" s="44">
        <v>15</v>
      </c>
      <c r="I16" s="44">
        <v>2</v>
      </c>
      <c r="J16" s="42">
        <f t="shared" si="0"/>
        <v>1031</v>
      </c>
    </row>
    <row r="17" spans="1:10">
      <c r="A17" s="45" t="s">
        <v>13</v>
      </c>
      <c r="B17" s="46">
        <f>SUM(B5:B16)</f>
        <v>16547</v>
      </c>
      <c r="C17" s="46">
        <f t="shared" ref="C17:J17" si="1">SUM(C5:C16)</f>
        <v>2073</v>
      </c>
      <c r="D17" s="46">
        <f t="shared" si="1"/>
        <v>3338</v>
      </c>
      <c r="E17" s="46">
        <f t="shared" si="1"/>
        <v>1838</v>
      </c>
      <c r="F17" s="46">
        <f t="shared" si="1"/>
        <v>133</v>
      </c>
      <c r="G17" s="46">
        <f t="shared" si="1"/>
        <v>255</v>
      </c>
      <c r="H17" s="46">
        <f t="shared" si="1"/>
        <v>516</v>
      </c>
      <c r="I17" s="46">
        <f t="shared" si="1"/>
        <v>163</v>
      </c>
      <c r="J17" s="46">
        <f t="shared" si="1"/>
        <v>24863</v>
      </c>
    </row>
    <row r="18" spans="1:10">
      <c r="A18" s="45" t="s">
        <v>44</v>
      </c>
      <c r="B18" s="47">
        <f>B17/J17</f>
        <v>0.66552708844467678</v>
      </c>
      <c r="C18" s="47">
        <f>C17/J17</f>
        <v>8.3376905441821178E-2</v>
      </c>
      <c r="D18" s="47">
        <f>D17/J17</f>
        <v>0.13425572135301453</v>
      </c>
      <c r="E18" s="47">
        <f>E17/J17</f>
        <v>7.3925109600611355E-2</v>
      </c>
      <c r="F18" s="47">
        <f>F17/J17</f>
        <v>5.3493142420464141E-3</v>
      </c>
      <c r="G18" s="47">
        <f>G17/J17</f>
        <v>1.0256203997908539E-2</v>
      </c>
      <c r="H18" s="47">
        <f>H17/J17</f>
        <v>2.075373044282669E-2</v>
      </c>
      <c r="I18" s="47">
        <f>I17/J17</f>
        <v>6.5559264770944778E-3</v>
      </c>
      <c r="J18" s="47">
        <f>J17/J17</f>
        <v>1</v>
      </c>
    </row>
    <row r="19" spans="1:10">
      <c r="A19" s="96"/>
      <c r="B19" s="97"/>
      <c r="C19" s="97"/>
      <c r="D19" s="97"/>
      <c r="E19" s="97"/>
      <c r="F19" s="97"/>
      <c r="G19" s="97"/>
      <c r="H19" s="97"/>
      <c r="I19" s="97"/>
      <c r="J19" s="97"/>
    </row>
    <row r="20" spans="1:10">
      <c r="A20" s="96"/>
      <c r="B20" s="97"/>
      <c r="C20" s="97"/>
      <c r="D20" s="97"/>
      <c r="E20" s="97"/>
      <c r="F20" s="97"/>
      <c r="G20" s="97"/>
      <c r="H20" s="97"/>
      <c r="I20" s="97"/>
      <c r="J20" s="97"/>
    </row>
    <row r="21" spans="1:10">
      <c r="A21" s="96"/>
      <c r="B21" s="97"/>
      <c r="C21" s="97"/>
      <c r="D21" s="97"/>
      <c r="E21" s="97"/>
      <c r="F21" s="97"/>
      <c r="G21" s="97"/>
      <c r="H21" s="97"/>
      <c r="I21" s="97"/>
      <c r="J21" s="97"/>
    </row>
    <row r="22" spans="1:10">
      <c r="A22" s="26"/>
      <c r="B22" s="98"/>
      <c r="C22" s="98"/>
      <c r="D22" s="98"/>
      <c r="E22" s="98"/>
      <c r="F22" s="98"/>
      <c r="G22" s="98"/>
      <c r="H22" s="98"/>
      <c r="I22" s="98"/>
      <c r="J22" s="98"/>
    </row>
    <row r="24" spans="1:10" ht="15.75" thickBot="1"/>
    <row r="25" spans="1:10" ht="16.5" thickBot="1">
      <c r="A25" s="4"/>
      <c r="B25" s="92" t="s">
        <v>47</v>
      </c>
      <c r="C25" s="93"/>
      <c r="D25" s="93"/>
      <c r="E25" s="93"/>
      <c r="F25" s="93"/>
      <c r="G25" s="93"/>
      <c r="H25" s="93"/>
      <c r="I25" s="93"/>
      <c r="J25" s="94"/>
    </row>
    <row r="26" spans="1:10" ht="15.75" thickBot="1">
      <c r="A26" s="17"/>
      <c r="B26" s="10" t="s">
        <v>27</v>
      </c>
      <c r="C26" s="11" t="s">
        <v>28</v>
      </c>
      <c r="D26" s="12" t="s">
        <v>29</v>
      </c>
      <c r="E26" s="12" t="s">
        <v>30</v>
      </c>
      <c r="F26" s="12" t="s">
        <v>31</v>
      </c>
      <c r="G26" s="12" t="s">
        <v>32</v>
      </c>
      <c r="H26" s="12" t="s">
        <v>33</v>
      </c>
      <c r="I26" s="12" t="s">
        <v>34</v>
      </c>
      <c r="J26" s="13" t="s">
        <v>13</v>
      </c>
    </row>
    <row r="27" spans="1:10">
      <c r="A27" s="53" t="s">
        <v>0</v>
      </c>
      <c r="B27" s="48">
        <v>12</v>
      </c>
      <c r="C27" s="48">
        <v>13</v>
      </c>
      <c r="D27" s="48">
        <v>53</v>
      </c>
      <c r="E27" s="48">
        <v>51</v>
      </c>
      <c r="F27" s="48">
        <v>306</v>
      </c>
      <c r="G27" s="48">
        <v>297</v>
      </c>
      <c r="H27" s="48">
        <v>830</v>
      </c>
      <c r="I27" s="48">
        <v>128</v>
      </c>
      <c r="J27" s="49">
        <f t="shared" ref="J27:J38" si="2">SUM(B27:I27)</f>
        <v>1690</v>
      </c>
    </row>
    <row r="28" spans="1:10">
      <c r="A28" s="54" t="s">
        <v>1</v>
      </c>
      <c r="B28" s="41">
        <v>9</v>
      </c>
      <c r="C28" s="41">
        <v>21</v>
      </c>
      <c r="D28" s="41">
        <v>58</v>
      </c>
      <c r="E28" s="41">
        <v>51</v>
      </c>
      <c r="F28" s="41">
        <v>356</v>
      </c>
      <c r="G28" s="41">
        <v>354</v>
      </c>
      <c r="H28" s="41">
        <v>1118</v>
      </c>
      <c r="I28" s="41">
        <v>182</v>
      </c>
      <c r="J28" s="42">
        <f t="shared" si="2"/>
        <v>2149</v>
      </c>
    </row>
    <row r="29" spans="1:10">
      <c r="A29" s="54" t="s">
        <v>2</v>
      </c>
      <c r="B29" s="41">
        <v>8</v>
      </c>
      <c r="C29" s="41">
        <v>17</v>
      </c>
      <c r="D29" s="41">
        <v>65</v>
      </c>
      <c r="E29" s="41">
        <v>85</v>
      </c>
      <c r="F29" s="41">
        <v>506</v>
      </c>
      <c r="G29" s="41">
        <v>495</v>
      </c>
      <c r="H29" s="41">
        <v>1519</v>
      </c>
      <c r="I29" s="41">
        <v>236</v>
      </c>
      <c r="J29" s="42">
        <f t="shared" si="2"/>
        <v>2931</v>
      </c>
    </row>
    <row r="30" spans="1:10">
      <c r="A30" s="54" t="s">
        <v>3</v>
      </c>
      <c r="B30" s="41">
        <v>7</v>
      </c>
      <c r="C30" s="41">
        <v>19</v>
      </c>
      <c r="D30" s="41">
        <v>53</v>
      </c>
      <c r="E30" s="41">
        <v>56</v>
      </c>
      <c r="F30" s="41">
        <v>389</v>
      </c>
      <c r="G30" s="41">
        <v>374</v>
      </c>
      <c r="H30" s="41">
        <v>1095</v>
      </c>
      <c r="I30" s="41">
        <v>140</v>
      </c>
      <c r="J30" s="42">
        <f t="shared" si="2"/>
        <v>2133</v>
      </c>
    </row>
    <row r="31" spans="1:10">
      <c r="A31" s="54" t="s">
        <v>4</v>
      </c>
      <c r="B31" s="41">
        <v>4</v>
      </c>
      <c r="C31" s="41">
        <v>22</v>
      </c>
      <c r="D31" s="41">
        <v>65</v>
      </c>
      <c r="E31" s="41">
        <v>71</v>
      </c>
      <c r="F31" s="41">
        <v>428</v>
      </c>
      <c r="G31" s="41">
        <v>436</v>
      </c>
      <c r="H31" s="41">
        <v>1405</v>
      </c>
      <c r="I31" s="41">
        <v>259</v>
      </c>
      <c r="J31" s="42">
        <f t="shared" si="2"/>
        <v>2690</v>
      </c>
    </row>
    <row r="32" spans="1:10">
      <c r="A32" s="54" t="s">
        <v>5</v>
      </c>
      <c r="B32" s="41">
        <v>18</v>
      </c>
      <c r="C32" s="41">
        <v>16</v>
      </c>
      <c r="D32" s="41">
        <v>78</v>
      </c>
      <c r="E32" s="41">
        <v>65</v>
      </c>
      <c r="F32" s="41">
        <v>462</v>
      </c>
      <c r="G32" s="41">
        <v>567</v>
      </c>
      <c r="H32" s="41">
        <v>1500</v>
      </c>
      <c r="I32" s="41">
        <v>227</v>
      </c>
      <c r="J32" s="42">
        <f t="shared" si="2"/>
        <v>2933</v>
      </c>
    </row>
    <row r="33" spans="1:13">
      <c r="A33" s="54" t="s">
        <v>6</v>
      </c>
      <c r="B33" s="41">
        <v>4</v>
      </c>
      <c r="C33" s="41">
        <v>20</v>
      </c>
      <c r="D33" s="41">
        <v>57</v>
      </c>
      <c r="E33" s="41">
        <v>55</v>
      </c>
      <c r="F33" s="41">
        <v>469</v>
      </c>
      <c r="G33" s="41">
        <v>454</v>
      </c>
      <c r="H33" s="41">
        <v>1432</v>
      </c>
      <c r="I33" s="41">
        <v>197</v>
      </c>
      <c r="J33" s="42">
        <f t="shared" si="2"/>
        <v>2688</v>
      </c>
    </row>
    <row r="34" spans="1:13">
      <c r="A34" s="54" t="s">
        <v>7</v>
      </c>
      <c r="B34" s="41">
        <v>10</v>
      </c>
      <c r="C34" s="41">
        <v>12</v>
      </c>
      <c r="D34" s="41">
        <v>65</v>
      </c>
      <c r="E34" s="41">
        <v>59</v>
      </c>
      <c r="F34" s="41">
        <v>326</v>
      </c>
      <c r="G34" s="41">
        <v>441</v>
      </c>
      <c r="H34" s="41">
        <v>1161</v>
      </c>
      <c r="I34" s="41">
        <v>161</v>
      </c>
      <c r="J34" s="42">
        <f t="shared" si="2"/>
        <v>2235</v>
      </c>
    </row>
    <row r="35" spans="1:13">
      <c r="A35" s="54" t="s">
        <v>8</v>
      </c>
      <c r="B35" s="41">
        <v>5</v>
      </c>
      <c r="C35" s="41">
        <v>7</v>
      </c>
      <c r="D35" s="41">
        <v>30</v>
      </c>
      <c r="E35" s="41">
        <v>32</v>
      </c>
      <c r="F35" s="41">
        <v>283</v>
      </c>
      <c r="G35" s="41">
        <v>337</v>
      </c>
      <c r="H35" s="41">
        <v>903</v>
      </c>
      <c r="I35" s="41">
        <v>138</v>
      </c>
      <c r="J35" s="42">
        <f t="shared" si="2"/>
        <v>1735</v>
      </c>
    </row>
    <row r="36" spans="1:13">
      <c r="A36" s="54" t="s">
        <v>9</v>
      </c>
      <c r="B36" s="41">
        <v>13</v>
      </c>
      <c r="C36" s="41">
        <v>12</v>
      </c>
      <c r="D36" s="41">
        <v>27</v>
      </c>
      <c r="E36" s="41">
        <v>41</v>
      </c>
      <c r="F36" s="41">
        <v>228</v>
      </c>
      <c r="G36" s="41">
        <v>256</v>
      </c>
      <c r="H36" s="41">
        <v>696</v>
      </c>
      <c r="I36" s="41">
        <v>136</v>
      </c>
      <c r="J36" s="42">
        <f t="shared" si="2"/>
        <v>1409</v>
      </c>
    </row>
    <row r="37" spans="1:13">
      <c r="A37" s="54" t="s">
        <v>10</v>
      </c>
      <c r="B37" s="41">
        <v>8</v>
      </c>
      <c r="C37" s="41">
        <v>12</v>
      </c>
      <c r="D37" s="41">
        <v>27</v>
      </c>
      <c r="E37" s="41">
        <v>21</v>
      </c>
      <c r="F37" s="41">
        <v>179</v>
      </c>
      <c r="G37" s="41">
        <v>273</v>
      </c>
      <c r="H37" s="41">
        <v>633</v>
      </c>
      <c r="I37" s="41">
        <v>86</v>
      </c>
      <c r="J37" s="42">
        <f t="shared" si="2"/>
        <v>1239</v>
      </c>
    </row>
    <row r="38" spans="1:13" ht="15.75">
      <c r="A38" s="55" t="s">
        <v>11</v>
      </c>
      <c r="B38" s="44">
        <v>12</v>
      </c>
      <c r="C38" s="44">
        <v>5</v>
      </c>
      <c r="D38" s="44">
        <v>18</v>
      </c>
      <c r="E38" s="44">
        <v>21</v>
      </c>
      <c r="F38" s="44">
        <v>171</v>
      </c>
      <c r="G38" s="44">
        <v>223</v>
      </c>
      <c r="H38" s="44">
        <v>483</v>
      </c>
      <c r="I38" s="44">
        <v>98</v>
      </c>
      <c r="J38" s="50">
        <f t="shared" si="2"/>
        <v>1031</v>
      </c>
      <c r="M38" s="64"/>
    </row>
    <row r="39" spans="1:13">
      <c r="A39" s="46" t="s">
        <v>13</v>
      </c>
      <c r="B39" s="46">
        <f>SUM(B27:B38)</f>
        <v>110</v>
      </c>
      <c r="C39" s="46">
        <f t="shared" ref="C39:J39" si="3">SUM(C27:C38)</f>
        <v>176</v>
      </c>
      <c r="D39" s="46">
        <f t="shared" si="3"/>
        <v>596</v>
      </c>
      <c r="E39" s="46">
        <f t="shared" si="3"/>
        <v>608</v>
      </c>
      <c r="F39" s="46">
        <f t="shared" si="3"/>
        <v>4103</v>
      </c>
      <c r="G39" s="46">
        <f t="shared" si="3"/>
        <v>4507</v>
      </c>
      <c r="H39" s="46">
        <f t="shared" si="3"/>
        <v>12775</v>
      </c>
      <c r="I39" s="46">
        <f t="shared" si="3"/>
        <v>1988</v>
      </c>
      <c r="J39" s="46">
        <f t="shared" si="3"/>
        <v>24863</v>
      </c>
    </row>
    <row r="40" spans="1:13">
      <c r="A40" s="51" t="s">
        <v>44</v>
      </c>
      <c r="B40" s="52">
        <f>B39/J39</f>
        <v>4.4242448618428991E-3</v>
      </c>
      <c r="C40" s="52">
        <f>C39/J39</f>
        <v>7.0787917789486383E-3</v>
      </c>
      <c r="D40" s="52">
        <f>D39/J39</f>
        <v>2.3971363069621526E-2</v>
      </c>
      <c r="E40" s="52">
        <f>E39/J39</f>
        <v>2.445400796364075E-2</v>
      </c>
      <c r="F40" s="52">
        <f>F39/J39</f>
        <v>0.16502433334674013</v>
      </c>
      <c r="G40" s="52">
        <f>G39/J39</f>
        <v>0.18127337811205405</v>
      </c>
      <c r="H40" s="52">
        <f>H39/J39</f>
        <v>0.51381571009130034</v>
      </c>
      <c r="I40" s="52">
        <f>I39/J39</f>
        <v>7.995817077585167E-2</v>
      </c>
      <c r="J40" s="52">
        <f>J39/J39</f>
        <v>1</v>
      </c>
    </row>
    <row r="41" spans="1:13" ht="15.75">
      <c r="A41" s="3"/>
    </row>
  </sheetData>
  <mergeCells count="4">
    <mergeCell ref="B1:J1"/>
    <mergeCell ref="B3:J3"/>
    <mergeCell ref="B25:J25"/>
    <mergeCell ref="B2:J2"/>
  </mergeCells>
  <printOptions horizontalCentered="1"/>
  <pageMargins left="0.55118110236220474" right="1.4173228346456694" top="0.39370078740157483" bottom="0.39370078740157483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1"/>
  <sheetViews>
    <sheetView tabSelected="1" zoomScale="89" zoomScaleNormal="89" workbookViewId="0">
      <selection activeCell="D30" sqref="D30"/>
    </sheetView>
  </sheetViews>
  <sheetFormatPr baseColWidth="10" defaultRowHeight="15"/>
  <cols>
    <col min="1" max="1" width="14" customWidth="1"/>
    <col min="4" max="4" width="10.7109375" customWidth="1"/>
    <col min="5" max="5" width="10.85546875" customWidth="1"/>
    <col min="6" max="6" width="9.28515625" customWidth="1"/>
    <col min="7" max="7" width="11.5703125" customWidth="1"/>
    <col min="8" max="8" width="12" customWidth="1"/>
  </cols>
  <sheetData>
    <row r="1" spans="1:14" ht="18.75">
      <c r="A1" s="1"/>
      <c r="B1" s="88" t="s">
        <v>18</v>
      </c>
      <c r="C1" s="88"/>
      <c r="D1" s="88"/>
      <c r="E1" s="88"/>
      <c r="F1" s="88"/>
      <c r="G1" s="88"/>
      <c r="H1" s="88"/>
      <c r="I1" s="88"/>
      <c r="J1" s="88"/>
    </row>
    <row r="2" spans="1:14" ht="19.5" thickBot="1">
      <c r="B2" s="95" t="s">
        <v>48</v>
      </c>
      <c r="C2" s="95"/>
      <c r="D2" s="95"/>
      <c r="E2" s="95"/>
      <c r="F2" s="95"/>
      <c r="G2" s="95"/>
      <c r="H2" s="95"/>
      <c r="I2" s="95"/>
      <c r="J2" s="95"/>
    </row>
    <row r="3" spans="1:14" ht="16.5" thickBot="1">
      <c r="A3" s="4"/>
      <c r="B3" s="92" t="s">
        <v>40</v>
      </c>
      <c r="C3" s="93"/>
      <c r="D3" s="93"/>
      <c r="E3" s="93"/>
      <c r="F3" s="93"/>
      <c r="G3" s="93"/>
      <c r="H3" s="93"/>
      <c r="I3" s="93"/>
      <c r="J3" s="94"/>
    </row>
    <row r="4" spans="1:14" ht="15.75" thickBot="1">
      <c r="A4" s="17"/>
      <c r="B4" s="10" t="s">
        <v>43</v>
      </c>
      <c r="C4" s="12" t="s">
        <v>42</v>
      </c>
      <c r="D4" s="12" t="s">
        <v>29</v>
      </c>
      <c r="E4" s="12" t="s">
        <v>30</v>
      </c>
      <c r="F4" s="12" t="s">
        <v>31</v>
      </c>
      <c r="G4" s="12" t="s">
        <v>32</v>
      </c>
      <c r="H4" s="12" t="s">
        <v>33</v>
      </c>
      <c r="I4" s="12" t="s">
        <v>41</v>
      </c>
      <c r="J4" s="21" t="s">
        <v>13</v>
      </c>
      <c r="L4" s="23"/>
    </row>
    <row r="5" spans="1:14">
      <c r="A5" s="16" t="s">
        <v>0</v>
      </c>
      <c r="B5" s="65">
        <v>2</v>
      </c>
      <c r="C5" s="65">
        <v>1</v>
      </c>
      <c r="D5" s="65">
        <v>5</v>
      </c>
      <c r="E5" s="65">
        <v>3</v>
      </c>
      <c r="F5" s="65">
        <v>13</v>
      </c>
      <c r="G5" s="65">
        <v>28</v>
      </c>
      <c r="H5" s="65">
        <v>59</v>
      </c>
      <c r="I5" s="65">
        <v>14</v>
      </c>
      <c r="J5" s="56">
        <f t="shared" ref="J5:J15" si="0">SUM(B5:I5)</f>
        <v>125</v>
      </c>
      <c r="K5" s="22"/>
    </row>
    <row r="6" spans="1:14">
      <c r="A6" s="14" t="s">
        <v>1</v>
      </c>
      <c r="B6" s="32">
        <v>0</v>
      </c>
      <c r="C6" s="32">
        <v>1</v>
      </c>
      <c r="D6" s="32">
        <v>3</v>
      </c>
      <c r="E6" s="36">
        <v>4</v>
      </c>
      <c r="F6" s="36">
        <v>24</v>
      </c>
      <c r="G6" s="36">
        <v>25</v>
      </c>
      <c r="H6" s="36">
        <v>99</v>
      </c>
      <c r="I6" s="36">
        <v>17</v>
      </c>
      <c r="J6" s="57">
        <f t="shared" si="0"/>
        <v>173</v>
      </c>
      <c r="K6" s="22"/>
    </row>
    <row r="7" spans="1:14">
      <c r="A7" s="14" t="s">
        <v>2</v>
      </c>
      <c r="B7" s="32">
        <v>0</v>
      </c>
      <c r="C7" s="32">
        <v>2</v>
      </c>
      <c r="D7" s="32">
        <v>3</v>
      </c>
      <c r="E7" s="32">
        <v>1</v>
      </c>
      <c r="F7" s="32">
        <v>34</v>
      </c>
      <c r="G7" s="32">
        <v>37</v>
      </c>
      <c r="H7" s="32">
        <v>110</v>
      </c>
      <c r="I7" s="32">
        <v>14</v>
      </c>
      <c r="J7" s="57">
        <f t="shared" si="0"/>
        <v>201</v>
      </c>
      <c r="K7" s="6"/>
      <c r="L7" s="5"/>
    </row>
    <row r="8" spans="1:14">
      <c r="A8" s="14" t="s">
        <v>3</v>
      </c>
      <c r="B8" s="32">
        <v>1</v>
      </c>
      <c r="C8" s="32">
        <v>2</v>
      </c>
      <c r="D8" s="32">
        <v>1</v>
      </c>
      <c r="E8" s="32">
        <v>2</v>
      </c>
      <c r="F8" s="32">
        <v>21</v>
      </c>
      <c r="G8" s="32">
        <v>18</v>
      </c>
      <c r="H8" s="32">
        <v>69</v>
      </c>
      <c r="I8" s="32">
        <v>3</v>
      </c>
      <c r="J8" s="57">
        <f t="shared" si="0"/>
        <v>117</v>
      </c>
    </row>
    <row r="9" spans="1:14">
      <c r="A9" s="14" t="s">
        <v>4</v>
      </c>
      <c r="B9" s="32">
        <v>0</v>
      </c>
      <c r="C9" s="32">
        <v>0</v>
      </c>
      <c r="D9" s="32">
        <v>1</v>
      </c>
      <c r="E9" s="32">
        <v>4</v>
      </c>
      <c r="F9" s="32">
        <v>23</v>
      </c>
      <c r="G9" s="32">
        <v>28</v>
      </c>
      <c r="H9" s="32">
        <v>122</v>
      </c>
      <c r="I9" s="32">
        <v>29</v>
      </c>
      <c r="J9" s="57">
        <f t="shared" si="0"/>
        <v>207</v>
      </c>
    </row>
    <row r="10" spans="1:14">
      <c r="A10" s="14" t="s">
        <v>5</v>
      </c>
      <c r="B10" s="32">
        <v>0</v>
      </c>
      <c r="C10" s="32">
        <v>0</v>
      </c>
      <c r="D10" s="32">
        <v>2</v>
      </c>
      <c r="E10" s="32">
        <v>3</v>
      </c>
      <c r="F10" s="32">
        <v>23</v>
      </c>
      <c r="G10" s="32">
        <v>42</v>
      </c>
      <c r="H10" s="32">
        <v>133</v>
      </c>
      <c r="I10" s="32">
        <v>15</v>
      </c>
      <c r="J10" s="57">
        <f t="shared" si="0"/>
        <v>218</v>
      </c>
      <c r="L10" s="22"/>
      <c r="M10" s="22"/>
      <c r="N10" s="22"/>
    </row>
    <row r="11" spans="1:14">
      <c r="A11" s="14" t="s">
        <v>6</v>
      </c>
      <c r="B11" s="32">
        <v>0</v>
      </c>
      <c r="C11" s="32">
        <v>3</v>
      </c>
      <c r="D11" s="32">
        <v>3</v>
      </c>
      <c r="E11" s="32">
        <v>3</v>
      </c>
      <c r="F11" s="32">
        <v>21</v>
      </c>
      <c r="G11" s="32">
        <v>25</v>
      </c>
      <c r="H11" s="32">
        <v>101</v>
      </c>
      <c r="I11" s="32">
        <v>15</v>
      </c>
      <c r="J11" s="57">
        <f t="shared" si="0"/>
        <v>171</v>
      </c>
    </row>
    <row r="12" spans="1:14">
      <c r="A12" s="14" t="s">
        <v>7</v>
      </c>
      <c r="B12" s="32">
        <v>0</v>
      </c>
      <c r="C12" s="32">
        <v>0</v>
      </c>
      <c r="D12" s="32">
        <v>6</v>
      </c>
      <c r="E12" s="32">
        <v>2</v>
      </c>
      <c r="F12" s="32">
        <v>22</v>
      </c>
      <c r="G12" s="32">
        <v>39</v>
      </c>
      <c r="H12" s="32">
        <v>105</v>
      </c>
      <c r="I12" s="32">
        <v>9</v>
      </c>
      <c r="J12" s="57">
        <f>SUM(B12:I12)</f>
        <v>183</v>
      </c>
      <c r="L12" s="22"/>
      <c r="M12" s="22"/>
      <c r="N12" s="22"/>
    </row>
    <row r="13" spans="1:14">
      <c r="A13" s="14" t="s">
        <v>8</v>
      </c>
      <c r="B13" s="32">
        <v>1</v>
      </c>
      <c r="C13" s="32">
        <v>0</v>
      </c>
      <c r="D13" s="32">
        <v>0</v>
      </c>
      <c r="E13" s="32">
        <v>1</v>
      </c>
      <c r="F13" s="32">
        <v>32</v>
      </c>
      <c r="G13" s="32">
        <v>30</v>
      </c>
      <c r="H13" s="32">
        <v>88</v>
      </c>
      <c r="I13" s="32">
        <v>15</v>
      </c>
      <c r="J13" s="57">
        <f t="shared" si="0"/>
        <v>167</v>
      </c>
    </row>
    <row r="14" spans="1:14">
      <c r="A14" s="14" t="s">
        <v>9</v>
      </c>
      <c r="B14" s="32">
        <v>0</v>
      </c>
      <c r="C14" s="32">
        <v>1</v>
      </c>
      <c r="D14" s="32">
        <v>2</v>
      </c>
      <c r="E14" s="32">
        <v>0</v>
      </c>
      <c r="F14" s="32">
        <v>10</v>
      </c>
      <c r="G14" s="32">
        <v>28</v>
      </c>
      <c r="H14" s="32">
        <v>66</v>
      </c>
      <c r="I14" s="32">
        <v>9</v>
      </c>
      <c r="J14" s="57">
        <f t="shared" si="0"/>
        <v>116</v>
      </c>
      <c r="L14" s="22"/>
      <c r="M14" s="22"/>
      <c r="N14" s="22"/>
    </row>
    <row r="15" spans="1:14">
      <c r="A15" s="14" t="s">
        <v>10</v>
      </c>
      <c r="B15" s="32">
        <v>1</v>
      </c>
      <c r="C15" s="32">
        <v>4</v>
      </c>
      <c r="D15" s="32">
        <v>2</v>
      </c>
      <c r="E15" s="32">
        <v>1</v>
      </c>
      <c r="F15" s="32">
        <v>10</v>
      </c>
      <c r="G15" s="32">
        <v>14</v>
      </c>
      <c r="H15" s="32">
        <v>66</v>
      </c>
      <c r="I15" s="32">
        <v>4</v>
      </c>
      <c r="J15" s="57">
        <f t="shared" si="0"/>
        <v>102</v>
      </c>
    </row>
    <row r="16" spans="1:14">
      <c r="A16" s="15" t="s">
        <v>11</v>
      </c>
      <c r="B16" s="33">
        <v>0</v>
      </c>
      <c r="C16" s="33">
        <v>1</v>
      </c>
      <c r="D16" s="33">
        <v>1</v>
      </c>
      <c r="E16" s="33">
        <v>0</v>
      </c>
      <c r="F16" s="33">
        <v>9</v>
      </c>
      <c r="G16" s="33">
        <v>16</v>
      </c>
      <c r="H16" s="33">
        <v>47</v>
      </c>
      <c r="I16" s="33">
        <v>13</v>
      </c>
      <c r="J16" s="58">
        <v>87</v>
      </c>
    </row>
    <row r="17" spans="1:10">
      <c r="A17" s="9" t="s">
        <v>13</v>
      </c>
      <c r="B17" s="34">
        <f>SUM(B5:B16)</f>
        <v>5</v>
      </c>
      <c r="C17" s="34">
        <f>SUM(C5:C16)</f>
        <v>15</v>
      </c>
      <c r="D17" s="34">
        <f>SUM(D5:D16)</f>
        <v>29</v>
      </c>
      <c r="E17" s="34">
        <f>SUM(E5:E16)</f>
        <v>24</v>
      </c>
      <c r="F17" s="34">
        <f>SUM(F5:F16)</f>
        <v>242</v>
      </c>
      <c r="G17" s="34">
        <f>SUM(G5:G16)</f>
        <v>330</v>
      </c>
      <c r="H17" s="34">
        <f>SUM(H5:H16)</f>
        <v>1065</v>
      </c>
      <c r="I17" s="34">
        <f>SUM(I5:I16)</f>
        <v>157</v>
      </c>
      <c r="J17" s="34">
        <f>SUM(J5:J16)</f>
        <v>1867</v>
      </c>
    </row>
    <row r="18" spans="1:10">
      <c r="A18" s="26" t="s">
        <v>44</v>
      </c>
      <c r="B18" s="59">
        <f>B17/J17</f>
        <v>2.6780931976432779E-3</v>
      </c>
      <c r="C18" s="59">
        <f>C17/J17</f>
        <v>8.0342795929298338E-3</v>
      </c>
      <c r="D18" s="59">
        <f>D17/J17</f>
        <v>1.5532940546331012E-2</v>
      </c>
      <c r="E18" s="59">
        <f>E17/J17</f>
        <v>1.2854847348687734E-2</v>
      </c>
      <c r="F18" s="59">
        <f>F17/J17</f>
        <v>0.12961971076593465</v>
      </c>
      <c r="G18" s="59">
        <f>G17/J17</f>
        <v>0.17675415104445635</v>
      </c>
      <c r="H18" s="59">
        <f>H17/J17</f>
        <v>0.57043385109801825</v>
      </c>
      <c r="I18" s="59">
        <f>I17/J17</f>
        <v>8.4092126405998932E-2</v>
      </c>
      <c r="J18" s="59">
        <f>J17/J17</f>
        <v>1</v>
      </c>
    </row>
    <row r="20" spans="1:10">
      <c r="A20" s="22"/>
    </row>
    <row r="21" spans="1:10">
      <c r="A21" s="22"/>
    </row>
  </sheetData>
  <mergeCells count="3">
    <mergeCell ref="B1:J1"/>
    <mergeCell ref="B2:J2"/>
    <mergeCell ref="B3:J3"/>
  </mergeCells>
  <printOptions horizontalCentered="1"/>
  <pageMargins left="0.82677165354330717" right="0.23622047244094491" top="0.43307086614173229" bottom="0.31496062992125984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1-VEZ</vt:lpstr>
      <vt:lpstr>REG-EDAD</vt:lpstr>
      <vt:lpstr>CX X EDAD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2022-06-02T13:33:24Z</cp:lastPrinted>
  <dcterms:created xsi:type="dcterms:W3CDTF">2013-06-10T17:23:49Z</dcterms:created>
  <dcterms:modified xsi:type="dcterms:W3CDTF">2024-01-29T16:14:35Z</dcterms:modified>
</cp:coreProperties>
</file>