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2do trim 2023\ARMONIZACIÓN CONTABLE\"/>
    </mc:Choice>
  </mc:AlternateContent>
  <bookViews>
    <workbookView xWindow="-120" yWindow="-120" windowWidth="20730" windowHeight="11040"/>
  </bookViews>
  <sheets>
    <sheet name="CONSOLIDADO" sheetId="1" r:id="rId1"/>
  </sheets>
  <definedNames>
    <definedName name="_xlnm.Print_Titles" localSheetId="0">CONSOLIDADO!$1:$9</definedName>
  </definedNames>
  <calcPr calcId="181029"/>
</workbook>
</file>

<file path=xl/calcChain.xml><?xml version="1.0" encoding="utf-8"?>
<calcChain xmlns="http://schemas.openxmlformats.org/spreadsheetml/2006/main">
  <c r="P47" i="1" l="1"/>
  <c r="N47" i="1"/>
  <c r="G32" i="1"/>
  <c r="E32" i="1"/>
  <c r="P30" i="1"/>
  <c r="N30" i="1"/>
  <c r="P22" i="1"/>
  <c r="P31" i="1" s="1"/>
  <c r="P48" i="1" s="1"/>
  <c r="N22" i="1"/>
  <c r="N31" i="1" s="1"/>
  <c r="N48" i="1" s="1"/>
  <c r="G21" i="1"/>
  <c r="G48" i="1" s="1"/>
  <c r="E21" i="1"/>
  <c r="E48" i="1" s="1"/>
  <c r="E50" i="1" l="1"/>
</calcChain>
</file>

<file path=xl/sharedStrings.xml><?xml version="1.0" encoding="utf-8"?>
<sst xmlns="http://schemas.openxmlformats.org/spreadsheetml/2006/main" count="70" uniqueCount="68">
  <si>
    <t>GOBIERNO DEL ESTADO DE GUERRERO</t>
  </si>
  <si>
    <t>SISTEMA PARA EL DESARROLLO INTEGRAL DE LA FAMILIA DEL ESTADO DE GUERRERO</t>
  </si>
  <si>
    <t>CONSOLIDADO</t>
  </si>
  <si>
    <t/>
  </si>
  <si>
    <t>ESTADO DE SITUACIÓN FINANCIERA</t>
  </si>
  <si>
    <t>AL 30 DE JUNIO DE 2023</t>
  </si>
  <si>
    <t>(Cifras en Pesos)</t>
  </si>
  <si>
    <t>Concepto</t>
  </si>
  <si>
    <t>2023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</si>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</sst>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/>
    <xf numFmtId="4" fontId="11" fillId="0" borderId="0" xfId="0" applyNumberFormat="1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7216</xdr:colOff>
      <xdr:row>0</xdr:row>
      <xdr:rowOff>16565</xdr:rowOff>
    </xdr:from>
    <xdr:to>
      <xdr:col>2</xdr:col>
      <xdr:colOff>551207</xdr:colOff>
      <xdr:row>3</xdr:row>
      <xdr:rowOff>124239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6" y="16565"/>
          <a:ext cx="825600" cy="496957"/>
        </a:xfrm>
        <a:prstGeom prst="rect">
          <a:avLst/>
        </a:prstGeom>
      </xdr:spPr>
    </xdr:pic>
    <xdr:clientData/>
  </xdr:twoCellAnchor>
  <xdr:twoCellAnchor editAs="oneCell">
    <xdr:from>
      <xdr:col>13</xdr:col>
      <xdr:colOff>519910</xdr:colOff>
      <xdr:row>1</xdr:row>
      <xdr:rowOff>0</xdr:rowOff>
    </xdr:from>
    <xdr:to>
      <xdr:col>15</xdr:col>
      <xdr:colOff>647700</xdr:colOff>
      <xdr:row>3</xdr:row>
      <xdr:rowOff>149087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6345" y="41413"/>
          <a:ext cx="823529" cy="496957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4</xdr:col>
      <xdr:colOff>419100</xdr:colOff>
      <xdr:row>61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5</xdr:col>
      <xdr:colOff>0</xdr:colOff>
      <xdr:row>55</xdr:row>
      <xdr:rowOff>0</xdr:rowOff>
    </xdr:from>
    <xdr:to>
      <xdr:col>11</xdr:col>
      <xdr:colOff>628650</xdr:colOff>
      <xdr:row>61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11</xdr:col>
      <xdr:colOff>885825</xdr:colOff>
      <xdr:row>55</xdr:row>
      <xdr:rowOff>0</xdr:rowOff>
    </xdr:from>
    <xdr:to>
      <xdr:col>15</xdr:col>
      <xdr:colOff>609600</xdr:colOff>
      <xdr:row>61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962025</xdr:colOff>
      <xdr:row>64</xdr:row>
      <xdr:rowOff>0</xdr:rowOff>
    </xdr:from>
    <xdr:to>
      <xdr:col>7</xdr:col>
      <xdr:colOff>19050</xdr:colOff>
      <xdr:row>70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3464</xdr:colOff>
      <xdr:row>64</xdr:row>
      <xdr:rowOff>0</xdr:rowOff>
    </xdr:from>
    <xdr:to>
      <xdr:col>13</xdr:col>
      <xdr:colOff>428625</xdr:colOff>
      <xdr:row>70</xdr:row>
      <xdr:rowOff>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4"/>
  <sheetViews>
    <sheetView tabSelected="1" zoomScale="115" zoomScaleNormal="115" zoomScaleSheetLayoutView="100" workbookViewId="0">
      <selection activeCell="T10" sqref="T10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21.425781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21.425781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6"/>
    </row>
    <row r="2" spans="1:17" customFormat="1" ht="13.5" customHeight="1" x14ac:dyDescent="0.2">
      <c r="A2" s="17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7"/>
    </row>
    <row r="3" spans="1:17" s="1" customFormat="1" ht="13.5" customHeight="1" x14ac:dyDescent="0.2">
      <c r="A3" s="18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8"/>
    </row>
    <row r="4" spans="1:17" s="1" customFormat="1" ht="13.5" customHeight="1" x14ac:dyDescent="0.2">
      <c r="A4" s="18"/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8"/>
    </row>
    <row r="5" spans="1:17" s="1" customFormat="1" ht="13.5" customHeight="1" x14ac:dyDescent="0.2">
      <c r="A5" s="18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8"/>
    </row>
    <row r="6" spans="1:17" customFormat="1" ht="13.5" customHeight="1" x14ac:dyDescent="0.2">
      <c r="A6" s="17"/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7"/>
    </row>
    <row r="7" spans="1:17" customFormat="1" ht="13.5" customHeight="1" x14ac:dyDescent="0.2">
      <c r="A7" s="17"/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7"/>
    </row>
    <row r="8" spans="1:17" customFormat="1" ht="13.5" customHeight="1" x14ac:dyDescent="0.2">
      <c r="A8" s="17"/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7"/>
    </row>
    <row r="9" spans="1:17" customFormat="1" ht="3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2.75" x14ac:dyDescent="0.2">
      <c r="A10" s="19"/>
      <c r="B10" s="22"/>
      <c r="C10" s="20" t="s">
        <v>7</v>
      </c>
      <c r="D10" s="20"/>
      <c r="E10" s="20" t="s">
        <v>8</v>
      </c>
      <c r="F10" s="21"/>
      <c r="G10" s="20">
        <v>2022</v>
      </c>
      <c r="H10" s="21"/>
      <c r="I10" s="20"/>
      <c r="J10" s="21"/>
      <c r="K10" s="21"/>
      <c r="L10" s="21" t="s">
        <v>7</v>
      </c>
      <c r="M10" s="20">
        <v>2021</v>
      </c>
      <c r="N10" s="20" t="s">
        <v>8</v>
      </c>
      <c r="O10" s="20"/>
      <c r="P10" s="20">
        <v>2022</v>
      </c>
      <c r="Q10" s="19"/>
    </row>
    <row r="11" spans="1:17" customFormat="1" ht="3" customHeight="1" x14ac:dyDescent="0.2">
      <c r="B11" s="15"/>
      <c r="C11" s="15"/>
      <c r="D11" s="12"/>
      <c r="E11" s="14"/>
      <c r="F11" s="12"/>
      <c r="G11" s="14"/>
      <c r="H11" s="12"/>
      <c r="I11" s="14"/>
      <c r="J11" s="12"/>
      <c r="K11" s="15"/>
      <c r="L11" s="15"/>
      <c r="M11" s="12"/>
      <c r="N11" s="14"/>
      <c r="O11" s="12"/>
      <c r="P11" s="14"/>
    </row>
    <row r="12" spans="1:17" x14ac:dyDescent="0.15">
      <c r="B12" s="29" t="s">
        <v>52</v>
      </c>
      <c r="C12" s="30"/>
      <c r="K12" s="29" t="s">
        <v>58</v>
      </c>
      <c r="L12" s="30"/>
    </row>
    <row r="13" spans="1:17" x14ac:dyDescent="0.15">
      <c r="B13" s="26" t="s">
        <v>53</v>
      </c>
      <c r="K13" s="26" t="s">
        <v>59</v>
      </c>
    </row>
    <row r="14" spans="1:17" x14ac:dyDescent="0.15">
      <c r="B14" s="28" t="s">
        <v>9</v>
      </c>
      <c r="E14" s="25">
        <v>203340606.13999999</v>
      </c>
      <c r="G14" s="25">
        <v>30731939.390000001</v>
      </c>
      <c r="K14" s="28" t="s">
        <v>25</v>
      </c>
      <c r="N14" s="25">
        <v>29980035.260000002</v>
      </c>
      <c r="P14" s="25">
        <v>22265530.550000001</v>
      </c>
    </row>
    <row r="15" spans="1:17" x14ac:dyDescent="0.15">
      <c r="B15" s="28" t="s">
        <v>10</v>
      </c>
      <c r="E15" s="25">
        <v>16861348.34</v>
      </c>
      <c r="G15" s="25">
        <v>15153259.16</v>
      </c>
      <c r="K15" s="28" t="s">
        <v>26</v>
      </c>
      <c r="N15" s="25">
        <v>0</v>
      </c>
      <c r="P15" s="25">
        <v>0</v>
      </c>
    </row>
    <row r="16" spans="1:17" x14ac:dyDescent="0.15">
      <c r="B16" s="28" t="s">
        <v>11</v>
      </c>
      <c r="E16" s="25">
        <v>175076166.78999999</v>
      </c>
      <c r="G16" s="25">
        <v>0.04</v>
      </c>
      <c r="K16" s="28" t="s">
        <v>27</v>
      </c>
      <c r="N16" s="25">
        <v>0</v>
      </c>
      <c r="P16" s="25">
        <v>0</v>
      </c>
    </row>
    <row r="17" spans="2:16" x14ac:dyDescent="0.15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15">
      <c r="B18" s="28" t="s">
        <v>13</v>
      </c>
      <c r="E18" s="25">
        <v>0</v>
      </c>
      <c r="G18" s="25">
        <v>0</v>
      </c>
      <c r="K18" s="28" t="s">
        <v>29</v>
      </c>
      <c r="N18" s="25">
        <v>0</v>
      </c>
      <c r="P18" s="25">
        <v>0</v>
      </c>
    </row>
    <row r="19" spans="2:16" x14ac:dyDescent="0.15">
      <c r="B19" s="28" t="s">
        <v>14</v>
      </c>
      <c r="E19" s="25">
        <v>0</v>
      </c>
      <c r="G19" s="25">
        <v>0</v>
      </c>
      <c r="K19" s="28" t="s">
        <v>30</v>
      </c>
      <c r="N19" s="25">
        <v>0</v>
      </c>
      <c r="P19" s="25">
        <v>0</v>
      </c>
    </row>
    <row r="20" spans="2:16" x14ac:dyDescent="0.15">
      <c r="B20" s="28" t="s">
        <v>15</v>
      </c>
      <c r="E20" s="25">
        <v>0</v>
      </c>
      <c r="G20" s="25">
        <v>0</v>
      </c>
      <c r="K20" s="28" t="s">
        <v>31</v>
      </c>
      <c r="N20" s="25">
        <v>0</v>
      </c>
      <c r="P20" s="25">
        <v>0</v>
      </c>
    </row>
    <row r="21" spans="2:16" x14ac:dyDescent="0.15">
      <c r="B21" s="26" t="s">
        <v>54</v>
      </c>
      <c r="E21" s="23">
        <f>0+E14+E15+E16+E17+E18+E19+E20</f>
        <v>395278121.26999998</v>
      </c>
      <c r="G21" s="23">
        <f>0+G14+G15+G16+G17+G18+G19+G20</f>
        <v>45885198.589999996</v>
      </c>
      <c r="K21" s="28" t="s">
        <v>32</v>
      </c>
      <c r="N21" s="25">
        <v>-687489.02</v>
      </c>
      <c r="P21" s="25">
        <v>-724460.78</v>
      </c>
    </row>
    <row r="22" spans="2:16" x14ac:dyDescent="0.15">
      <c r="B22" s="26" t="s">
        <v>55</v>
      </c>
      <c r="K22" s="26" t="s">
        <v>60</v>
      </c>
      <c r="N22" s="23">
        <f>0+N14+N15+N16+N17+N18+N19+N20+N21</f>
        <v>29292546.240000002</v>
      </c>
      <c r="P22" s="23">
        <f>0+P14+P15+P16+P17+P18+P19+P20+P21</f>
        <v>21541069.77</v>
      </c>
    </row>
    <row r="23" spans="2:16" x14ac:dyDescent="0.15">
      <c r="B23" s="28" t="s">
        <v>16</v>
      </c>
      <c r="E23" s="25">
        <v>0</v>
      </c>
      <c r="G23" s="25">
        <v>0</v>
      </c>
      <c r="K23" s="26" t="s">
        <v>61</v>
      </c>
    </row>
    <row r="24" spans="2:16" x14ac:dyDescent="0.15">
      <c r="B24" s="28" t="s">
        <v>17</v>
      </c>
      <c r="E24" s="25">
        <v>0</v>
      </c>
      <c r="G24" s="25">
        <v>0</v>
      </c>
      <c r="K24" s="28" t="s">
        <v>33</v>
      </c>
      <c r="N24" s="25">
        <v>0</v>
      </c>
      <c r="P24" s="25">
        <v>0</v>
      </c>
    </row>
    <row r="25" spans="2:16" x14ac:dyDescent="0.15">
      <c r="B25" s="28" t="s">
        <v>18</v>
      </c>
      <c r="E25" s="25">
        <v>123700179.40000001</v>
      </c>
      <c r="G25" s="25">
        <v>123700179.40000001</v>
      </c>
      <c r="K25" s="28" t="s">
        <v>34</v>
      </c>
      <c r="N25" s="25">
        <v>0</v>
      </c>
      <c r="P25" s="25">
        <v>0</v>
      </c>
    </row>
    <row r="26" spans="2:16" x14ac:dyDescent="0.15">
      <c r="B26" s="28" t="s">
        <v>19</v>
      </c>
      <c r="E26" s="25">
        <v>189180115.93000001</v>
      </c>
      <c r="G26" s="25">
        <v>194967355.88999999</v>
      </c>
      <c r="K26" s="28" t="s">
        <v>35</v>
      </c>
      <c r="N26" s="25">
        <v>0</v>
      </c>
      <c r="P26" s="25">
        <v>0</v>
      </c>
    </row>
    <row r="27" spans="2:16" x14ac:dyDescent="0.15">
      <c r="B27" s="28" t="s">
        <v>20</v>
      </c>
      <c r="E27" s="25">
        <v>646922.57999999996</v>
      </c>
      <c r="G27" s="25">
        <v>646922.57999999996</v>
      </c>
      <c r="K27" s="28" t="s">
        <v>36</v>
      </c>
      <c r="N27" s="25">
        <v>0</v>
      </c>
      <c r="P27" s="25">
        <v>0</v>
      </c>
    </row>
    <row r="28" spans="2:16" x14ac:dyDescent="0.15">
      <c r="B28" s="28" t="s">
        <v>21</v>
      </c>
      <c r="E28" s="25">
        <v>8113968.2699999996</v>
      </c>
      <c r="G28" s="25">
        <v>8113968.2699999996</v>
      </c>
      <c r="K28" s="28" t="s">
        <v>37</v>
      </c>
      <c r="N28" s="25">
        <v>0</v>
      </c>
      <c r="P28" s="25">
        <v>0</v>
      </c>
    </row>
    <row r="29" spans="2:16" x14ac:dyDescent="0.15">
      <c r="B29" s="28" t="s">
        <v>22</v>
      </c>
      <c r="E29" s="25">
        <v>0</v>
      </c>
      <c r="G29" s="25">
        <v>0</v>
      </c>
      <c r="K29" s="28" t="s">
        <v>38</v>
      </c>
      <c r="N29" s="25">
        <v>0</v>
      </c>
      <c r="P29" s="25">
        <v>0</v>
      </c>
    </row>
    <row r="30" spans="2:16" x14ac:dyDescent="0.15">
      <c r="B30" s="28" t="s">
        <v>23</v>
      </c>
      <c r="E30" s="25">
        <v>0</v>
      </c>
      <c r="G30" s="25">
        <v>0</v>
      </c>
      <c r="K30" s="26" t="s">
        <v>62</v>
      </c>
      <c r="N30" s="23">
        <f>0+N24+N25+N26+N27+N28+N29</f>
        <v>0</v>
      </c>
      <c r="P30" s="23">
        <f>0+P24+P25+P26+P27+P28+P29</f>
        <v>0</v>
      </c>
    </row>
    <row r="31" spans="2:16" x14ac:dyDescent="0.15">
      <c r="B31" s="28" t="s">
        <v>24</v>
      </c>
      <c r="E31" s="25">
        <v>0</v>
      </c>
      <c r="G31" s="25">
        <v>0</v>
      </c>
      <c r="K31" s="29" t="s">
        <v>63</v>
      </c>
      <c r="L31" s="30"/>
      <c r="M31" s="26"/>
      <c r="N31" s="23">
        <f>ROUND((N22+N30), 2)</f>
        <v>29292546.239999998</v>
      </c>
      <c r="O31" s="26"/>
      <c r="P31" s="23">
        <f>ROUND((P22+P30), 2)</f>
        <v>21541069.77</v>
      </c>
    </row>
    <row r="32" spans="2:16" x14ac:dyDescent="0.15">
      <c r="B32" s="26" t="s">
        <v>56</v>
      </c>
      <c r="E32" s="23">
        <f>0+E23+E24+E25+E26+E27-E28+E29+E30+E31</f>
        <v>305413249.64000005</v>
      </c>
      <c r="G32" s="23">
        <f>0+G23+G24+G25+G26+G27-G28+G29+G30+G31</f>
        <v>311200489.59999996</v>
      </c>
    </row>
    <row r="33" spans="2:16" x14ac:dyDescent="0.15">
      <c r="B33" s="5"/>
      <c r="E33" s="9"/>
      <c r="F33" s="9"/>
      <c r="H33" s="9"/>
      <c r="K33" s="29" t="s">
        <v>64</v>
      </c>
      <c r="L33" s="30"/>
      <c r="M33" s="30"/>
      <c r="N33" s="31"/>
      <c r="O33" s="31"/>
      <c r="P33" s="32"/>
    </row>
    <row r="34" spans="2:16" x14ac:dyDescent="0.15">
      <c r="K34" s="27" t="s">
        <v>39</v>
      </c>
      <c r="N34" s="24">
        <v>111126394.01000001</v>
      </c>
      <c r="P34" s="24">
        <v>111126394.01000001</v>
      </c>
    </row>
    <row r="35" spans="2:16" x14ac:dyDescent="0.15">
      <c r="K35" s="28" t="s">
        <v>40</v>
      </c>
      <c r="N35" s="25">
        <v>88844147.819999993</v>
      </c>
      <c r="P35" s="25">
        <v>88844147.819999993</v>
      </c>
    </row>
    <row r="36" spans="2:16" x14ac:dyDescent="0.15">
      <c r="K36" s="28" t="s">
        <v>41</v>
      </c>
      <c r="N36" s="25">
        <v>22282246.190000001</v>
      </c>
      <c r="P36" s="25">
        <v>22282246.190000001</v>
      </c>
    </row>
    <row r="37" spans="2:16" x14ac:dyDescent="0.15">
      <c r="K37" s="28" t="s">
        <v>42</v>
      </c>
      <c r="N37" s="25">
        <v>0</v>
      </c>
      <c r="P37" s="25">
        <v>0</v>
      </c>
    </row>
    <row r="38" spans="2:16" x14ac:dyDescent="0.15">
      <c r="K38" s="27" t="s">
        <v>43</v>
      </c>
      <c r="N38" s="24">
        <v>560272430.66000009</v>
      </c>
      <c r="P38" s="24">
        <v>224418224.41</v>
      </c>
    </row>
    <row r="39" spans="2:16" x14ac:dyDescent="0.15">
      <c r="K39" s="28" t="s">
        <v>44</v>
      </c>
      <c r="N39" s="25">
        <v>343852187.45000005</v>
      </c>
      <c r="P39" s="25">
        <v>20112025.379999995</v>
      </c>
    </row>
    <row r="40" spans="2:16" x14ac:dyDescent="0.15">
      <c r="K40" s="28" t="s">
        <v>45</v>
      </c>
      <c r="N40" s="25">
        <v>216420243.21000001</v>
      </c>
      <c r="P40" s="25">
        <v>204306199.03</v>
      </c>
    </row>
    <row r="41" spans="2:16" x14ac:dyDescent="0.15">
      <c r="K41" s="28" t="s">
        <v>46</v>
      </c>
      <c r="N41" s="25">
        <v>0</v>
      </c>
      <c r="P41" s="25">
        <v>0</v>
      </c>
    </row>
    <row r="42" spans="2:16" x14ac:dyDescent="0.15">
      <c r="K42" s="28" t="s">
        <v>47</v>
      </c>
      <c r="N42" s="25">
        <v>0</v>
      </c>
      <c r="P42" s="25">
        <v>0</v>
      </c>
    </row>
    <row r="43" spans="2:16" x14ac:dyDescent="0.15">
      <c r="K43" s="28" t="s">
        <v>48</v>
      </c>
      <c r="N43" s="25">
        <v>0</v>
      </c>
      <c r="P43" s="25">
        <v>0</v>
      </c>
    </row>
    <row r="44" spans="2:16" x14ac:dyDescent="0.15">
      <c r="K44" s="27" t="s">
        <v>49</v>
      </c>
      <c r="N44" s="24">
        <v>0</v>
      </c>
      <c r="P44" s="24">
        <v>0</v>
      </c>
    </row>
    <row r="45" spans="2:16" x14ac:dyDescent="0.15">
      <c r="K45" s="28" t="s">
        <v>50</v>
      </c>
      <c r="N45" s="25">
        <v>0</v>
      </c>
      <c r="P45" s="25">
        <v>0</v>
      </c>
    </row>
    <row r="46" spans="2:16" x14ac:dyDescent="0.15">
      <c r="K46" s="28" t="s">
        <v>51</v>
      </c>
      <c r="N46" s="25">
        <v>0</v>
      </c>
      <c r="P46" s="25">
        <v>0</v>
      </c>
    </row>
    <row r="47" spans="2:16" x14ac:dyDescent="0.15">
      <c r="B47" s="5"/>
      <c r="E47" s="9"/>
      <c r="F47" s="9"/>
      <c r="H47" s="9"/>
      <c r="K47" s="29" t="s">
        <v>65</v>
      </c>
      <c r="L47" s="30"/>
      <c r="M47" s="26"/>
      <c r="N47" s="23">
        <f>0+N35+N36+N37+N39+N40+N41+N42+N43+N45+N46</f>
        <v>671398824.67000008</v>
      </c>
      <c r="O47" s="26"/>
      <c r="P47" s="23">
        <f>0+P35+P36+P37+P39+P40+P41+P42+P43+P45+P46</f>
        <v>335544618.41999996</v>
      </c>
    </row>
    <row r="48" spans="2:16" x14ac:dyDescent="0.15">
      <c r="B48" s="29" t="s">
        <v>57</v>
      </c>
      <c r="C48" s="30"/>
      <c r="D48" s="26"/>
      <c r="E48" s="23">
        <f>ROUND((E21+E32), 2)</f>
        <v>700691370.90999997</v>
      </c>
      <c r="F48" s="26"/>
      <c r="G48" s="23">
        <f>ROUND((G21+G32), 2)</f>
        <v>357085688.19</v>
      </c>
      <c r="H48" s="9"/>
      <c r="K48" s="29" t="s">
        <v>66</v>
      </c>
      <c r="L48" s="30"/>
      <c r="M48" s="26"/>
      <c r="N48" s="23">
        <f>ROUND((N31+N47),2)</f>
        <v>700691370.90999997</v>
      </c>
      <c r="O48" s="26"/>
      <c r="P48" s="23">
        <f>ROUND((P31+P47),2)</f>
        <v>357085688.19</v>
      </c>
    </row>
    <row r="49" spans="2:16" x14ac:dyDescent="0.2">
      <c r="B49" s="5"/>
      <c r="E49" s="9"/>
      <c r="F49" s="9"/>
      <c r="H49" s="9"/>
      <c r="K49" s="5"/>
      <c r="N49" s="9"/>
      <c r="O49" s="9"/>
    </row>
    <row r="50" spans="2:16" x14ac:dyDescent="0.15">
      <c r="E50" s="26" t="str">
        <f>IF(AND(N48=E48, G48=P48), "", "* * * * * * * * * * * * * * * * * * * * * * * * * * * * * *BALANCE DESCUADRADO* * * * * * * * * * * * * * * * * * * * * * * * * * * * * *")</f>
        <v/>
      </c>
    </row>
    <row r="51" spans="2:16" x14ac:dyDescent="0.2">
      <c r="B51" s="5"/>
      <c r="E51" s="9"/>
      <c r="F51" s="9"/>
      <c r="H51" s="9"/>
      <c r="K51" s="5"/>
      <c r="N51" s="9"/>
      <c r="O51" s="9"/>
    </row>
    <row r="52" spans="2:16" x14ac:dyDescent="0.15">
      <c r="C52" s="28" t="s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15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2022-09-13T16:39:32Z</cp:lastPrinted>
  <dcterms:created xsi:type="dcterms:W3CDTF">1996-11-27T10:00:04Z</dcterms:created>
  <dcterms:modified xsi:type="dcterms:W3CDTF">2023-08-07T16:58:30Z</dcterms:modified>
</cp:coreProperties>
</file>