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ORGE 17NOV2022\FORMATOS SEVAC 2023\"/>
    </mc:Choice>
  </mc:AlternateContent>
  <bookViews>
    <workbookView xWindow="0" yWindow="0" windowWidth="20490" windowHeight="685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'F5'!$A$7:$G$71</definedName>
    <definedName name="_xlnm.Print_Area" localSheetId="1">'F5'!$A$1:$H$96</definedName>
    <definedName name="_xlnm.Print_Titles" localSheetId="1">'F5'!$1:$7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D62" i="1"/>
  <c r="G65" i="1" l="1"/>
  <c r="G60" i="1"/>
  <c r="G59" i="1"/>
  <c r="G70" i="1" l="1"/>
  <c r="G64" i="1" l="1"/>
  <c r="G58" i="1"/>
  <c r="G53" i="1"/>
  <c r="G44" i="1"/>
  <c r="G29" i="1"/>
  <c r="G17" i="1"/>
  <c r="G63" i="1" l="1"/>
  <c r="D65" i="1"/>
  <c r="D60" i="1"/>
  <c r="D59" i="1"/>
  <c r="F70" i="1" l="1"/>
  <c r="E70" i="1"/>
  <c r="D70" i="1"/>
  <c r="C70" i="1"/>
  <c r="B70" i="1"/>
  <c r="F64" i="1"/>
  <c r="E64" i="1"/>
  <c r="D64" i="1"/>
  <c r="C64" i="1"/>
  <c r="B64" i="1"/>
  <c r="F58" i="1"/>
  <c r="E58" i="1"/>
  <c r="D58" i="1"/>
  <c r="C58" i="1"/>
  <c r="B58" i="1"/>
  <c r="F53" i="1"/>
  <c r="E53" i="1"/>
  <c r="D53" i="1"/>
  <c r="C53" i="1"/>
  <c r="B53" i="1"/>
  <c r="F44" i="1"/>
  <c r="E44" i="1"/>
  <c r="D44" i="1"/>
  <c r="D63" i="1" s="1"/>
  <c r="C44" i="1"/>
  <c r="B44" i="1"/>
  <c r="D29" i="1"/>
  <c r="C29" i="1"/>
  <c r="B29" i="1"/>
  <c r="F17" i="1"/>
  <c r="E17" i="1"/>
  <c r="D17" i="1"/>
  <c r="C17" i="1"/>
  <c r="B17" i="1"/>
  <c r="F63" i="1" l="1"/>
  <c r="C63" i="1"/>
  <c r="E63" i="1"/>
  <c r="E41" i="1"/>
  <c r="G41" i="1"/>
  <c r="G66" i="1" s="1"/>
  <c r="D41" i="1"/>
  <c r="B41" i="1"/>
  <c r="B63" i="1"/>
  <c r="C41" i="1"/>
  <c r="F41" i="1" l="1"/>
  <c r="F66" i="1" s="1"/>
  <c r="B66" i="1"/>
  <c r="E66" i="1"/>
  <c r="C66" i="1"/>
  <c r="D66" i="1"/>
  <c r="G42" i="1" l="1"/>
</calcChain>
</file>

<file path=xl/sharedStrings.xml><?xml version="1.0" encoding="utf-8"?>
<sst xmlns="http://schemas.openxmlformats.org/spreadsheetml/2006/main" count="75" uniqueCount="75">
  <si>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</si>
  <si>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</si>
  <si>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</si>
  <si>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</si>
  <si>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</si>
  <si>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</si>
  <si>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</si>
  <si>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</si>
  <si>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</si>
  <si>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</si>
  <si>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</si>
  <si>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</si>
  <si>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</si>
  <si>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</si>
  <si>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</si>
  <si>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</si>
  <si>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</si>
  <si>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</si>
  <si>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</si>
  <si>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</si>
  <si>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</si>
  <si>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</si>
  <si>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</si>
  <si>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</si>
  <si>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</si>
  <si>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</si>
  <si>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</si>
  <si>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</si>
  <si>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</si>
  <si>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</si>
  <si>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</si>
  <si>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</si>
  <si>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</si>
  <si>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</si>
  <si>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</si>
  <si>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</si>
  <si>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</si>
  <si>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</si>
  <si>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</si>
  <si>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</si>
  <si>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</si>
  <si>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</si>
  <si>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</si>
  <si>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</si>
  <si>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</si>
  <si>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</si>
  <si>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</si>
  <si>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</si>
  <si>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</si>
  <si>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</si>
  <si>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</si>
  <si>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</si>
  <si>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</si>
  <si>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</si>
  <si>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</si>
  <si>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</si>
  <si>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</si>
  <si>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</si>
  <si>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</si>
  <si>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</si>
  <si>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</si>
  <si>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</si>
  <si>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</si>
  <si>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</si>
  <si>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</si>
  <si>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</si>
  <si>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</si>
  <si>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</t>
  </si>
  <si>
    <t xml:space="preserve">ESTADO ANALÍTICO DE INGRESOS DETALLADO - LDF </t>
  </si>
  <si>
    <t>(PESOS)</t>
  </si>
  <si>
    <t>Concepto</t>
  </si>
  <si>
    <t>Estimado</t>
  </si>
  <si>
    <t>Diferencia</t>
  </si>
  <si>
    <t>DEL 1 DE ENERO AL 30 DE JUNIO DEL 2023</t>
  </si>
  <si>
    <t>J.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</si>
</sst>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justify" vertical="center"/>
    </xf>
    <xf numFmtId="4" fontId="1" fillId="0" borderId="3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4" fontId="3" fillId="3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/>
    <xf numFmtId="0" fontId="7" fillId="0" borderId="0" xfId="0" applyFont="1" applyFill="1" applyBorder="1" applyAlignment="1" applyProtection="1">
      <alignment vertical="top" wrapText="1"/>
    </xf>
    <xf numFmtId="0" fontId="6" fillId="0" borderId="0" xfId="0" applyFont="1" applyAlignment="1">
      <alignment vertical="top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 indent="1"/>
    </xf>
    <xf numFmtId="0" fontId="1" fillId="4" borderId="5" xfId="0" applyFont="1" applyFill="1" applyBorder="1"/>
    <xf numFmtId="0" fontId="1" fillId="4" borderId="6" xfId="0" applyFont="1" applyFill="1" applyBorder="1"/>
    <xf numFmtId="4" fontId="1" fillId="4" borderId="7" xfId="0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0" fillId="4" borderId="3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center" indent="2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9" xfId="0" applyFont="1" applyFill="1" applyBorder="1" applyAlignment="1" applyProtection="1">
      <alignment horizontal="center" vertical="top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66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view="pageBreakPreview" topLeftCell="B54" zoomScale="130" zoomScaleNormal="120" zoomScaleSheetLayoutView="130" workbookViewId="0">
      <selection activeCell="G66" sqref="G66"/>
    </sheetView>
  </sheetViews>
  <sheetFormatPr baseColWidth="10" defaultRowHeight="11.25" x14ac:dyDescent="0.2"/>
  <cols>
    <col min="1" max="1" width="74" style="1" customWidth="1"/>
    <col min="2" max="2" width="16.6640625" style="1" customWidth="1"/>
    <col min="3" max="3" width="15.33203125" style="1" customWidth="1"/>
    <col min="4" max="6" width="16.6640625" style="1" customWidth="1"/>
    <col min="7" max="7" width="16.5" style="1" customWidth="1"/>
    <col min="8" max="8" width="5.33203125" style="1" hidden="1" customWidth="1"/>
    <col min="9" max="16384" width="12" style="1"/>
  </cols>
  <sheetData>
    <row r="1" spans="1:28" ht="5.25" customHeight="1" x14ac:dyDescent="0.2">
      <c r="A1" s="26"/>
      <c r="B1" s="27"/>
      <c r="C1" s="27"/>
      <c r="D1" s="27"/>
      <c r="E1" s="27"/>
      <c r="F1" s="27"/>
      <c r="G1" s="28"/>
    </row>
    <row r="2" spans="1:28" s="21" customFormat="1" ht="15.75" customHeight="1" x14ac:dyDescent="0.2">
      <c r="A2" s="39" t="s">
        <v>67</v>
      </c>
      <c r="B2" s="40"/>
      <c r="C2" s="40"/>
      <c r="D2" s="40"/>
      <c r="E2" s="40"/>
      <c r="F2" s="40"/>
      <c r="G2" s="4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5.75" customHeight="1" x14ac:dyDescent="0.2">
      <c r="A3" s="39" t="s">
        <v>68</v>
      </c>
      <c r="B3" s="40"/>
      <c r="C3" s="40"/>
      <c r="D3" s="40"/>
      <c r="E3" s="40"/>
      <c r="F3" s="40"/>
      <c r="G3" s="4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3" customFormat="1" ht="15" customHeight="1" x14ac:dyDescent="0.2">
      <c r="A4" s="42" t="s">
        <v>73</v>
      </c>
      <c r="B4" s="43"/>
      <c r="C4" s="43"/>
      <c r="D4" s="43"/>
      <c r="E4" s="43"/>
      <c r="F4" s="43"/>
      <c r="G4" s="44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3" customFormat="1" ht="14.25" customHeight="1" x14ac:dyDescent="0.2">
      <c r="A5" s="45" t="s">
        <v>69</v>
      </c>
      <c r="B5" s="46"/>
      <c r="C5" s="46"/>
      <c r="D5" s="46"/>
      <c r="E5" s="46"/>
      <c r="F5" s="46"/>
      <c r="G5" s="47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x14ac:dyDescent="0.2">
      <c r="A6" s="29"/>
      <c r="B6" s="38" t="s">
        <v>0</v>
      </c>
      <c r="C6" s="38"/>
      <c r="D6" s="38"/>
      <c r="E6" s="38"/>
      <c r="F6" s="38"/>
      <c r="G6" s="30"/>
    </row>
    <row r="7" spans="1:28" ht="28.5" customHeight="1" x14ac:dyDescent="0.2">
      <c r="A7" s="31" t="s">
        <v>70</v>
      </c>
      <c r="B7" s="37" t="s">
        <v>71</v>
      </c>
      <c r="C7" s="33" t="s">
        <v>1</v>
      </c>
      <c r="D7" s="32" t="s">
        <v>2</v>
      </c>
      <c r="E7" s="32" t="s">
        <v>3</v>
      </c>
      <c r="F7" s="32" t="s">
        <v>4</v>
      </c>
      <c r="G7" s="34" t="s">
        <v>72</v>
      </c>
    </row>
    <row r="8" spans="1:28" ht="12" customHeight="1" x14ac:dyDescent="0.2">
      <c r="A8" s="2"/>
      <c r="B8" s="3"/>
      <c r="C8" s="3"/>
      <c r="D8" s="3"/>
      <c r="E8" s="3"/>
      <c r="F8" s="3"/>
      <c r="G8" s="3"/>
    </row>
    <row r="9" spans="1:28" ht="18" customHeight="1" x14ac:dyDescent="0.2">
      <c r="A9" s="4" t="s">
        <v>5</v>
      </c>
      <c r="B9" s="5"/>
      <c r="C9" s="5"/>
      <c r="D9" s="5"/>
      <c r="E9" s="5"/>
      <c r="F9" s="5"/>
      <c r="G9" s="5"/>
    </row>
    <row r="10" spans="1:28" ht="18" customHeight="1" x14ac:dyDescent="0.2">
      <c r="A10" s="6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28" ht="18" customHeight="1" x14ac:dyDescent="0.2">
      <c r="A11" s="6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28" ht="18" customHeight="1" x14ac:dyDescent="0.2">
      <c r="A12" s="6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28" ht="18" customHeight="1" x14ac:dyDescent="0.2">
      <c r="A13" s="6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28" ht="18" customHeight="1" x14ac:dyDescent="0.2">
      <c r="A14" s="6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28" ht="18" customHeight="1" x14ac:dyDescent="0.2">
      <c r="A15" s="6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28" ht="18" customHeight="1" x14ac:dyDescent="0.2">
      <c r="A16" s="6" t="s">
        <v>12</v>
      </c>
      <c r="B16" s="5">
        <v>20054360.949999999</v>
      </c>
      <c r="C16" s="5">
        <v>2430249.4900000002</v>
      </c>
      <c r="D16" s="5">
        <v>22484610.440000001</v>
      </c>
      <c r="E16" s="5">
        <v>10104728.26</v>
      </c>
      <c r="F16" s="5">
        <v>10104728.26</v>
      </c>
      <c r="G16" s="5">
        <v>-9949632.6899999995</v>
      </c>
    </row>
    <row r="17" spans="1:7" ht="18" customHeight="1" x14ac:dyDescent="0.2">
      <c r="A17" s="6" t="s">
        <v>13</v>
      </c>
      <c r="B17" s="5">
        <f>SUM(B18:B28)</f>
        <v>0</v>
      </c>
      <c r="C17" s="5">
        <f t="shared" ref="C17:G17" si="0">SUM(C18:C28)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18" customHeight="1" x14ac:dyDescent="0.2">
      <c r="A18" s="7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8" customHeight="1" x14ac:dyDescent="0.2">
      <c r="A19" s="7" t="s">
        <v>15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8" customHeight="1" x14ac:dyDescent="0.2">
      <c r="A20" s="7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8" customHeight="1" x14ac:dyDescent="0.2">
      <c r="A21" s="7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8" customHeight="1" x14ac:dyDescent="0.2">
      <c r="A22" s="7" t="s">
        <v>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8" customHeight="1" x14ac:dyDescent="0.2">
      <c r="A23" s="7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8" customHeight="1" x14ac:dyDescent="0.2">
      <c r="A24" s="7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8" customHeight="1" x14ac:dyDescent="0.2">
      <c r="A25" s="7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18" customHeight="1" x14ac:dyDescent="0.2">
      <c r="A26" s="7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8" customHeight="1" x14ac:dyDescent="0.2">
      <c r="A27" s="7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8" customHeight="1" x14ac:dyDescent="0.2">
      <c r="A28" s="7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18" customHeight="1" x14ac:dyDescent="0.2">
      <c r="A29" s="6" t="s">
        <v>25</v>
      </c>
      <c r="B29" s="5">
        <f>SUM(B30:B34)</f>
        <v>0</v>
      </c>
      <c r="C29" s="5">
        <f t="shared" ref="C29:G29" si="1">SUM(C30:C34)</f>
        <v>0</v>
      </c>
      <c r="D29" s="5">
        <f t="shared" si="1"/>
        <v>0</v>
      </c>
      <c r="E29" s="5">
        <v>0</v>
      </c>
      <c r="F29" s="5">
        <v>0</v>
      </c>
      <c r="G29" s="5">
        <f t="shared" si="1"/>
        <v>0</v>
      </c>
    </row>
    <row r="30" spans="1:7" ht="18" customHeight="1" x14ac:dyDescent="0.2">
      <c r="A30" s="7" t="s">
        <v>26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8" customHeight="1" x14ac:dyDescent="0.2">
      <c r="A31" s="7" t="s">
        <v>27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8" customHeight="1" x14ac:dyDescent="0.2">
      <c r="A32" s="7" t="s">
        <v>28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8" customHeight="1" x14ac:dyDescent="0.2">
      <c r="A33" s="7" t="s">
        <v>29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8" customHeight="1" x14ac:dyDescent="0.2">
      <c r="A34" s="35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18" customHeight="1" x14ac:dyDescent="0.2">
      <c r="A35" s="6" t="s">
        <v>74</v>
      </c>
      <c r="B35" s="5">
        <v>50000000</v>
      </c>
      <c r="C35" s="5">
        <v>95573939.469999999</v>
      </c>
      <c r="D35" s="5">
        <v>145573939.47</v>
      </c>
      <c r="E35" s="5">
        <v>121646284.90000001</v>
      </c>
      <c r="F35" s="5">
        <v>121646284.90000001</v>
      </c>
      <c r="G35" s="5">
        <v>71646284.900000006</v>
      </c>
    </row>
    <row r="36" spans="1:7" ht="18" customHeight="1" x14ac:dyDescent="0.2">
      <c r="A36" s="6" t="s">
        <v>31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18" customHeight="1" x14ac:dyDescent="0.2">
      <c r="A37" s="7" t="s">
        <v>32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18" customHeight="1" x14ac:dyDescent="0.2">
      <c r="A38" s="6" t="s">
        <v>33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18" customHeight="1" x14ac:dyDescent="0.2">
      <c r="A39" s="7" t="s">
        <v>34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8" customHeight="1" x14ac:dyDescent="0.2">
      <c r="A40" s="7" t="s">
        <v>35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8" customHeight="1" x14ac:dyDescent="0.2">
      <c r="A41" s="4" t="s">
        <v>36</v>
      </c>
      <c r="B41" s="16">
        <f>SUM(B10:B40)</f>
        <v>70054360.950000003</v>
      </c>
      <c r="C41" s="16">
        <f>SUM(C10:C40)</f>
        <v>98004188.959999993</v>
      </c>
      <c r="D41" s="16">
        <f t="shared" ref="D41:G41" si="2">SUM(D10:D40)</f>
        <v>168058549.91</v>
      </c>
      <c r="E41" s="16">
        <f>SUM(E10:E40)</f>
        <v>131751013.16000001</v>
      </c>
      <c r="F41" s="16">
        <f t="shared" si="2"/>
        <v>131751013.16000001</v>
      </c>
      <c r="G41" s="16">
        <f t="shared" si="2"/>
        <v>61696652.210000008</v>
      </c>
    </row>
    <row r="42" spans="1:7" ht="18" customHeight="1" x14ac:dyDescent="0.2">
      <c r="A42" s="4" t="s">
        <v>37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f>IF((F41-B41)&lt;0,0,(F41-B41))</f>
        <v>61696652.210000008</v>
      </c>
    </row>
    <row r="43" spans="1:7" ht="18" customHeight="1" x14ac:dyDescent="0.2">
      <c r="A43" s="4" t="s">
        <v>38</v>
      </c>
      <c r="B43" s="5"/>
      <c r="C43" s="5"/>
      <c r="D43" s="5"/>
      <c r="E43" s="5"/>
      <c r="F43" s="5"/>
      <c r="G43" s="5"/>
    </row>
    <row r="44" spans="1:7" ht="18" customHeight="1" x14ac:dyDescent="0.2">
      <c r="A44" s="6" t="s">
        <v>39</v>
      </c>
      <c r="B44" s="5">
        <f>SUM(B45:B52)</f>
        <v>0</v>
      </c>
      <c r="C44" s="5">
        <f t="shared" ref="C44:G44" si="3">SUM(C45:C52)</f>
        <v>0</v>
      </c>
      <c r="D44" s="5">
        <f t="shared" si="3"/>
        <v>0</v>
      </c>
      <c r="E44" s="5">
        <f t="shared" si="3"/>
        <v>0</v>
      </c>
      <c r="F44" s="5">
        <f t="shared" si="3"/>
        <v>0</v>
      </c>
      <c r="G44" s="5">
        <f t="shared" si="3"/>
        <v>0</v>
      </c>
    </row>
    <row r="45" spans="1:7" ht="18" customHeight="1" x14ac:dyDescent="0.2">
      <c r="A45" s="7" t="s">
        <v>40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18" customHeight="1" x14ac:dyDescent="0.2">
      <c r="A46" s="7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8" customHeight="1" x14ac:dyDescent="0.2">
      <c r="A47" s="7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27.75" customHeight="1" x14ac:dyDescent="0.2">
      <c r="A48" s="9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8" customHeight="1" x14ac:dyDescent="0.2">
      <c r="A49" s="7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ht="18" customHeight="1" x14ac:dyDescent="0.2">
      <c r="A50" s="7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18" customHeight="1" x14ac:dyDescent="0.2">
      <c r="A51" s="7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18" customHeight="1" x14ac:dyDescent="0.2">
      <c r="A52" s="7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8" customHeight="1" x14ac:dyDescent="0.2">
      <c r="A53" s="6" t="s">
        <v>48</v>
      </c>
      <c r="B53" s="5">
        <f>SUM(B54:B57)</f>
        <v>0</v>
      </c>
      <c r="C53" s="5">
        <f t="shared" ref="C53:G53" si="4">SUM(C54:C57)</f>
        <v>0</v>
      </c>
      <c r="D53" s="5">
        <f t="shared" si="4"/>
        <v>0</v>
      </c>
      <c r="E53" s="5">
        <f t="shared" si="4"/>
        <v>0</v>
      </c>
      <c r="F53" s="5">
        <f t="shared" si="4"/>
        <v>0</v>
      </c>
      <c r="G53" s="5">
        <f t="shared" si="4"/>
        <v>0</v>
      </c>
    </row>
    <row r="54" spans="1:7" ht="18" customHeight="1" x14ac:dyDescent="0.2">
      <c r="A54" s="7" t="s">
        <v>49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18" customHeight="1" x14ac:dyDescent="0.2">
      <c r="A55" s="7" t="s">
        <v>50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ht="18" customHeight="1" x14ac:dyDescent="0.2">
      <c r="A56" s="7" t="s">
        <v>51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8" customHeight="1" x14ac:dyDescent="0.2">
      <c r="A57" s="7" t="s">
        <v>52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18" customHeight="1" x14ac:dyDescent="0.2">
      <c r="A58" s="6" t="s">
        <v>53</v>
      </c>
      <c r="B58" s="5">
        <f>SUM(B59:B60)</f>
        <v>0</v>
      </c>
      <c r="C58" s="5">
        <f t="shared" ref="C58:G58" si="5">SUM(C59:C60)</f>
        <v>0</v>
      </c>
      <c r="D58" s="5">
        <f t="shared" si="5"/>
        <v>0</v>
      </c>
      <c r="E58" s="5">
        <f t="shared" si="5"/>
        <v>0</v>
      </c>
      <c r="F58" s="5">
        <f t="shared" si="5"/>
        <v>0</v>
      </c>
      <c r="G58" s="5">
        <f t="shared" si="5"/>
        <v>0</v>
      </c>
    </row>
    <row r="59" spans="1:7" ht="18" customHeight="1" x14ac:dyDescent="0.2">
      <c r="A59" s="7" t="s">
        <v>54</v>
      </c>
      <c r="B59" s="5">
        <v>0</v>
      </c>
      <c r="C59" s="5">
        <v>0</v>
      </c>
      <c r="D59" s="5">
        <f t="shared" ref="D59:D60" si="6">B59+C59</f>
        <v>0</v>
      </c>
      <c r="E59" s="5">
        <v>0</v>
      </c>
      <c r="F59" s="5">
        <v>0</v>
      </c>
      <c r="G59" s="5">
        <f t="shared" ref="G59:G60" si="7">F59-B59</f>
        <v>0</v>
      </c>
    </row>
    <row r="60" spans="1:7" ht="18" customHeight="1" x14ac:dyDescent="0.2">
      <c r="A60" s="35" t="s">
        <v>55</v>
      </c>
      <c r="B60" s="12">
        <v>0</v>
      </c>
      <c r="C60" s="12">
        <v>0</v>
      </c>
      <c r="D60" s="12">
        <f t="shared" si="6"/>
        <v>0</v>
      </c>
      <c r="E60" s="12">
        <v>0</v>
      </c>
      <c r="F60" s="12">
        <v>0</v>
      </c>
      <c r="G60" s="12">
        <f t="shared" si="7"/>
        <v>0</v>
      </c>
    </row>
    <row r="61" spans="1:7" ht="18" customHeight="1" x14ac:dyDescent="0.2">
      <c r="A61" s="6" t="s">
        <v>56</v>
      </c>
      <c r="B61" s="5">
        <v>804140690.38999999</v>
      </c>
      <c r="C61" s="5">
        <v>0</v>
      </c>
      <c r="D61" s="5">
        <v>804140690.38999999</v>
      </c>
      <c r="E61" s="5">
        <v>348100156.38999999</v>
      </c>
      <c r="F61" s="5">
        <v>348100156.38999999</v>
      </c>
      <c r="G61" s="36">
        <v>-456040534</v>
      </c>
    </row>
    <row r="62" spans="1:7" ht="18" customHeight="1" x14ac:dyDescent="0.2">
      <c r="A62" s="6" t="s">
        <v>57</v>
      </c>
      <c r="B62" s="5">
        <v>0</v>
      </c>
      <c r="C62" s="5">
        <v>0</v>
      </c>
      <c r="D62" s="5">
        <f t="shared" ref="D62" si="8">B62+C62</f>
        <v>0</v>
      </c>
      <c r="E62" s="5">
        <v>0</v>
      </c>
      <c r="F62" s="5">
        <v>0</v>
      </c>
      <c r="G62" s="5">
        <f>F62-B62</f>
        <v>0</v>
      </c>
    </row>
    <row r="63" spans="1:7" ht="18" customHeight="1" x14ac:dyDescent="0.2">
      <c r="A63" s="4" t="s">
        <v>58</v>
      </c>
      <c r="B63" s="16">
        <f>SUM(B44:B62)</f>
        <v>804140690.38999999</v>
      </c>
      <c r="C63" s="16">
        <f t="shared" ref="C63:G63" si="9">SUM(C44:C62)</f>
        <v>0</v>
      </c>
      <c r="D63" s="16">
        <f t="shared" si="9"/>
        <v>804140690.38999999</v>
      </c>
      <c r="E63" s="16">
        <f t="shared" si="9"/>
        <v>348100156.38999999</v>
      </c>
      <c r="F63" s="16">
        <f t="shared" si="9"/>
        <v>348100156.38999999</v>
      </c>
      <c r="G63" s="16">
        <f t="shared" si="9"/>
        <v>-456040534</v>
      </c>
    </row>
    <row r="64" spans="1:7" ht="18" customHeight="1" x14ac:dyDescent="0.2">
      <c r="A64" s="4" t="s">
        <v>59</v>
      </c>
      <c r="B64" s="16">
        <f>SUM(B65)</f>
        <v>0</v>
      </c>
      <c r="C64" s="16">
        <f t="shared" ref="C64:G64" si="10">SUM(C65)</f>
        <v>0</v>
      </c>
      <c r="D64" s="16">
        <f t="shared" si="10"/>
        <v>0</v>
      </c>
      <c r="E64" s="16">
        <f t="shared" si="10"/>
        <v>0</v>
      </c>
      <c r="F64" s="16">
        <f t="shared" si="10"/>
        <v>0</v>
      </c>
      <c r="G64" s="16">
        <f t="shared" si="10"/>
        <v>0</v>
      </c>
    </row>
    <row r="65" spans="1:7" ht="18" customHeight="1" x14ac:dyDescent="0.2">
      <c r="A65" s="6" t="s">
        <v>60</v>
      </c>
      <c r="B65" s="5">
        <v>0</v>
      </c>
      <c r="C65" s="5">
        <v>0</v>
      </c>
      <c r="D65" s="5">
        <f t="shared" ref="D65" si="11">B65+C65</f>
        <v>0</v>
      </c>
      <c r="E65" s="5">
        <v>0</v>
      </c>
      <c r="F65" s="5">
        <v>0</v>
      </c>
      <c r="G65" s="5">
        <f>F65-B65</f>
        <v>0</v>
      </c>
    </row>
    <row r="66" spans="1:7" ht="18" customHeight="1" x14ac:dyDescent="0.2">
      <c r="A66" s="4" t="s">
        <v>61</v>
      </c>
      <c r="B66" s="16">
        <f>B41+B63+B64</f>
        <v>874195051.34000003</v>
      </c>
      <c r="C66" s="16">
        <f t="shared" ref="C66:G66" si="12">C41+C63+C64</f>
        <v>98004188.959999993</v>
      </c>
      <c r="D66" s="16">
        <f t="shared" si="12"/>
        <v>972199240.29999995</v>
      </c>
      <c r="E66" s="16">
        <f t="shared" si="12"/>
        <v>479851169.55000001</v>
      </c>
      <c r="F66" s="16">
        <f t="shared" si="12"/>
        <v>479851169.55000001</v>
      </c>
      <c r="G66" s="16">
        <f t="shared" si="12"/>
        <v>-394343881.78999996</v>
      </c>
    </row>
    <row r="67" spans="1:7" ht="18" customHeight="1" x14ac:dyDescent="0.2">
      <c r="A67" s="4" t="s">
        <v>62</v>
      </c>
      <c r="B67" s="5"/>
      <c r="C67" s="5"/>
      <c r="D67" s="5"/>
      <c r="E67" s="5"/>
      <c r="F67" s="5"/>
      <c r="G67" s="5"/>
    </row>
    <row r="68" spans="1:7" ht="18" customHeight="1" x14ac:dyDescent="0.2">
      <c r="A68" s="6" t="s">
        <v>63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6.25" customHeight="1" x14ac:dyDescent="0.2">
      <c r="A69" s="25" t="s">
        <v>64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18" customHeight="1" x14ac:dyDescent="0.2">
      <c r="A70" s="10" t="s">
        <v>65</v>
      </c>
      <c r="B70" s="8">
        <f>B68+B69</f>
        <v>0</v>
      </c>
      <c r="C70" s="8">
        <f t="shared" ref="C70:G70" si="13">C68+C69</f>
        <v>0</v>
      </c>
      <c r="D70" s="8">
        <f t="shared" si="13"/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</row>
    <row r="71" spans="1:7" ht="12" customHeight="1" x14ac:dyDescent="0.2">
      <c r="A71" s="11"/>
      <c r="B71" s="12"/>
      <c r="C71" s="12"/>
      <c r="D71" s="12"/>
      <c r="E71" s="12"/>
      <c r="F71" s="12"/>
      <c r="G71" s="12"/>
    </row>
    <row r="72" spans="1:7" x14ac:dyDescent="0.2">
      <c r="A72" s="17"/>
      <c r="B72" s="18"/>
      <c r="C72" s="18"/>
      <c r="D72" s="18"/>
      <c r="E72" s="18"/>
      <c r="F72" s="18"/>
      <c r="G72" s="18"/>
    </row>
    <row r="73" spans="1:7" x14ac:dyDescent="0.2">
      <c r="B73" s="24"/>
      <c r="E73" s="24"/>
    </row>
  </sheetData>
  <mergeCells count="5">
    <mergeCell ref="B6:F6"/>
    <mergeCell ref="A2:G2"/>
    <mergeCell ref="A3:G3"/>
    <mergeCell ref="A4:G4"/>
    <mergeCell ref="A5:G5"/>
  </mergeCells>
  <pageMargins left="0.43307086614173229" right="0.23622047244094491" top="0.74803149606299213" bottom="0.74803149606299213" header="0.31496062992125984" footer="0.31496062992125984"/>
  <pageSetup scale="85" orientation="landscape" r:id="rId1"/>
  <headerFooter>
    <oddFooter>&amp;RPagina (&amp;P) de (&amp;N)</oddFooter>
  </headerFooter>
  <ignoredErrors>
    <ignoredError sqref="E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Candy</cp:lastModifiedBy>
  <cp:lastPrinted>2023-08-01T21:08:18Z</cp:lastPrinted>
  <dcterms:created xsi:type="dcterms:W3CDTF">2017-01-11T17:22:08Z</dcterms:created>
  <dcterms:modified xsi:type="dcterms:W3CDTF">2023-08-01T21:09:52Z</dcterms:modified>
</cp:coreProperties>
</file>