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APASEG\Desktop\2DO TRIM-2023\2do trimestre 2023\Estados Financieros_FORMATOS\"/>
    </mc:Choice>
  </mc:AlternateContent>
  <xr:revisionPtr revIDLastSave="0" documentId="13_ncr:1_{9733B973-A10F-4544-99AE-33A1AEFBF166}" xr6:coauthVersionLast="45" xr6:coauthVersionMax="45"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60746" sheetId="7" r:id="rId7"/>
    <sheet name="Tabla_46074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6" i="7" l="1"/>
  <c r="D337" i="7"/>
  <c r="D123" i="7"/>
  <c r="D121" i="7"/>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Y10" i="1"/>
  <c r="Y9" i="1"/>
  <c r="Y8" i="1"/>
  <c r="D702" i="7" l="1"/>
  <c r="D701" i="7"/>
  <c r="D657" i="7"/>
  <c r="D654" i="7"/>
  <c r="D634" i="7"/>
  <c r="D574" i="7"/>
  <c r="D573" i="7"/>
  <c r="D529" i="7"/>
  <c r="D519" i="7"/>
  <c r="D512" i="7"/>
  <c r="D505" i="7"/>
  <c r="D477" i="7"/>
  <c r="D436" i="7"/>
  <c r="D434" i="7"/>
  <c r="D419" i="7"/>
  <c r="D382" i="7"/>
  <c r="D359" i="7"/>
  <c r="D260" i="7"/>
  <c r="D235" i="7"/>
  <c r="D234" i="7"/>
  <c r="D212" i="7"/>
  <c r="D199" i="7"/>
  <c r="D178" i="7"/>
  <c r="D176" i="7"/>
  <c r="D149" i="7"/>
  <c r="D147" i="7"/>
  <c r="D72" i="7"/>
  <c r="D33" i="7"/>
  <c r="D27" i="7"/>
  <c r="D5" i="7"/>
</calcChain>
</file>

<file path=xl/sharedStrings.xml><?xml version="1.0" encoding="utf-8"?>
<sst xmlns="http://schemas.openxmlformats.org/spreadsheetml/2006/main" count="9011" uniqueCount="1658">
  <si>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</si>
  <si>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</si>
  <si>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</si>
  <si>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</si>
  <si>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</si>
  <si>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</si>
  <si>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</si>
  <si>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</si>
  <si>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</si>
  <si>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</si>
  <si>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</si>
  <si>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</si>
  <si>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</si>
  <si>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</si>
  <si>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</si>
  <si>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</si>
  <si>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</si>
  <si>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</si>
  <si>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</si>
  <si>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</si>
  <si>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</si>
  <si>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</si>
  <si>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</si>
  <si>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</si>
  <si>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</si>
  <si>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</si>
  <si>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</si>
  <si>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</si>
  <si>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</si>
  <si>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</si>
  <si>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</si>
  <si>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</si>
  <si>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</si>
  <si>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</si>
  <si>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</si>
  <si>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</si>
  <si>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</si>
  <si>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</si>
  <si>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</si>
  <si>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</si>
  <si>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</si>
  <si>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</si>
  <si>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</si>
  <si>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</si>
  <si>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</si>
  <si>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</si>
  <si>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</si>
  <si>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</si>
  <si>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</si>
  <si>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</si>
  <si>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</si>
  <si>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</si>
  <si>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</si>
  <si>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</si>
  <si>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</si>
  <si>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</si>
  <si>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</si>
  <si>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</si>
  <si>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</si>
  <si>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</si>
  <si>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</si>
  <si>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</si>
  <si>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</si>
  <si>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</si>
  <si>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</si>
  <si>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</si>
  <si>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</si>
  <si>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</si>
  <si>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</si>
  <si>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</si>
  <si>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</si>
  <si>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</si>
  <si>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</si>
  <si>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</si>
  <si>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</si>
  <si>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</si>
  <si>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</si>
  <si>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</si>
  <si>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</si>
  <si>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</si>
  <si>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</si>
  <si>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</si>
  <si>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</si>
  <si>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</si>
  <si>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</si>
  <si>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</si>
  <si>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</si>
  <si>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</si>
  <si>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</si>
  <si>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</si>
  <si>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</si>
  <si>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</si>
  <si>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</si>
  <si>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</si>
  <si>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</si>
  <si>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</si>
  <si>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</si>
  <si>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</si>
  <si>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</si>
  <si>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</si>
  <si>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</si>
  <si>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</si>
  <si>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</si>
  <si>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</si>
  <si>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</si>
  <si>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</si>
  <si>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</si>
  <si>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</si>
  <si>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</si>
  <si>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</si>
  <si>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</si>
  <si>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</si>
  <si>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</si>
  <si>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</si>
  <si>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</si>
  <si>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</si>
  <si>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</si>
  <si>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</si>
  <si>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</si>
  <si>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</si>
  <si>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</si>
  <si>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</si>
  <si>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</si>
  <si>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</si>
  <si>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</si>
  <si>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VIATICOS EN EL PAIS</t>
  </si>
  <si>
    <t>COMBUSTIBLE</t>
  </si>
  <si>
    <t>OTROS ( PEAJES)</t>
  </si>
  <si>
    <t>PASAJE</t>
  </si>
  <si>
    <t>OTROS (ESTACIONAMIENTO)</t>
  </si>
  <si>
    <t>09</t>
  </si>
  <si>
    <t>06</t>
  </si>
  <si>
    <t>07</t>
  </si>
  <si>
    <t>22</t>
  </si>
  <si>
    <t>05</t>
  </si>
  <si>
    <t>12</t>
  </si>
  <si>
    <t>01</t>
  </si>
  <si>
    <t>02</t>
  </si>
  <si>
    <t>23</t>
  </si>
  <si>
    <t>08</t>
  </si>
  <si>
    <t>Operativo Calificado</t>
  </si>
  <si>
    <t>Auxiliar Administrativo</t>
  </si>
  <si>
    <t>Analista Profesional I</t>
  </si>
  <si>
    <t>Técnico Administrativo</t>
  </si>
  <si>
    <t>Jefe de Departamento</t>
  </si>
  <si>
    <t>Auxiliar Especializado II</t>
  </si>
  <si>
    <t>Director General</t>
  </si>
  <si>
    <t>Director de Área</t>
  </si>
  <si>
    <t>Técnico Calificado</t>
  </si>
  <si>
    <t>Analista Profesional II A</t>
  </si>
  <si>
    <t>Subdirector</t>
  </si>
  <si>
    <t>Departamento de Atención a Regiones Costa Grande, Costa Chica y Acapulco</t>
  </si>
  <si>
    <t>Departamento de Atención a Regiones Centro y Montaña</t>
  </si>
  <si>
    <t>Dirección de Gestión Institucional del Agua</t>
  </si>
  <si>
    <t>Departamento de Atención a Regiones Tierra Caliente y Norte</t>
  </si>
  <si>
    <t>Departamento de Cultura del Agua</t>
  </si>
  <si>
    <t>Departamento de Operación de Sistema de Agua</t>
  </si>
  <si>
    <t>Departamento de Proyectos de Agua Potable</t>
  </si>
  <si>
    <t>Departamento de Proyectos de Drenaje Sanitario y Pluvial</t>
  </si>
  <si>
    <t>Departamento de Control de Calidad</t>
  </si>
  <si>
    <t>Dirección General</t>
  </si>
  <si>
    <t>Dirección de Ingeniería</t>
  </si>
  <si>
    <t>Departamento de Precios Unitarios Extraordinarios</t>
  </si>
  <si>
    <t>Unidad de Contrataciones</t>
  </si>
  <si>
    <t>Departamento de Programación</t>
  </si>
  <si>
    <t>Subdirección de Operación de Sistema de Tratamiento de Agua Residual y Potabilización del Agua</t>
  </si>
  <si>
    <t>Departamento de Proyectos de Saneamiento y Potabilización</t>
  </si>
  <si>
    <t>Subdirección de Programación, Evaluación, Seguimiento, Estudios y Proyectos</t>
  </si>
  <si>
    <t>Unidad de Asuntos Jurídicos</t>
  </si>
  <si>
    <t>Subdirección de Construcción y Seguimiento de Obras</t>
  </si>
  <si>
    <t>Unidad Técnica de Evaluación del Desempeño</t>
  </si>
  <si>
    <t>Órgano Interno de Control</t>
  </si>
  <si>
    <t>Subdirección de Costos, Control de Información y Calidad de Obras</t>
  </si>
  <si>
    <t>Dirección de Administración</t>
  </si>
  <si>
    <t>DIRECCIÓN DE INGENIERÍA</t>
  </si>
  <si>
    <t>DIRECCIÓN DE GESTION INSTITUCIONAL DEL AGUA</t>
  </si>
  <si>
    <t>DIRECCIÓN DE PLANEACIÓN</t>
  </si>
  <si>
    <t>DIRECCIÓN GENERAL</t>
  </si>
  <si>
    <t>DIRECCIÓN DE ADMINISTRACIÓN</t>
  </si>
  <si>
    <t>DANIEL</t>
  </si>
  <si>
    <t>MA. NICANOR</t>
  </si>
  <si>
    <t>HENRRY</t>
  </si>
  <si>
    <t>OSCAR NOE</t>
  </si>
  <si>
    <t>IRMA</t>
  </si>
  <si>
    <t>BEATRIZ</t>
  </si>
  <si>
    <t>YOLOTZIN</t>
  </si>
  <si>
    <t>JOSE</t>
  </si>
  <si>
    <t>ANATOLIO</t>
  </si>
  <si>
    <t>ROSA GRISELA</t>
  </si>
  <si>
    <t>PRESILIANO</t>
  </si>
  <si>
    <t>ANTONIO</t>
  </si>
  <si>
    <t>JESUS</t>
  </si>
  <si>
    <t>UBALDO</t>
  </si>
  <si>
    <t>MA. DEL CARMEN</t>
  </si>
  <si>
    <t>MIRIAM</t>
  </si>
  <si>
    <t>GABRIEL</t>
  </si>
  <si>
    <t>J. GUADALUPE</t>
  </si>
  <si>
    <t>FACUNDO</t>
  </si>
  <si>
    <t>EFRAIN</t>
  </si>
  <si>
    <t>CARLOS ANTONIO</t>
  </si>
  <si>
    <t>VICTOR URIEL</t>
  </si>
  <si>
    <t>EDUARDO</t>
  </si>
  <si>
    <t>MARICELA</t>
  </si>
  <si>
    <t>JOSE LUIS</t>
  </si>
  <si>
    <t>JORGE</t>
  </si>
  <si>
    <t>URIEL</t>
  </si>
  <si>
    <t>ORFA URANIA</t>
  </si>
  <si>
    <t>SERGIO</t>
  </si>
  <si>
    <t>ADIEL</t>
  </si>
  <si>
    <t>ROGELIO</t>
  </si>
  <si>
    <t>LEONARDO</t>
  </si>
  <si>
    <t>JUAN ANTONIO</t>
  </si>
  <si>
    <t>JAVIER</t>
  </si>
  <si>
    <t>JESUS MANUEL</t>
  </si>
  <si>
    <t>ALBERT</t>
  </si>
  <si>
    <t>ELIAS</t>
  </si>
  <si>
    <t>ROGELIO ANTONIO</t>
  </si>
  <si>
    <t>VALENTIN</t>
  </si>
  <si>
    <t>ABEL</t>
  </si>
  <si>
    <t>JULIO CESAR</t>
  </si>
  <si>
    <t>ALONSO</t>
  </si>
  <si>
    <t>LILIANA ELIZABETH</t>
  </si>
  <si>
    <t>ISLA</t>
  </si>
  <si>
    <t>ERIC</t>
  </si>
  <si>
    <t>JOSE CARLOS</t>
  </si>
  <si>
    <t>ANTONIO OCTAVIO</t>
  </si>
  <si>
    <t>LETICIA</t>
  </si>
  <si>
    <t>OSCAR</t>
  </si>
  <si>
    <t>MARGARITO</t>
  </si>
  <si>
    <t>MARILUZ</t>
  </si>
  <si>
    <t>OSVALDO YAIR</t>
  </si>
  <si>
    <t>JOSE ANTONIO</t>
  </si>
  <si>
    <t>ELVIA</t>
  </si>
  <si>
    <t>VICTOR MANUEL</t>
  </si>
  <si>
    <t>ALBERTO</t>
  </si>
  <si>
    <t>FRANCISCO JAVIER</t>
  </si>
  <si>
    <t>LEONCIO</t>
  </si>
  <si>
    <t>ALEJANDRA</t>
  </si>
  <si>
    <t>VALENTE</t>
  </si>
  <si>
    <t>MENDOZA</t>
  </si>
  <si>
    <t>PINEDA</t>
  </si>
  <si>
    <t>HUERTA</t>
  </si>
  <si>
    <t>BERNANDINO</t>
  </si>
  <si>
    <t>BARRIOS</t>
  </si>
  <si>
    <t>ARCOS</t>
  </si>
  <si>
    <t>GONZALEZ</t>
  </si>
  <si>
    <t>CORTEZ</t>
  </si>
  <si>
    <t>GARCIA</t>
  </si>
  <si>
    <t>CASTAÑON</t>
  </si>
  <si>
    <t>RIOS</t>
  </si>
  <si>
    <t>QUIÑONEZ</t>
  </si>
  <si>
    <t>LOPEZ</t>
  </si>
  <si>
    <t>MALDONADO</t>
  </si>
  <si>
    <t>SERRANO</t>
  </si>
  <si>
    <t>NIETO</t>
  </si>
  <si>
    <t>CARRION</t>
  </si>
  <si>
    <t>ALEJO</t>
  </si>
  <si>
    <t>LUNA</t>
  </si>
  <si>
    <t>SANTIAGO</t>
  </si>
  <si>
    <t>AMATECO</t>
  </si>
  <si>
    <t>SOLANO</t>
  </si>
  <si>
    <t>SANCHEZ</t>
  </si>
  <si>
    <t>CASTRO</t>
  </si>
  <si>
    <t>MORENO</t>
  </si>
  <si>
    <t>VEGA</t>
  </si>
  <si>
    <t>REYES</t>
  </si>
  <si>
    <t>BARROSO</t>
  </si>
  <si>
    <t>HERRERA</t>
  </si>
  <si>
    <t>PATRICIO</t>
  </si>
  <si>
    <t>TIBURCIO</t>
  </si>
  <si>
    <t>MAXIMINO</t>
  </si>
  <si>
    <t>GASTELUM</t>
  </si>
  <si>
    <t>FELIX</t>
  </si>
  <si>
    <t>BIBIANO</t>
  </si>
  <si>
    <t>RAMIREZ</t>
  </si>
  <si>
    <t>MARROQUIN</t>
  </si>
  <si>
    <t>ORTIZ</t>
  </si>
  <si>
    <t>CRISTINO</t>
  </si>
  <si>
    <t>CASIANO</t>
  </si>
  <si>
    <t>QUEBRADO</t>
  </si>
  <si>
    <t>ROMAN</t>
  </si>
  <si>
    <t>BARRAGAN</t>
  </si>
  <si>
    <t>FLORES</t>
  </si>
  <si>
    <t>VAZQUEZ</t>
  </si>
  <si>
    <t>CASARRUBIAS</t>
  </si>
  <si>
    <t>MARTINEZ</t>
  </si>
  <si>
    <t>LIQUIDANO</t>
  </si>
  <si>
    <t>PEGUEROS</t>
  </si>
  <si>
    <t>RODRIGUEZ</t>
  </si>
  <si>
    <t>TORRES</t>
  </si>
  <si>
    <t>ITURBIDE</t>
  </si>
  <si>
    <t>AURELIO</t>
  </si>
  <si>
    <t>DE AQUINO</t>
  </si>
  <si>
    <t>PEREZ</t>
  </si>
  <si>
    <t>APONTE</t>
  </si>
  <si>
    <t>SOTO</t>
  </si>
  <si>
    <t>JACINTO</t>
  </si>
  <si>
    <t>SILVA</t>
  </si>
  <si>
    <t>GODINES</t>
  </si>
  <si>
    <t>AGUIRRE</t>
  </si>
  <si>
    <t>CHILAPA</t>
  </si>
  <si>
    <t>MIRANDA</t>
  </si>
  <si>
    <t>RUANO</t>
  </si>
  <si>
    <t>HERNANDEZ</t>
  </si>
  <si>
    <t>CARREÑO</t>
  </si>
  <si>
    <t>URIOSTEGUI</t>
  </si>
  <si>
    <t>PAULINO</t>
  </si>
  <si>
    <t>DE LOS SANTOS</t>
  </si>
  <si>
    <t>ALBARRAN</t>
  </si>
  <si>
    <t>BAUTISTA</t>
  </si>
  <si>
    <t>SALVADOR</t>
  </si>
  <si>
    <t>JIMENEZ</t>
  </si>
  <si>
    <t>CUEVAS</t>
  </si>
  <si>
    <t>ROJAS</t>
  </si>
  <si>
    <t>ADAME</t>
  </si>
  <si>
    <t>BUSTOS</t>
  </si>
  <si>
    <t>GOMEZ</t>
  </si>
  <si>
    <t>ROLDAN</t>
  </si>
  <si>
    <t>CUENCA</t>
  </si>
  <si>
    <t>GERVACIO</t>
  </si>
  <si>
    <t>LEON</t>
  </si>
  <si>
    <t>CANO</t>
  </si>
  <si>
    <t>NAVARRO</t>
  </si>
  <si>
    <t>NAVA</t>
  </si>
  <si>
    <t>CHARCO</t>
  </si>
  <si>
    <t>NABOR</t>
  </si>
  <si>
    <t>ZAVALETA</t>
  </si>
  <si>
    <t>BARRERA</t>
  </si>
  <si>
    <t>JAIMES</t>
  </si>
  <si>
    <t>CATALAN</t>
  </si>
  <si>
    <t>VELEZ</t>
  </si>
  <si>
    <t>INFANTE</t>
  </si>
  <si>
    <t>MORALES</t>
  </si>
  <si>
    <t>EUGENIO</t>
  </si>
  <si>
    <t>NAJERA</t>
  </si>
  <si>
    <t>BERNAL</t>
  </si>
  <si>
    <t>BERNABE</t>
  </si>
  <si>
    <t>México</t>
  </si>
  <si>
    <t>Guerrero</t>
  </si>
  <si>
    <t>Chilpancingo</t>
  </si>
  <si>
    <t>ACAPULCO DE JUAREZ</t>
  </si>
  <si>
    <t>CD. ALTAMIRANO</t>
  </si>
  <si>
    <t>TENEXPA</t>
  </si>
  <si>
    <t>EL PAPAYO</t>
  </si>
  <si>
    <t>LLANO ZAPOTE</t>
  </si>
  <si>
    <t>BUENAVISTA</t>
  </si>
  <si>
    <t>PANTITLAN</t>
  </si>
  <si>
    <t>QUETZALAPA</t>
  </si>
  <si>
    <t>SAN LUIS ACATLAN</t>
  </si>
  <si>
    <t>HUITZUCO DE LOS FIGUEROA</t>
  </si>
  <si>
    <t>TECUICIAPA</t>
  </si>
  <si>
    <t>XALTIANGUIS</t>
  </si>
  <si>
    <t>TILAPA</t>
  </si>
  <si>
    <t>EL NARANJO</t>
  </si>
  <si>
    <t>TETITLAN</t>
  </si>
  <si>
    <t>CUEXCOTLAN</t>
  </si>
  <si>
    <t>ALTAMIRANO</t>
  </si>
  <si>
    <t>ATLIXTAC</t>
  </si>
  <si>
    <t>SANTA CRUZ</t>
  </si>
  <si>
    <t>ACAPULCO</t>
  </si>
  <si>
    <t>EL PARAI Y EL TICUI</t>
  </si>
  <si>
    <t>COPANATOYAC</t>
  </si>
  <si>
    <t>YOLOTLA SAN MIGUEL T.</t>
  </si>
  <si>
    <t>TLAXCALIXTLAHUACA</t>
  </si>
  <si>
    <t>NEJAPA</t>
  </si>
  <si>
    <t>MEXICO</t>
  </si>
  <si>
    <t>ZACAPUATO</t>
  </si>
  <si>
    <t>CHILAPA DE ALVAREZ</t>
  </si>
  <si>
    <t>EL PORVENIR</t>
  </si>
  <si>
    <t>COYUCA DE BENITEZ</t>
  </si>
  <si>
    <t>SAN MARTIN PACHIVIA</t>
  </si>
  <si>
    <t>TETIPAC</t>
  </si>
  <si>
    <t>YOLOTLA</t>
  </si>
  <si>
    <t>ACAHUIZOTLA</t>
  </si>
  <si>
    <t>SANTA ROSA DE LIMA</t>
  </si>
  <si>
    <t>TECOANAPA</t>
  </si>
  <si>
    <t>AYOTZINAPA</t>
  </si>
  <si>
    <t>CRUZ DE GALLO</t>
  </si>
  <si>
    <t>APAXTLA</t>
  </si>
  <si>
    <t>EL PARAISO / SAN JERONIMO</t>
  </si>
  <si>
    <t>ALPOYECA Y TLAPA</t>
  </si>
  <si>
    <t>BARRA DE TECOANAPA</t>
  </si>
  <si>
    <t>EL PARAISO</t>
  </si>
  <si>
    <t>TASAJERAS</t>
  </si>
  <si>
    <t>LAGUNA DE TUXPAN</t>
  </si>
  <si>
    <t>TEPECOACUILCO</t>
  </si>
  <si>
    <t>TIANQUIZOLCO</t>
  </si>
  <si>
    <t>EL ASERRADERO</t>
  </si>
  <si>
    <t>PLAN DE GUADALUPE</t>
  </si>
  <si>
    <t>TORO MUERTO</t>
  </si>
  <si>
    <t>CUATRO CRUCES</t>
  </si>
  <si>
    <t>HUAMUXTITLAN</t>
  </si>
  <si>
    <t>EDUARDO NERI</t>
  </si>
  <si>
    <t>COPALILLO</t>
  </si>
  <si>
    <t>IGUALA DE INDEPENDENCIA</t>
  </si>
  <si>
    <t>MEXICO / TAXCO</t>
  </si>
  <si>
    <t>QUECHULTENANGO</t>
  </si>
  <si>
    <t>CUALAC</t>
  </si>
  <si>
    <t>ARCELIA DEL PROGRESO</t>
  </si>
  <si>
    <t>JUCHITAN</t>
  </si>
  <si>
    <t>TEMALACATZINGO</t>
  </si>
  <si>
    <t>LAS MESAS</t>
  </si>
  <si>
    <t>CUTZAMALA DE PINZON</t>
  </si>
  <si>
    <t>SAN LUIS SAN PEDRO</t>
  </si>
  <si>
    <t>EL MOGOTE</t>
  </si>
  <si>
    <t>TLACOACHISTLAHUACA</t>
  </si>
  <si>
    <t>HUAMUCHAPA</t>
  </si>
  <si>
    <t>TECPAN DE GALEANA</t>
  </si>
  <si>
    <t>EL SERRADERO</t>
  </si>
  <si>
    <t>SAN JERONIMO</t>
  </si>
  <si>
    <t>LAS QUERENDAS</t>
  </si>
  <si>
    <t>TLACUIYOLA</t>
  </si>
  <si>
    <t>ACAPULCO / TLACOACHISTLAHUACA</t>
  </si>
  <si>
    <t>ZOMPELTEPEC</t>
  </si>
  <si>
    <t>LOMAS DE SAN JUAN</t>
  </si>
  <si>
    <t>QUETZALAPA / NEJAPA</t>
  </si>
  <si>
    <t>RANCHO CUANANCHINICHA</t>
  </si>
  <si>
    <t>MOCHITLAN</t>
  </si>
  <si>
    <t>BUENAVISTA DE CUELLAR</t>
  </si>
  <si>
    <t>TELOLOAPAN</t>
  </si>
  <si>
    <t>ATLAMAJALCINGO DEL MONTE</t>
  </si>
  <si>
    <t>AYUTLA</t>
  </si>
  <si>
    <t>EL TICUI</t>
  </si>
  <si>
    <t>TLACOTITLANAPA</t>
  </si>
  <si>
    <t>PETATLAN</t>
  </si>
  <si>
    <t>TLALCHAPA</t>
  </si>
  <si>
    <t>ZACUALPAN</t>
  </si>
  <si>
    <t>CHACALAPA</t>
  </si>
  <si>
    <t>JUAN R. ESCUDERO</t>
  </si>
  <si>
    <t>CHACALAPA DE LOS BRAVO</t>
  </si>
  <si>
    <t>ZITLALA</t>
  </si>
  <si>
    <t>TAXCO DE ALARCON</t>
  </si>
  <si>
    <t>CD ALTAMIRANO</t>
  </si>
  <si>
    <t>Administracion</t>
  </si>
  <si>
    <t>verificacion de la obra de construccion de colectores y subcolectores y emisor de 40"</t>
  </si>
  <si>
    <t>Visita con empresas participantes de la convocatoria No. 001 Estatal</t>
  </si>
  <si>
    <t>Seguimiento a los dezasolves del sistema de alcantarillado sanitario en la cabecera municipal</t>
  </si>
  <si>
    <t>verificacion de la construccion de la obra de la segunda etapa del sistema de agua potable</t>
  </si>
  <si>
    <t>Verificacion de la construccion del sistema de agua potable</t>
  </si>
  <si>
    <t>Visita de obra de la construccion de la segunda etapa de cuatro de la ptar Zona Diamante</t>
  </si>
  <si>
    <t>Verificacion de la construccion de la ptar</t>
  </si>
  <si>
    <t>Visita de obra de la construccion de la segunda etapa colector Miramar</t>
  </si>
  <si>
    <t>Entrega-Recepcion de la obra del sistema de drenaje sanitario (Primera etapa)</t>
  </si>
  <si>
    <t>Traslado de personal para el suministro de hipoclorito de sodio y calcio</t>
  </si>
  <si>
    <t>Verificacion de la terminacion de la construccion de la primera etapa del sistema de agua potable</t>
  </si>
  <si>
    <t>Verificacion de la terminacion de la construccion de la tercera etapa del sistema de agua potable</t>
  </si>
  <si>
    <t>Diagnostico del sistema de agua potable</t>
  </si>
  <si>
    <t>Recorrido de obra con autoridades locales</t>
  </si>
  <si>
    <t>Inicio y trazo de obra del sistema de agua potable</t>
  </si>
  <si>
    <t>Entrega-Recepcion de la obra del sistema de drenaje sanitario (Segunda etapa)</t>
  </si>
  <si>
    <t>Trazo de obra de la construccion de la segunda etapa del sistema de agua potable</t>
  </si>
  <si>
    <t>Trazo e inicio de los trabajos de la rehabilitacion del sistema de agua potable</t>
  </si>
  <si>
    <t>Construccion de la segunda etapa del sistema de agua potable</t>
  </si>
  <si>
    <t>Dar trazo para inicio de obra de construccion de la segunda etapa Colector Miramar</t>
  </si>
  <si>
    <t>Recorrido con autoridades locales y proyectista en los sistemas de alcantarillado sanitario</t>
  </si>
  <si>
    <t>Traslado de personal para la verificacion de diversas obras realizadas en la ciudad de Acapulco</t>
  </si>
  <si>
    <t>Visita para el diagnostico de agua potable y drenaje sanitario</t>
  </si>
  <si>
    <t>Revision del proyecto de agua potable</t>
  </si>
  <si>
    <t>Recorrido con autoridades locales para programar la entrega-recepcion de la obra</t>
  </si>
  <si>
    <t>Recorrido para verificacion de obra construccion de la tercera etapa del drenaje sanitario en zona Diamante</t>
  </si>
  <si>
    <t>Dar trazo de obra de inicio de los trabajos en la localidad</t>
  </si>
  <si>
    <t>Traslado de personal para entrega de documentacion en Conagua y Secretaría de la Marina</t>
  </si>
  <si>
    <t>Verificacion de diversas obras ejecutadas en  la ciudad de Acapulco</t>
  </si>
  <si>
    <t>Supervision de la obra denominada construccion de colector Miramar</t>
  </si>
  <si>
    <t>supervision y verificacion de diversas obras realizadas en Acapulco</t>
  </si>
  <si>
    <t>Verificacion de los trabajo de construccion de la linea de colector</t>
  </si>
  <si>
    <t>Capacitacion y adiestramiento en la desinfeccion del agua (CAO)</t>
  </si>
  <si>
    <t>Trazo de obra del sistema de agua potable</t>
  </si>
  <si>
    <t>Trazo de obra de la implementacion de energias limpias en el sistema de bombeo de agua potable</t>
  </si>
  <si>
    <t>Recorrido de obra con personal de la Contraloría General del Estado</t>
  </si>
  <si>
    <t>Recorrido de obra de la construccion del sistema de agua potable</t>
  </si>
  <si>
    <t>Supervision de la construccion del sistema de agua potable</t>
  </si>
  <si>
    <t>Visita de obra con personal de la Conagua para la verificacion de los trabajo ejecutados en Acapulco</t>
  </si>
  <si>
    <t>Supervision de la PTAR Miramar</t>
  </si>
  <si>
    <t>Suministro de hipoclorito de sodio y calcio</t>
  </si>
  <si>
    <t>Entrega de documentacion en el DOF</t>
  </si>
  <si>
    <t>Visita al sitio de las plantas de bombeo</t>
  </si>
  <si>
    <t>Visitar sitio para la verificacion del sistema de drenaje sanitario y saneamiento</t>
  </si>
  <si>
    <t>Supervision de obra en PTAR</t>
  </si>
  <si>
    <t>Visita con empresas participantes de la convocatoria No. 002 Estatal</t>
  </si>
  <si>
    <t>Visita de obra con la empresa contratista a la obra de la construccion del sistema de agua potable</t>
  </si>
  <si>
    <t>Verificacion del funcionamiento de los trabajos de la obra de la construccion de colector III Sonora</t>
  </si>
  <si>
    <t>Verificacion del funcionamiento de los trabajos de la obra de la construccion de carcamo Mala Espina</t>
  </si>
  <si>
    <t>Visita con empresas participantes de la convocatoria publica Federal No. 001</t>
  </si>
  <si>
    <t>Visita con las empresas al colector Caleta</t>
  </si>
  <si>
    <t>Visita de obra en la rehabilitacion del sistema de agua potable</t>
  </si>
  <si>
    <t>Visita con empresas participantes de la convocatoria publica Federal No. 002</t>
  </si>
  <si>
    <t>Verificacion de obra del sistema de agua potable</t>
  </si>
  <si>
    <t>Recorrido del drenaje sanitario</t>
  </si>
  <si>
    <t>Coordinar trabajo de desazolve del colector Diamante</t>
  </si>
  <si>
    <t>Visita de obra a la planta Diamante con empresas para concurso</t>
  </si>
  <si>
    <t>Visita de obra para la 2da etapa de la PTAR</t>
  </si>
  <si>
    <t>Elaboracion de diagnostico del sistema de alcantarillado sanitario</t>
  </si>
  <si>
    <t>Verificacion de la construccion de la PTAR</t>
  </si>
  <si>
    <t>Tralado de personal para atender a problemática surgida por obras en esa localidad</t>
  </si>
  <si>
    <t>Visita al sitio de ejecucion de los trabajos primera licitacion federal</t>
  </si>
  <si>
    <t>Acta de visita de obra a los trabajos de rehabilitacion del colector III Sonora</t>
  </si>
  <si>
    <t>Visita de obra con empresas contratistas</t>
  </si>
  <si>
    <t>Visita al sitio de los trabajos con empresas participantes en la licitaicon No. LO-71-005-912062998-n-5-2023</t>
  </si>
  <si>
    <t>Visita a los sitios de los trbaajos de la calle 16 de Septiembre Colector III Sonora</t>
  </si>
  <si>
    <t>Visita con empresas participantes en la convocatoria No. 001 Estatal</t>
  </si>
  <si>
    <t>Visita con empresas participantes en la convocatoria No. 001 Federal</t>
  </si>
  <si>
    <t>Supervision en la rehabilitacion de la linea de conduccion (segunda etapa)</t>
  </si>
  <si>
    <t>Visita al sitio para la verificaion del sistema de drenaje sanitario y saneamiento</t>
  </si>
  <si>
    <t>Supervision de la PTAR</t>
  </si>
  <si>
    <t>Verificacion de la obra del sistema de agua potable</t>
  </si>
  <si>
    <t>Verificacion de la construccion de la obra del sistema de drenaje sanitario segunda etapa</t>
  </si>
  <si>
    <t>Acudir al Tribunal de Justicia Administrativa a revision de expedientes en proceso</t>
  </si>
  <si>
    <t>Apoyo en acudir al Tribunal de Justicia Administrativa a revision de expedientes en proceso</t>
  </si>
  <si>
    <t>Verifiacion en la obra de construccion de Colectores y subcolectores y emisor de 40" Mala Espina</t>
  </si>
  <si>
    <t>Revision y complementacion de proyecto ejecutivo de alcantarillado sanitario</t>
  </si>
  <si>
    <t>Verificacion de la terminacion de los trabajos con autoridades del H. Ayuntamiento</t>
  </si>
  <si>
    <t>Asistir a reunion multidisciplinaria en la sala de juntas de PROTUR</t>
  </si>
  <si>
    <t>Supervisión de la obra deniminada construccion de la segunda etapa del solector Miramar</t>
  </si>
  <si>
    <t>Verifiacion de la construccion del sistema de agua potable</t>
  </si>
  <si>
    <t>Verificacion de los trabajos de la rehabilitacion del sistema de agua potable</t>
  </si>
  <si>
    <t>Traslado de personal para la capacitacion y adiestramiento en la desinfeccion del agua (CAO)</t>
  </si>
  <si>
    <t>Verificacion y recorrido en la construccion del a obra del sistema de drenaje sanitario</t>
  </si>
  <si>
    <t>Visita a la obra de construccion de colectores y subcolectores y emisor de 40"</t>
  </si>
  <si>
    <t>Verificacion en la construccion de la obra del sistema de drenaje sanitario</t>
  </si>
  <si>
    <t>Verificacion de la obra de implementacion de energia limpias en el sistema de bombeo de agua potable</t>
  </si>
  <si>
    <t>Visita de obra a la PTAR Diamante y Miramar</t>
  </si>
  <si>
    <t>Verificacion del sistema de agua potable segunda etapa</t>
  </si>
  <si>
    <t>Verificacion de la rehabilitacion de la PTAR</t>
  </si>
  <si>
    <t>Visita para firma de actas Entrega-Recepcion</t>
  </si>
  <si>
    <t>Verifiacion de la obra del sistema de agua potable</t>
  </si>
  <si>
    <t>Trazo de inicio de obra de la construccion del sistema de agua potable</t>
  </si>
  <si>
    <t>Trazo de inicio de obra del sistema de alcantarillado sanitario</t>
  </si>
  <si>
    <t>Dar trazo de obra a empresas contratistas</t>
  </si>
  <si>
    <t>Trazo para el inicio de la obra de la tercera etapa del colector</t>
  </si>
  <si>
    <t>Reunion con el director de la CAPAMA para verificar obras a ejecutar</t>
  </si>
  <si>
    <t>Visita de obra de construccion de colectores y subcolectores y emisor de 40"</t>
  </si>
  <si>
    <t>Recorrido al colector Rio San Juan</t>
  </si>
  <si>
    <t>Visita par el diagnostico del agua potable</t>
  </si>
  <si>
    <t>Entrega-Recepcion del sistema de agua potable</t>
  </si>
  <si>
    <t>Trazo para inicio de obra de rehabilitacion de la linea de conduccion de agua potable</t>
  </si>
  <si>
    <t>Verificacion y supervision en la rehabilitacion del sistema de agua potable</t>
  </si>
  <si>
    <t>Trazo de inicio de obra para la construccion del sistema de agua potable</t>
  </si>
  <si>
    <t>Verificacion en la rehabilitacion del sistema de agua potable</t>
  </si>
  <si>
    <t>Trazo de inicio de obra del sistema de agua potable</t>
  </si>
  <si>
    <t>Recorrido en la localidad para verificacion del proyecto ejecutivo del sistema de agua potable</t>
  </si>
  <si>
    <t>Reunion de trabajo con el secretario de Contraloria y Transparencia Gubernamental</t>
  </si>
  <si>
    <t>Recorrido en la localidad para verificacion del proyecto ejecutivo del sistema de drenaje sanitario</t>
  </si>
  <si>
    <t>Supervision de la obra rehabilitacion del colector Caleta</t>
  </si>
  <si>
    <t>Verificacion a la obra de construccion de colectores y subcolectores y emisor de 40"</t>
  </si>
  <si>
    <t>Verificacion de la obra de la tercera etapa del colector</t>
  </si>
  <si>
    <t>Recorrido de la obra de la construccion del sistema de agua potable</t>
  </si>
  <si>
    <t>Recorrido en la localidad para la verificacion de trazo de colector marginal</t>
  </si>
  <si>
    <t>Verificacion del proyecto de alcantarillado sanitario y saneamiento</t>
  </si>
  <si>
    <t>Verificacion de obra del sistema de alcantarillado sanitario</t>
  </si>
  <si>
    <t>Dar trazo a la obra rehabilitacion del colector III Sonora</t>
  </si>
  <si>
    <t>Dar trazo a la obra construccion de la tercera etapa de la PTAR</t>
  </si>
  <si>
    <t>Reunion con autoridades municipales a la obra construccion del sistema de agua potable</t>
  </si>
  <si>
    <t>Trazo de obra a empresa contratista</t>
  </si>
  <si>
    <t>Verificacion de la operación del sistema de agua potable</t>
  </si>
  <si>
    <t>Verifiacion de la rehabiitacion de la PTAR</t>
  </si>
  <si>
    <t>Visita a los sitios de tramos a rehabilitar para el sistema de agua potable</t>
  </si>
  <si>
    <t>Visita a la obra construccion de la tercera etapa de la PTAR</t>
  </si>
  <si>
    <t>Visita al sitio del proyecto del sistema de saneamiento</t>
  </si>
  <si>
    <t>Visita al sitio de la obra para la verificacion del sistema de agua potable</t>
  </si>
  <si>
    <t>presentacion de la empresa para inicio de los trabajos</t>
  </si>
  <si>
    <t>Visita a la PTAR Miramar</t>
  </si>
  <si>
    <t>Recorrido y verificacion de laobra construccion del colector Miramar</t>
  </si>
  <si>
    <t>Revision de expedientes en el juzgado segundo de distrito de PJF y primera sala regional del Tribunal de Justicia Administrativa del estado de Guerrero</t>
  </si>
  <si>
    <t>Verificacion de obra en los trabajos del colector</t>
  </si>
  <si>
    <t>Supervision de la obra de rehabilitacion de la linea de conduccion de agua potable</t>
  </si>
  <si>
    <t>Traslado de personal para la verificacion de diversas obras realizadas en la ciudad</t>
  </si>
  <si>
    <t>Recorrido en la localidad para la verifiacion de los alcances de la elaboracion del proyecto ejecutivo del sistema de agua potable</t>
  </si>
  <si>
    <t>Integracion del comité de la contraloría social</t>
  </si>
  <si>
    <t>Visita de obra para verificar avances, verificacion de la construccion del sistema de agua potable</t>
  </si>
  <si>
    <t>Traslado de personal para revision de las diversas obras realizadas en la localidad</t>
  </si>
  <si>
    <t>Auxiliar de la verificacion de la construccion del sistema de agua potable</t>
  </si>
  <si>
    <t>Verificacion y recorrido en la construccion del a obra del sistema de agua potable</t>
  </si>
  <si>
    <t>Visita con empresas participantes de la convocatoria publica Federal No.002</t>
  </si>
  <si>
    <t>Visita con empresas participantes de la convocatoria publica Estatal No.003</t>
  </si>
  <si>
    <t>Traslado de personal para la verificacion de las diversas obras realizadas en la ciudad</t>
  </si>
  <si>
    <t>asistir a la segunda sesion ordinaria del consejo de administracion de la CAPAMA</t>
  </si>
  <si>
    <t>Asistir a la invitacion en la instalación permanente del consejo municipal de proteccion civil para la temporada de lluvias y ciclones tropicales 2023</t>
  </si>
  <si>
    <t>Visita de obra con empresas para la licitacion de la PTAR Miramar</t>
  </si>
  <si>
    <t>Visita el sitio de los trabajos de la licitacion No. LO-71-005-912062998-N-30-2023</t>
  </si>
  <si>
    <t>Recorrido para ubicar sitio de descarga con personal del H. Ayuntamiento</t>
  </si>
  <si>
    <t>Visita el sitio de los trabajos de la licitacion No. LO-71-005-912062998-N-32-2023</t>
  </si>
  <si>
    <t>Visita el sitio de los trabajos de la licitacion No. LPNO-71-005-912062998-N-34-2023 y LPNO-71-005-912062998-N-35-2023</t>
  </si>
  <si>
    <t>Visita el sitio de los trabajos de la licitacion No. LPNO-71-005-912062998-N-37-2023 y LPNO-71-005-912062998-N-36-2023</t>
  </si>
  <si>
    <t>Visita el sitio de los trabajos de la licitacion No. LPNO-71-005-912062998-N-38-2023 y LPNO-71-005-912062998-N-39-2023</t>
  </si>
  <si>
    <t>Visita el sitio de los trabajos de la licitacion No. LPNO-13-38-2023</t>
  </si>
  <si>
    <t>Visita de obra con empresas participantes de la convocatoria estatal 003</t>
  </si>
  <si>
    <t>Auxiliar de la verificacion de la construccion del sistema de drenaje sanitario</t>
  </si>
  <si>
    <t>Visita de obra con empresas participantes de la convocatoria estatal 033-2023</t>
  </si>
  <si>
    <t>Visita el sitio de los trabajos de la licitacion No. LPNO-13-44-2023</t>
  </si>
  <si>
    <t>Verificacion de la obra construccion de la tercera etapa de cinco de la PTAR</t>
  </si>
  <si>
    <t>Verificacion del sistema de agua potable</t>
  </si>
  <si>
    <t>Auxiliar del residente en construccion del sistema de agua potable</t>
  </si>
  <si>
    <t>Traslado de personal para entrega de documentacion en Conagua México</t>
  </si>
  <si>
    <t>Verificacion del sistema de drenaje sanitario y saneamiento</t>
  </si>
  <si>
    <t>Integracion del comité de obra de la construccion del sistema de agua potable</t>
  </si>
  <si>
    <t>Auxiliar en la visita al sitio de trabajo de la licitacion no. LPNO-013-044-2023</t>
  </si>
  <si>
    <t>Auxiliar en la verificacion de la rehabilitacion del sistema de drenaje sanitario</t>
  </si>
  <si>
    <t>Traslado de personal para gira de trabajo con a c. Gobernadora</t>
  </si>
  <si>
    <t>Traslado de personal para la supervision y verificacion de diversas obras realizadas en la cuidad</t>
  </si>
  <si>
    <t>Verificacion de la rehabilitacion del sistema de agua potable</t>
  </si>
  <si>
    <t>https://transparencia.guerrero.gob.mx/wp-content/uploads/2023/07/0242.pdf</t>
  </si>
  <si>
    <t>https://transparencia.guerrero.gob.mx/wp-content/uploads/2023/07/0255.pdf</t>
  </si>
  <si>
    <t>https://transparencia.guerrero.gob.mx/wp-content/uploads/2023/07/0291.pdf</t>
  </si>
  <si>
    <t>https://transparencia.guerrero.gob.mx/wp-content/uploads/2023/07/0293.pdf</t>
  </si>
  <si>
    <t>https://transparencia.guerrero.gob.mx/wp-content/uploads/2023/07/0295.pdf</t>
  </si>
  <si>
    <t>https://transparencia.guerrero.gob.mx/wp-content/uploads/2023/07/0297.pdf</t>
  </si>
  <si>
    <t>https://transparencia.guerrero.gob.mx/wp-content/uploads/2023/07/0300.pdf</t>
  </si>
  <si>
    <t>https://transparencia.guerrero.gob.mx/wp-content/uploads/2023/07/0301.pdf</t>
  </si>
  <si>
    <t>https://transparencia.guerrero.gob.mx/wp-content/uploads/2023/07/0318.pdf</t>
  </si>
  <si>
    <t>https://transparencia.guerrero.gob.mx/wp-content/uploads/2023/07/0322.pdf</t>
  </si>
  <si>
    <t>https://transparencia.guerrero.gob.mx/wp-content/uploads/2023/07/0323.pdf</t>
  </si>
  <si>
    <t>https://transparencia.guerrero.gob.mx/wp-content/uploads/2023/07/0331.pdf</t>
  </si>
  <si>
    <t>https://transparencia.guerrero.gob.mx/wp-content/uploads/2023/07/0335.pdf</t>
  </si>
  <si>
    <t>https://transparencia.guerrero.gob.mx/wp-content/uploads/2023/07/0342.pdf</t>
  </si>
  <si>
    <t>https://transparencia.guerrero.gob.mx/wp-content/uploads/2023/07/0343.pdf</t>
  </si>
  <si>
    <t>https://transparencia.guerrero.gob.mx/wp-content/uploads/2023/07/0345.pdf</t>
  </si>
  <si>
    <t>https://transparencia.guerrero.gob.mx/wp-content/uploads/2023/07/0347.pdf</t>
  </si>
  <si>
    <t>https://transparencia.guerrero.gob.mx/wp-content/uploads/2023/07/0348.pdf</t>
  </si>
  <si>
    <t>https://transparencia.guerrero.gob.mx/wp-content/uploads/2023/07/0349.pdf</t>
  </si>
  <si>
    <t>https://transparencia.guerrero.gob.mx/wp-content/uploads/2023/07/0351.pdf</t>
  </si>
  <si>
    <t>https://transparencia.guerrero.gob.mx/wp-content/uploads/2023/07/0354.pdf</t>
  </si>
  <si>
    <t>https://transparencia.guerrero.gob.mx/wp-content/uploads/2023/07/0355.pdf</t>
  </si>
  <si>
    <t>https://transparencia.guerrero.gob.mx/wp-content/uploads/2023/07/0359.pdf</t>
  </si>
  <si>
    <t>https://transparencia.guerrero.gob.mx/wp-content/uploads/2023/07/0360.pdf</t>
  </si>
  <si>
    <t>https://transparencia.guerrero.gob.mx/wp-content/uploads/2023/07/0362.pdf</t>
  </si>
  <si>
    <t>https://transparencia.guerrero.gob.mx/wp-content/uploads/2023/07/0363.pdf</t>
  </si>
  <si>
    <t>https://transparencia.guerrero.gob.mx/wp-content/uploads/2023/07/0364.pdf</t>
  </si>
  <si>
    <t>https://transparencia.guerrero.gob.mx/wp-content/uploads/2023/07/0365.pdf</t>
  </si>
  <si>
    <t>https://transparencia.guerrero.gob.mx/wp-content/uploads/2023/07/0366.pdf</t>
  </si>
  <si>
    <t>https://transparencia.guerrero.gob.mx/wp-content/uploads/2023/07/0369.pdf</t>
  </si>
  <si>
    <t>https://transparencia.guerrero.gob.mx/wp-content/uploads/2023/07/0370.pdf</t>
  </si>
  <si>
    <t>https://transparencia.guerrero.gob.mx/wp-content/uploads/2023/07/0373.pdf</t>
  </si>
  <si>
    <t>https://transparencia.guerrero.gob.mx/wp-content/uploads/2023/07/0374.pdf</t>
  </si>
  <si>
    <t>https://transparencia.guerrero.gob.mx/wp-content/uploads/2023/07/0375.pdf</t>
  </si>
  <si>
    <t>https://transparencia.guerrero.gob.mx/wp-content/uploads/2023/07/0376.pdf</t>
  </si>
  <si>
    <t>https://transparencia.guerrero.gob.mx/wp-content/uploads/2023/07/0377.pdf</t>
  </si>
  <si>
    <t>https://transparencia.guerrero.gob.mx/wp-content/uploads/2023/07/0378.pdf</t>
  </si>
  <si>
    <t>https://transparencia.guerrero.gob.mx/wp-content/uploads/2023/07/0379.pdf</t>
  </si>
  <si>
    <t>https://transparencia.guerrero.gob.mx/wp-content/uploads/2023/07/0380.pdf</t>
  </si>
  <si>
    <t>https://transparencia.guerrero.gob.mx/wp-content/uploads/2023/07/0381.pdf</t>
  </si>
  <si>
    <t>https://transparencia.guerrero.gob.mx/wp-content/uploads/2023/07/0383.pdf</t>
  </si>
  <si>
    <t>https://transparencia.guerrero.gob.mx/wp-content/uploads/2023/07/0384.pdf</t>
  </si>
  <si>
    <t>https://transparencia.guerrero.gob.mx/wp-content/uploads/2023/07/0385.pdf</t>
  </si>
  <si>
    <t>https://transparencia.guerrero.gob.mx/wp-content/uploads/2023/07/0387.pdf</t>
  </si>
  <si>
    <t>https://transparencia.guerrero.gob.mx/wp-content/uploads/2023/07/0388.pdf</t>
  </si>
  <si>
    <t>https://transparencia.guerrero.gob.mx/wp-content/uploads/2023/07/0389.pdf</t>
  </si>
  <si>
    <t>https://transparencia.guerrero.gob.mx/wp-content/uploads/2023/07/0390.pdf</t>
  </si>
  <si>
    <t>https://transparencia.guerrero.gob.mx/wp-content/uploads/2023/07/0391.pdf</t>
  </si>
  <si>
    <t>https://transparencia.guerrero.gob.mx/wp-content/uploads/2023/07/0393.pdf</t>
  </si>
  <si>
    <t>https://transparencia.guerrero.gob.mx/wp-content/uploads/2023/07/0394.pdf</t>
  </si>
  <si>
    <t>https://transparencia.guerrero.gob.mx/wp-content/uploads/2023/07/0396.pdf</t>
  </si>
  <si>
    <t>https://transparencia.guerrero.gob.mx/wp-content/uploads/2023/07/0397.pdf</t>
  </si>
  <si>
    <t>https://transparencia.guerrero.gob.mx/wp-content/uploads/2023/07/0398.pdf</t>
  </si>
  <si>
    <t>https://transparencia.guerrero.gob.mx/wp-content/uploads/2023/07/0399.pdf</t>
  </si>
  <si>
    <t>https://transparencia.guerrero.gob.mx/wp-content/uploads/2023/07/0400.pdf</t>
  </si>
  <si>
    <t>https://transparencia.guerrero.gob.mx/wp-content/uploads/2023/07/0405.pdf</t>
  </si>
  <si>
    <t>https://transparencia.guerrero.gob.mx/wp-content/uploads/2023/07/0408.pdf</t>
  </si>
  <si>
    <t>https://transparencia.guerrero.gob.mx/wp-content/uploads/2023/07/0409.pdf</t>
  </si>
  <si>
    <t>https://transparencia.guerrero.gob.mx/wp-content/uploads/2023/07/0404.pdf</t>
  </si>
  <si>
    <t>https://transparencia.guerrero.gob.mx/wp-content/uploads/2023/07/0410.pdf</t>
  </si>
  <si>
    <t>https://transparencia.guerrero.gob.mx/wp-content/uploads/2023/07/0411.pdf</t>
  </si>
  <si>
    <t>https://transparencia.guerrero.gob.mx/wp-content/uploads/2023/07/0412.pdf</t>
  </si>
  <si>
    <t>https://transparencia.guerrero.gob.mx/wp-content/uploads/2023/07/0413.pdf</t>
  </si>
  <si>
    <t>https://transparencia.guerrero.gob.mx/wp-content/uploads/2023/07/0414.pdf</t>
  </si>
  <si>
    <t>https://transparencia.guerrero.gob.mx/wp-content/uploads/2023/07/0415.pdf</t>
  </si>
  <si>
    <t>https://transparencia.guerrero.gob.mx/wp-content/uploads/2023/07/0417.pdf</t>
  </si>
  <si>
    <t>https://transparencia.guerrero.gob.mx/wp-content/uploads/2023/07/0418.pdf</t>
  </si>
  <si>
    <t>https://transparencia.guerrero.gob.mx/wp-content/uploads/2023/07/0419.pdf</t>
  </si>
  <si>
    <t>https://transparencia.guerrero.gob.mx/wp-content/uploads/2023/07/0420.pdf</t>
  </si>
  <si>
    <t>https://transparencia.guerrero.gob.mx/wp-content/uploads/2023/07/0421.pdf</t>
  </si>
  <si>
    <t>https://transparencia.guerrero.gob.mx/wp-content/uploads/2023/07/0422.pdf</t>
  </si>
  <si>
    <t>https://transparencia.guerrero.gob.mx/wp-content/uploads/2023/07/0423.pdf</t>
  </si>
  <si>
    <t>https://transparencia.guerrero.gob.mx/wp-content/uploads/2023/07/0424.pdf</t>
  </si>
  <si>
    <t>https://transparencia.guerrero.gob.mx/wp-content/uploads/2023/07/0425.pdf</t>
  </si>
  <si>
    <t>https://transparencia.guerrero.gob.mx/wp-content/uploads/2023/07/0426.pdf</t>
  </si>
  <si>
    <t>https://transparencia.guerrero.gob.mx/wp-content/uploads/2023/07/0427.pdf</t>
  </si>
  <si>
    <t>https://transparencia.guerrero.gob.mx/wp-content/uploads/2023/07/0428.pdf</t>
  </si>
  <si>
    <t>https://transparencia.guerrero.gob.mx/wp-content/uploads/2023/07/0429.pdf</t>
  </si>
  <si>
    <t>https://transparencia.guerrero.gob.mx/wp-content/uploads/2023/07/0430.pdf</t>
  </si>
  <si>
    <t>https://transparencia.guerrero.gob.mx/wp-content/uploads/2023/07/0431.pdf</t>
  </si>
  <si>
    <t>https://transparencia.guerrero.gob.mx/wp-content/uploads/2023/07/0432.pdf</t>
  </si>
  <si>
    <t>https://transparencia.guerrero.gob.mx/wp-content/uploads/2023/07/0433.pdf</t>
  </si>
  <si>
    <t>https://transparencia.guerrero.gob.mx/wp-content/uploads/2023/07/0434.pdf</t>
  </si>
  <si>
    <t>https://transparencia.guerrero.gob.mx/wp-content/uploads/2023/07/0435.pdf</t>
  </si>
  <si>
    <t>https://transparencia.guerrero.gob.mx/wp-content/uploads/2023/07/0436.pdf</t>
  </si>
  <si>
    <t>https://transparencia.guerrero.gob.mx/wp-content/uploads/2023/07/0437.pdf</t>
  </si>
  <si>
    <t>https://transparencia.guerrero.gob.mx/wp-content/uploads/2023/07/0439.pdf</t>
  </si>
  <si>
    <t>https://transparencia.guerrero.gob.mx/wp-content/uploads/2023/07/0416-inf.pdf</t>
  </si>
  <si>
    <t>https://transparencia.guerrero.gob.mx/wp-content/uploads/2023/07/0416.pdf</t>
  </si>
  <si>
    <t>https://transparencia.guerrero.gob.mx/wp-content/uploads/2023/07/0440.pdf</t>
  </si>
  <si>
    <t>https://transparencia.guerrero.gob.mx/wp-content/uploads/2023/07/0441.pdf</t>
  </si>
  <si>
    <t>https://transparencia.guerrero.gob.mx/wp-content/uploads/2023/07/0442.pdf</t>
  </si>
  <si>
    <t>https://transparencia.guerrero.gob.mx/wp-content/uploads/2023/07/0444.pdf</t>
  </si>
  <si>
    <t>https://transparencia.guerrero.gob.mx/wp-content/uploads/2023/07/0445.pdf</t>
  </si>
  <si>
    <t>https://transparencia.guerrero.gob.mx/wp-content/uploads/2023/07/0447.pdf</t>
  </si>
  <si>
    <t>https://transparencia.guerrero.gob.mx/wp-content/uploads/2023/07/0448.pdf</t>
  </si>
  <si>
    <t>https://transparencia.guerrero.gob.mx/wp-content/uploads/2023/07/0450.pdf</t>
  </si>
  <si>
    <t>https://transparencia.guerrero.gob.mx/wp-content/uploads/2023/07/0451.pdf</t>
  </si>
  <si>
    <t>https://transparencia.guerrero.gob.mx/wp-content/uploads/2023/07/0452.pdf</t>
  </si>
  <si>
    <t>https://transparencia.guerrero.gob.mx/wp-content/uploads/2023/07/0453.pdf</t>
  </si>
  <si>
    <t>https://transparencia.guerrero.gob.mx/wp-content/uploads/2023/07/0454.pdf</t>
  </si>
  <si>
    <t>https://transparencia.guerrero.gob.mx/wp-content/uploads/2023/07/0455.pdf</t>
  </si>
  <si>
    <t>https://transparencia.guerrero.gob.mx/wp-content/uploads/2023/07/0459.pdf</t>
  </si>
  <si>
    <t>https://transparencia.guerrero.gob.mx/wp-content/uploads/2023/07/0460.pdf</t>
  </si>
  <si>
    <t>https://transparencia.guerrero.gob.mx/wp-content/uploads/2023/07/0461.pdf</t>
  </si>
  <si>
    <t>https://transparencia.guerrero.gob.mx/wp-content/uploads/2023/07/0463.pdf</t>
  </si>
  <si>
    <t>https://transparencia.guerrero.gob.mx/wp-content/uploads/2023/07/0464.pdf</t>
  </si>
  <si>
    <t>https://transparencia.guerrero.gob.mx/wp-content/uploads/2023/07/0465.pdf</t>
  </si>
  <si>
    <t>https://transparencia.guerrero.gob.mx/wp-content/uploads/2023/07/0466.pdf</t>
  </si>
  <si>
    <t>https://transparencia.guerrero.gob.mx/wp-content/uploads/2023/07/0467.pdf</t>
  </si>
  <si>
    <t>https://transparencia.guerrero.gob.mx/wp-content/uploads/2023/07/0468.pdf</t>
  </si>
  <si>
    <t>https://transparencia.guerrero.gob.mx/wp-content/uploads/2023/07/0469.pdf</t>
  </si>
  <si>
    <t>https://transparencia.guerrero.gob.mx/wp-content/uploads/2023/07/0470.pdf</t>
  </si>
  <si>
    <t>https://transparencia.guerrero.gob.mx/wp-content/uploads/2023/07/0471.pdf</t>
  </si>
  <si>
    <t>https://transparencia.guerrero.gob.mx/wp-content/uploads/2023/07/0472.pdf</t>
  </si>
  <si>
    <t>https://transparencia.guerrero.gob.mx/wp-content/uploads/2023/07/0473.pdf</t>
  </si>
  <si>
    <t>https://transparencia.guerrero.gob.mx/wp-content/uploads/2023/07/0474.pdf</t>
  </si>
  <si>
    <t>https://transparencia.guerrero.gob.mx/wp-content/uploads/2023/07/0475.pdf</t>
  </si>
  <si>
    <t>https://transparencia.guerrero.gob.mx/wp-content/uploads/2023/07/0476.pdf</t>
  </si>
  <si>
    <t>https://transparencia.guerrero.gob.mx/wp-content/uploads/2023/07/0479.pdf</t>
  </si>
  <si>
    <t>https://transparencia.guerrero.gob.mx/wp-content/uploads/2023/07/0480.pdf</t>
  </si>
  <si>
    <t>https://transparencia.guerrero.gob.mx/wp-content/uploads/2023/07/0482.pdf</t>
  </si>
  <si>
    <t>https://transparencia.guerrero.gob.mx/wp-content/uploads/2023/07/0483.pdf</t>
  </si>
  <si>
    <t>https://transparencia.guerrero.gob.mx/wp-content/uploads/2023/07/0484.pdf</t>
  </si>
  <si>
    <t>https://transparencia.guerrero.gob.mx/wp-content/uploads/2023/07/0485.pdf</t>
  </si>
  <si>
    <t>https://transparencia.guerrero.gob.mx/wp-content/uploads/2023/07/0486.pdf</t>
  </si>
  <si>
    <t>https://transparencia.guerrero.gob.mx/wp-content/uploads/2023/07/0487.pdf</t>
  </si>
  <si>
    <t>https://transparencia.guerrero.gob.mx/wp-content/uploads/2023/07/0489.pdf</t>
  </si>
  <si>
    <t>https://transparencia.guerrero.gob.mx/wp-content/uploads/2023/07/0490.pdf</t>
  </si>
  <si>
    <t>https://transparencia.guerrero.gob.mx/wp-content/uploads/2023/07/0491.pdf</t>
  </si>
  <si>
    <t>https://transparencia.guerrero.gob.mx/wp-content/uploads/2023/07/0492.pdf</t>
  </si>
  <si>
    <t>https://transparencia.guerrero.gob.mx/wp-content/uploads/2023/07/0493.pdf</t>
  </si>
  <si>
    <t>https://transparencia.guerrero.gob.mx/wp-content/uploads/2023/07/0495.pdf</t>
  </si>
  <si>
    <t>https://transparencia.guerrero.gob.mx/wp-content/uploads/2023/07/0496.pdf</t>
  </si>
  <si>
    <t>https://transparencia.guerrero.gob.mx/wp-content/uploads/2023/07/0499.pdf</t>
  </si>
  <si>
    <t>https://transparencia.guerrero.gob.mx/wp-content/uploads/2023/07/0501.pdf</t>
  </si>
  <si>
    <t>https://transparencia.guerrero.gob.mx/wp-content/uploads/2023/07/0502.pdf</t>
  </si>
  <si>
    <t>https://transparencia.guerrero.gob.mx/wp-content/uploads/2023/07/0503.pdf</t>
  </si>
  <si>
    <t>https://transparencia.guerrero.gob.mx/wp-content/uploads/2023/07/0504.pdf</t>
  </si>
  <si>
    <t>https://transparencia.guerrero.gob.mx/wp-content/uploads/2023/07/0505.pdf</t>
  </si>
  <si>
    <t>https://transparencia.guerrero.gob.mx/wp-content/uploads/2023/07/0506.pdf</t>
  </si>
  <si>
    <t>https://transparencia.guerrero.gob.mx/wp-content/uploads/2023/07/0507.pdf</t>
  </si>
  <si>
    <t>https://transparencia.guerrero.gob.mx/wp-content/uploads/2023/07/0508.pdf</t>
  </si>
  <si>
    <t>https://transparencia.guerrero.gob.mx/wp-content/uploads/2023/07/0509.pdf</t>
  </si>
  <si>
    <t>https://transparencia.guerrero.gob.mx/wp-content/uploads/2023/07/0513.pdf</t>
  </si>
  <si>
    <t>https://transparencia.guerrero.gob.mx/wp-content/uploads/2023/07/0514.pdf</t>
  </si>
  <si>
    <t>https://transparencia.guerrero.gob.mx/wp-content/uploads/2023/07/0515.pdf</t>
  </si>
  <si>
    <t>https://transparencia.guerrero.gob.mx/wp-content/uploads/2023/07/0516.pdf</t>
  </si>
  <si>
    <t>https://transparencia.guerrero.gob.mx/wp-content/uploads/2023/07/0518.pdf</t>
  </si>
  <si>
    <t>https://transparencia.guerrero.gob.mx/wp-content/uploads/2023/07/0519.pdf</t>
  </si>
  <si>
    <t>https://transparencia.guerrero.gob.mx/wp-content/uploads/2023/07/0520.pdf</t>
  </si>
  <si>
    <t>https://transparencia.guerrero.gob.mx/wp-content/uploads/2023/07/0521.pdf</t>
  </si>
  <si>
    <t>https://transparencia.guerrero.gob.mx/wp-content/uploads/2023/07/0522.pdf</t>
  </si>
  <si>
    <t>https://transparencia.guerrero.gob.mx/wp-content/uploads/2023/07/0523.pdf</t>
  </si>
  <si>
    <t>https://transparencia.guerrero.gob.mx/wp-content/uploads/2023/07/0524.pdf</t>
  </si>
  <si>
    <t>https://transparencia.guerrero.gob.mx/wp-content/uploads/2023/07/0526.pdf</t>
  </si>
  <si>
    <t>https://transparencia.guerrero.gob.mx/wp-content/uploads/2023/07/0527.pdf</t>
  </si>
  <si>
    <t>https://transparencia.guerrero.gob.mx/wp-content/uploads/2023/07/0528.pdf</t>
  </si>
  <si>
    <t>https://transparencia.guerrero.gob.mx/wp-content/uploads/2023/07/0529.pdf</t>
  </si>
  <si>
    <t>https://transparencia.guerrero.gob.mx/wp-content/uploads/2023/07/0530.pdf</t>
  </si>
  <si>
    <t>https://transparencia.guerrero.gob.mx/wp-content/uploads/2023/07/0531.pdf</t>
  </si>
  <si>
    <t>https://transparencia.guerrero.gob.mx/wp-content/uploads/2023/07/0534.pdf</t>
  </si>
  <si>
    <t>https://transparencia.guerrero.gob.mx/wp-content/uploads/2023/07/0535.pdf</t>
  </si>
  <si>
    <t>https://transparencia.guerrero.gob.mx/wp-content/uploads/2023/07/0536.pdf</t>
  </si>
  <si>
    <t>https://transparencia.guerrero.gob.mx/wp-content/uploads/2023/07/0537.pdf</t>
  </si>
  <si>
    <t>https://transparencia.guerrero.gob.mx/wp-content/uploads/2023/07/0538.pdf</t>
  </si>
  <si>
    <t>https://transparencia.guerrero.gob.mx/wp-content/uploads/2023/07/0539.pdf</t>
  </si>
  <si>
    <t>https://transparencia.guerrero.gob.mx/wp-content/uploads/2023/07/0540.pdf</t>
  </si>
  <si>
    <t>https://transparencia.guerrero.gob.mx/wp-content/uploads/2023/07/0541.pdf</t>
  </si>
  <si>
    <t>https://transparencia.guerrero.gob.mx/wp-content/uploads/2023/07/0542.pdf</t>
  </si>
  <si>
    <t>https://transparencia.guerrero.gob.mx/wp-content/uploads/2023/07/0543.pdf</t>
  </si>
  <si>
    <t>https://transparencia.guerrero.gob.mx/wp-content/uploads/2023/07/0544.pdf</t>
  </si>
  <si>
    <t>https://transparencia.guerrero.gob.mx/wp-content/uploads/2023/07/0545.pdf</t>
  </si>
  <si>
    <t>https://transparencia.guerrero.gob.mx/wp-content/uploads/2023/07/0546.pdf</t>
  </si>
  <si>
    <t>https://transparencia.guerrero.gob.mx/wp-content/uploads/2023/07/0547.pdf</t>
  </si>
  <si>
    <t>https://transparencia.guerrero.gob.mx/wp-content/uploads/2023/07/0548.pdf</t>
  </si>
  <si>
    <t>https://transparencia.guerrero.gob.mx/wp-content/uploads/2023/07/0549.pdf</t>
  </si>
  <si>
    <t>https://transparencia.guerrero.gob.mx/wp-content/uploads/2023/07/0551.pdf</t>
  </si>
  <si>
    <t>https://transparencia.guerrero.gob.mx/wp-content/uploads/2023/07/0552.pdf</t>
  </si>
  <si>
    <t>https://transparencia.guerrero.gob.mx/wp-content/uploads/2023/07/0553.pdf</t>
  </si>
  <si>
    <t>https://transparencia.guerrero.gob.mx/wp-content/uploads/2023/07/0554.pdf</t>
  </si>
  <si>
    <t>https://transparencia.guerrero.gob.mx/wp-content/uploads/2023/07/0555.pdf</t>
  </si>
  <si>
    <t>https://transparencia.guerrero.gob.mx/wp-content/uploads/2023/07/0556.pdf</t>
  </si>
  <si>
    <t>https://transparencia.guerrero.gob.mx/wp-content/uploads/2023/07/0557.pdf</t>
  </si>
  <si>
    <t>https://transparencia.guerrero.gob.mx/wp-content/uploads/2023/07/0558.pdf</t>
  </si>
  <si>
    <t>https://transparencia.guerrero.gob.mx/wp-content/uploads/2023/07/0559.pdf</t>
  </si>
  <si>
    <t>https://transparencia.guerrero.gob.mx/wp-content/uploads/2023/07/0560.pdf</t>
  </si>
  <si>
    <t>https://transparencia.guerrero.gob.mx/wp-content/uploads/2023/07/0561.pdf</t>
  </si>
  <si>
    <t>https://transparencia.guerrero.gob.mx/wp-content/uploads/2023/07/0562.pdf</t>
  </si>
  <si>
    <t>https://transparencia.guerrero.gob.mx/wp-content/uploads/2023/07/0563.pdf</t>
  </si>
  <si>
    <t>https://transparencia.guerrero.gob.mx/wp-content/uploads/2023/07/0564.pdf</t>
  </si>
  <si>
    <t>https://transparencia.guerrero.gob.mx/wp-content/uploads/2023/07/0565.pdf</t>
  </si>
  <si>
    <t>https://transparencia.guerrero.gob.mx/wp-content/uploads/2023/07/0566.pdf</t>
  </si>
  <si>
    <t>https://transparencia.guerrero.gob.mx/wp-content/uploads/2023/07/0567.pdf</t>
  </si>
  <si>
    <t>https://transparencia.guerrero.gob.mx/wp-content/uploads/2023/07/0568.pdf</t>
  </si>
  <si>
    <t>https://transparencia.guerrero.gob.mx/wp-content/uploads/2023/07/0569.pdf</t>
  </si>
  <si>
    <t>https://transparencia.guerrero.gob.mx/wp-content/uploads/2023/07/0571.pdf</t>
  </si>
  <si>
    <t>https://transparencia.guerrero.gob.mx/wp-content/uploads/2023/07/0574.pdf</t>
  </si>
  <si>
    <t>https://transparencia.guerrero.gob.mx/wp-content/uploads/2023/07/0575.pdf</t>
  </si>
  <si>
    <t>https://transparencia.guerrero.gob.mx/wp-content/uploads/2023/07/0576.pdf</t>
  </si>
  <si>
    <t>https://transparencia.guerrero.gob.mx/wp-content/uploads/2023/07/0577.pdf</t>
  </si>
  <si>
    <t>https://transparencia.guerrero.gob.mx/wp-content/uploads/2023/07/0578.pdf</t>
  </si>
  <si>
    <t>https://transparencia.guerrero.gob.mx/wp-content/uploads/2023/07/0579.pdf</t>
  </si>
  <si>
    <t>https://transparencia.guerrero.gob.mx/wp-content/uploads/2023/07/0580.pdf</t>
  </si>
  <si>
    <t>https://transparencia.guerrero.gob.mx/wp-content/uploads/2023/07/0582.pdf</t>
  </si>
  <si>
    <t>https://transparencia.guerrero.gob.mx/wp-content/uploads/2023/07/0583.pdf</t>
  </si>
  <si>
    <t>https://transparencia.guerrero.gob.mx/wp-content/uploads/2023/07/0584.pdf</t>
  </si>
  <si>
    <t>https://transparencia.guerrero.gob.mx/wp-content/uploads/2023/07/0585.pdf</t>
  </si>
  <si>
    <t>https://transparencia.guerrero.gob.mx/wp-content/uploads/2023/07/0586.pdf</t>
  </si>
  <si>
    <t>https://transparencia.guerrero.gob.mx/wp-content/uploads/2023/07/0587.pdf</t>
  </si>
  <si>
    <t>https://transparencia.guerrero.gob.mx/wp-content/uploads/2023/07/0588.pdf</t>
  </si>
  <si>
    <t>https://transparencia.guerrero.gob.mx/wp-content/uploads/2023/07/0589.pdf</t>
  </si>
  <si>
    <t>https://transparencia.guerrero.gob.mx/wp-content/uploads/2023/07/0591.pdf</t>
  </si>
  <si>
    <t>https://transparencia.guerrero.gob.mx/wp-content/uploads/2023/07/0592.pdf</t>
  </si>
  <si>
    <t>https://transparencia.guerrero.gob.mx/wp-content/uploads/2023/07/0593.pdf</t>
  </si>
  <si>
    <t>https://transparencia.guerrero.gob.mx/wp-content/uploads/2023/07/0594.pdf</t>
  </si>
  <si>
    <t>https://transparencia.guerrero.gob.mx/wp-content/uploads/2023/07/0595.pdf</t>
  </si>
  <si>
    <t>https://transparencia.guerrero.gob.mx/wp-content/uploads/2023/07/0596.pdf</t>
  </si>
  <si>
    <t>https://transparencia.guerrero.gob.mx/wp-content/uploads/2023/07/597.pdf</t>
  </si>
  <si>
    <t>https://transparencia.guerrero.gob.mx/wp-content/uploads/2023/07/0598.pdf</t>
  </si>
  <si>
    <t>https://transparencia.guerrero.gob.mx/wp-content/uploads/2023/07/0599.pdf</t>
  </si>
  <si>
    <t>https://transparencia.guerrero.gob.mx/wp-content/uploads/2023/07/0600.pdf</t>
  </si>
  <si>
    <t>https://transparencia.guerrero.gob.mx/wp-content/uploads/2023/07/0601.pdf</t>
  </si>
  <si>
    <t>https://transparencia.guerrero.gob.mx/wp-content/uploads/2023/07/0603.pdf</t>
  </si>
  <si>
    <t>https://transparencia.guerrero.gob.mx/wp-content/uploads/2023/07/0605.pdf</t>
  </si>
  <si>
    <t>https://transparencia.guerrero.gob.mx/wp-content/uploads/2023/07/0606.pdf</t>
  </si>
  <si>
    <t>https://transparencia.guerrero.gob.mx/wp-content/uploads/2023/07/0607.pdf</t>
  </si>
  <si>
    <t>https://transparencia.guerrero.gob.mx/wp-content/uploads/2023/07/0608.pdf</t>
  </si>
  <si>
    <t>https://transparencia.guerrero.gob.mx/wp-content/uploads/2023/07/0610.pdf</t>
  </si>
  <si>
    <t>https://transparencia.guerrero.gob.mx/wp-content/uploads/2023/07/0611.pdf</t>
  </si>
  <si>
    <t>https://transparencia.guerrero.gob.mx/wp-content/uploads/2023/07/0613.pdf</t>
  </si>
  <si>
    <t>https://transparencia.guerrero.gob.mx/wp-content/uploads/2023/07/0614.pdf</t>
  </si>
  <si>
    <t>https://transparencia.guerrero.gob.mx/wp-content/uploads/2023/07/0615.pdf</t>
  </si>
  <si>
    <t>https://transparencia.guerrero.gob.mx/wp-content/uploads/2023/07/0616.pdf</t>
  </si>
  <si>
    <t>https://transparencia.guerrero.gob.mx/wp-content/uploads/2023/07/618.pdf</t>
  </si>
  <si>
    <t>https://transparencia.guerrero.gob.mx/wp-content/uploads/2023/07/0619.pdf</t>
  </si>
  <si>
    <t>https://transparencia.guerrero.gob.mx/wp-content/uploads/2023/07/0620.pdf</t>
  </si>
  <si>
    <t>https://transparencia.guerrero.gob.mx/wp-content/uploads/2023/07/0621.pdf</t>
  </si>
  <si>
    <t>https://transparencia.guerrero.gob.mx/wp-content/uploads/2023/07/0622.pdf</t>
  </si>
  <si>
    <t>https://transparencia.guerrero.gob.mx/wp-content/uploads/2023/07/0623.pdf</t>
  </si>
  <si>
    <t>https://transparencia.guerrero.gob.mx/wp-content/uploads/2023/07/0624.pdf</t>
  </si>
  <si>
    <t>https://transparencia.guerrero.gob.mx/wp-content/uploads/2023/07/0625.pdf</t>
  </si>
  <si>
    <t>https://transparencia.guerrero.gob.mx/wp-content/uploads/2023/07/0626.pdf</t>
  </si>
  <si>
    <t>https://transparencia.guerrero.gob.mx/wp-content/uploads/2023/07/0627.pdf</t>
  </si>
  <si>
    <t>https://transparencia.guerrero.gob.mx/wp-content/uploads/2023/07/0628.pdf</t>
  </si>
  <si>
    <t>https://transparencia.guerrero.gob.mx/wp-content/uploads/2023/07/0629.pdf</t>
  </si>
  <si>
    <t>https://transparencia.guerrero.gob.mx/wp-content/uploads/2023/07/0631.pdf</t>
  </si>
  <si>
    <t>https://transparencia.guerrero.gob.mx/wp-content/uploads/2023/07/0632.pdf</t>
  </si>
  <si>
    <t>https://transparencia.guerrero.gob.mx/wp-content/uploads/2023/07/0633.pdf</t>
  </si>
  <si>
    <t>https://transparencia.guerrero.gob.mx/wp-content/uploads/2023/07/0634.pdf</t>
  </si>
  <si>
    <t>https://transparencia.guerrero.gob.mx/wp-content/uploads/2023/07/0635.pdf</t>
  </si>
  <si>
    <t>https://transparencia.guerrero.gob.mx/wp-content/uploads/2023/07/0636.pdf</t>
  </si>
  <si>
    <t>https://transparencia.guerrero.gob.mx/wp-content/uploads/2023/07/0637.pdf</t>
  </si>
  <si>
    <t>https://transparencia.guerrero.gob.mx/wp-content/uploads/2023/07/0638.pdf</t>
  </si>
  <si>
    <t>https://transparencia.guerrero.gob.mx/wp-content/uploads/2023/07/0639.pdf</t>
  </si>
  <si>
    <t>https://transparencia.guerrero.gob.mx/wp-content/uploads/2023/07/0640.pdf</t>
  </si>
  <si>
    <t>https://transparencia.guerrero.gob.mx/wp-content/uploads/2023/07/0642.pdf</t>
  </si>
  <si>
    <t>https://transparencia.guerrero.gob.mx/wp-content/uploads/2023/07/0643.pdf</t>
  </si>
  <si>
    <t>https://transparencia.guerrero.gob.mx/wp-content/uploads/2023/07/0644.pdf</t>
  </si>
  <si>
    <t>https://transparencia.guerrero.gob.mx/wp-content/uploads/2023/07/0645.pdf</t>
  </si>
  <si>
    <t>https://transparencia.guerrero.gob.mx/wp-content/uploads/2023/07/0646.pdf</t>
  </si>
  <si>
    <t>https://transparencia.guerrero.gob.mx/wp-content/uploads/2023/07/0647.pdf</t>
  </si>
  <si>
    <t>https://transparencia.guerrero.gob.mx/wp-content/uploads/2023/07/0648.pdf</t>
  </si>
  <si>
    <t>https://transparencia.guerrero.gob.mx/wp-content/uploads/2023/07/0649.pdf</t>
  </si>
  <si>
    <t>https://transparencia.guerrero.gob.mx/wp-content/uploads/2023/07/0650.pdf</t>
  </si>
  <si>
    <t>https://transparencia.guerrero.gob.mx/wp-content/uploads/2023/07/0652.pdf</t>
  </si>
  <si>
    <t>https://transparencia.guerrero.gob.mx/wp-content/uploads/2023/07/0653.pdf</t>
  </si>
  <si>
    <t>https://transparencia.guerrero.gob.mx/wp-content/uploads/2023/07/0654.pdf</t>
  </si>
  <si>
    <t>https://transparencia.guerrero.gob.mx/wp-content/uploads/2023/07/0656.pdf</t>
  </si>
  <si>
    <t>https://transparencia.guerrero.gob.mx/wp-content/uploads/2023/07/0658.pdf</t>
  </si>
  <si>
    <t>https://transparencia.guerrero.gob.mx/wp-content/uploads/2023/07/0659.pdf</t>
  </si>
  <si>
    <t>https://transparencia.guerrero.gob.mx/wp-content/uploads/2023/07/0660.pdf</t>
  </si>
  <si>
    <t>https://transparencia.guerrero.gob.mx/wp-content/uploads/2023/07/0661.pdf</t>
  </si>
  <si>
    <t>https://transparencia.guerrero.gob.mx/wp-content/uploads/2023/07/0662.pdf</t>
  </si>
  <si>
    <t>https://transparencia.guerrero.gob.mx/wp-content/uploads/2023/07/0663.pdf</t>
  </si>
  <si>
    <t>https://transparencia.guerrero.gob.mx/wp-content/uploads/2023/07/0664.pdf</t>
  </si>
  <si>
    <t>https://transparencia.guerrero.gob.mx/wp-content/uploads/2023/07/0665.pdf</t>
  </si>
  <si>
    <t>https://transparencia.guerrero.gob.mx/wp-content/uploads/2023/07/0667.pdf</t>
  </si>
  <si>
    <t>https://transparencia.guerrero.gob.mx/wp-content/uploads/2023/07/0670.pdf</t>
  </si>
  <si>
    <t>https://transparencia.guerrero.gob.mx/wp-content/uploads/2023/07/0671.pdf</t>
  </si>
  <si>
    <t>https://transparencia.guerrero.gob.mx/wp-content/uploads/2023/07/0672.pdf</t>
  </si>
  <si>
    <t>https://transparencia.guerrero.gob.mx/wp-content/uploads/2023/07/0674.pdf</t>
  </si>
  <si>
    <t>https://transparencia.guerrero.gob.mx/wp-content/uploads/2023/07/0675.pdf</t>
  </si>
  <si>
    <t>https://transparencia.guerrero.gob.mx/wp-content/uploads/2023/07/0676.pdf</t>
  </si>
  <si>
    <t>https://transparencia.guerrero.gob.mx/wp-content/uploads/2023/07/0677.pdf</t>
  </si>
  <si>
    <t>https://transparencia.guerrero.gob.mx/wp-content/uploads/2023/07/0678.pdf</t>
  </si>
  <si>
    <t>https://transparencia.guerrero.gob.mx/wp-content/uploads/2023/07/0679.pdf</t>
  </si>
  <si>
    <t>https://transparencia.guerrero.gob.mx/wp-content/uploads/2023/07/0680.pdf</t>
  </si>
  <si>
    <t>https://transparencia.guerrero.gob.mx/wp-content/uploads/2023/07/0681.pdf</t>
  </si>
  <si>
    <t>https://transparencia.guerrero.gob.mx/wp-content/uploads/2023/07/0682.pdf</t>
  </si>
  <si>
    <t>https://transparencia.guerrero.gob.mx/wp-content/uploads/2023/07/0683.pdf</t>
  </si>
  <si>
    <t>https://transparencia.guerrero.gob.mx/wp-content/uploads/2023/07/0685.pdf</t>
  </si>
  <si>
    <t>https://transparencia.guerrero.gob.mx/wp-content/uploads/2023/07/0687.pdf</t>
  </si>
  <si>
    <t>https://transparencia.guerrero.gob.mx/wp-content/uploads/2023/07/0688.pdf</t>
  </si>
  <si>
    <t>https://transparencia.guerrero.gob.mx/wp-content/uploads/2023/07/0690.pdf</t>
  </si>
  <si>
    <t>https://transparencia.guerrero.gob.mx/wp-content/uploads/2023/07/0691.pdf</t>
  </si>
  <si>
    <t>https://transparencia.guerrero.gob.mx/wp-content/uploads/2023/07/0692.pdf</t>
  </si>
  <si>
    <t>https://transparencia.guerrero.gob.mx/wp-content/uploads/2023/07/0693.pdf</t>
  </si>
  <si>
    <t>https://transparencia.guerrero.gob.mx/wp-content/uploads/2023/07/0694.pdf</t>
  </si>
  <si>
    <t>https://transparencia.guerrero.gob.mx/wp-content/uploads/2023/07/0695.pdf</t>
  </si>
  <si>
    <t>https://transparencia.guerrero.gob.mx/wp-content/uploads/2023/07/0696.pdf</t>
  </si>
  <si>
    <t>https://transparencia.guerrero.gob.mx/wp-content/uploads/2023/07/0697.pdf</t>
  </si>
  <si>
    <t>https://transparencia.guerrero.gob.mx/wp-content/uploads/2023/07/0698.pdf</t>
  </si>
  <si>
    <t>https://transparencia.guerrero.gob.mx/wp-content/uploads/2023/07/0702.pdf</t>
  </si>
  <si>
    <t>https://transparencia.guerrero.gob.mx/wp-content/uploads/2023/07/0703.pdf</t>
  </si>
  <si>
    <t>https://transparencia.guerrero.gob.mx/wp-content/uploads/2023/07/0704.pdf</t>
  </si>
  <si>
    <t>https://transparencia.guerrero.gob.mx/wp-content/uploads/2023/07/0706.pdf</t>
  </si>
  <si>
    <t>https://transparencia.guerrero.gob.mx/wp-content/uploads/2023/07/0707.pdf</t>
  </si>
  <si>
    <t>https://transparencia.guerrero.gob.mx/wp-content/uploads/2023/07/0709.pdf</t>
  </si>
  <si>
    <t>https://transparencia.guerrero.gob.mx/wp-content/uploads/2023/07/0711.pdf</t>
  </si>
  <si>
    <t>https://transparencia.guerrero.gob.mx/wp-content/uploads/2023/07/0712.pdf</t>
  </si>
  <si>
    <t>https://transparencia.guerrero.gob.mx/wp-content/uploads/2023/07/0713.pdf</t>
  </si>
  <si>
    <t>https://transparencia.guerrero.gob.mx/wp-content/uploads/2023/07/0715.pdf</t>
  </si>
  <si>
    <t>https://transparencia.guerrero.gob.mx/wp-content/uploads/2023/07/0720.pdf</t>
  </si>
  <si>
    <t>https://transparencia.guerrero.gob.mx/wp-content/uploads/2023/07/0721.pdf</t>
  </si>
  <si>
    <t>https://transparencia.guerrero.gob.mx/wp-content/uploads/2023/07/0722.pdf</t>
  </si>
  <si>
    <t>https://transparencia.guerrero.gob.mx/wp-content/uploads/2023/07/0723.pdf</t>
  </si>
  <si>
    <t>https://transparencia.guerrero.gob.mx/wp-content/uploads/2023/07/0724.pdf</t>
  </si>
  <si>
    <t>https://transparencia.guerrero.gob.mx/wp-content/uploads/2023/07/0725.pdf</t>
  </si>
  <si>
    <t>https://transparencia.guerrero.gob.mx/wp-content/uploads/2023/07/0726.pdf</t>
  </si>
  <si>
    <t>https://transparencia.guerrero.gob.mx/wp-content/uploads/2023/07/0729.pdf</t>
  </si>
  <si>
    <t>https://transparencia.guerrero.gob.mx/wp-content/uploads/2023/07/0730.pdf</t>
  </si>
  <si>
    <t>https://transparencia.guerrero.gob.mx/wp-content/uploads/2023/07/0732.pdf</t>
  </si>
  <si>
    <t>https://transparencia.guerrero.gob.mx/wp-content/uploads/2023/07/0734.pdf</t>
  </si>
  <si>
    <t>https://transparencia.guerrero.gob.mx/wp-content/uploads/2023/07/0735.pdf</t>
  </si>
  <si>
    <t>https://transparencia.guerrero.gob.mx/wp-content/uploads/2023/07/0736.pdf</t>
  </si>
  <si>
    <t>https://transparencia.guerrero.gob.mx/wp-content/uploads/2023/07/0737.pdf</t>
  </si>
  <si>
    <t>https://transparencia.guerrero.gob.mx/wp-content/uploads/2023/07/0738.pdf</t>
  </si>
  <si>
    <t>https://transparencia.guerrero.gob.mx/wp-content/uploads/2023/07/0745.pdf</t>
  </si>
  <si>
    <t>https://transparencia.guerrero.gob.mx/wp-content/uploads/2023/07/0749.pdf</t>
  </si>
  <si>
    <t>https://transparencia.guerrero.gob.mx/wp-content/uploads/2023/07/0750.pdf</t>
  </si>
  <si>
    <t>https://transparencia.guerrero.gob.mx/wp-content/uploads/2023/07/0754.pdf</t>
  </si>
  <si>
    <t>https://transparencia.guerrero.gob.mx/wp-content/uploads/2023/07/0756.pdf</t>
  </si>
  <si>
    <t>https://transparencia.guerrero.gob.mx/wp-content/uploads/2023/07/0757.pdf</t>
  </si>
  <si>
    <t>https://transparencia.guerrero.gob.mx/wp-content/uploads/2023/07/0758.pdf</t>
  </si>
  <si>
    <t>https://transparencia.guerrero.gob.mx/wp-content/uploads/2023/07/0759.pdf</t>
  </si>
  <si>
    <t>https://transparencia.guerrero.gob.mx/wp-content/uploads/2023/07/0765.pdf</t>
  </si>
  <si>
    <t>https://transparencia.guerrero.gob.mx/wp-content/uploads/2023/07/0766.pdf</t>
  </si>
  <si>
    <t>https://transparencia.guerrero.gob.mx/wp-content/uploads/2023/07/0768.pdf</t>
  </si>
  <si>
    <t>https://transparencia.guerrero.gob.mx/wp-content/uploads/2023/07/0770.pdf</t>
  </si>
  <si>
    <t>https://transparencia.guerrero.gob.mx/wp-content/uploads/2023/07/0771.pdf</t>
  </si>
  <si>
    <t>https://transparencia.guerrero.gob.mx/wp-content/uploads/2023/07/0772.pdf</t>
  </si>
  <si>
    <t>https://transparencia.guerrero.gob.mx/wp-content/uploads/2023/07/0773.pdf</t>
  </si>
  <si>
    <t>https://transparencia.guerrero.gob.mx/wp-content/uploads/2023/07/0774.pdf</t>
  </si>
  <si>
    <t>https://transparencia.guerrero.gob.mx/wp-content/uploads/2023/07/0779.pdf</t>
  </si>
  <si>
    <t>https://transparencia.guerrero.gob.mx/wp-content/uploads/2023/07/0783.pdf</t>
  </si>
  <si>
    <t>https://transparencia.guerrero.gob.mx/wp-content/uploads/2023/07/0784.pdf</t>
  </si>
  <si>
    <t>https://transparencia.guerrero.gob.mx/wp-content/uploads/2023/07/0785.pdf</t>
  </si>
  <si>
    <t>https://transparencia.guerrero.gob.mx/wp-content/uploads/2023/07/0788.pdf</t>
  </si>
  <si>
    <t>https://transparencia.guerrero.gob.mx/wp-content/uploads/2023/07/0793.pdf</t>
  </si>
  <si>
    <t>https://transparencia.guerrero.gob.mx/wp-content/uploads/2023/07/0794.pdf</t>
  </si>
  <si>
    <t>https://transparencia.guerrero.gob.mx/wp-content/uploads/2023/07/0795.pdf</t>
  </si>
  <si>
    <t>https://transparencia.guerrero.gob.mx/wp-content/uploads/2023/07/0808.pdf</t>
  </si>
  <si>
    <t>https://transparencia.guerrero.gob.mx/wp-content/uploads/2023/07/0789.pdf</t>
  </si>
  <si>
    <t>https://transparencia.guerrero.gob.mx/wp-content/uploads/2023/07/0242-inf.pdf</t>
  </si>
  <si>
    <t>https://transparencia.guerrero.gob.mx/wp-content/uploads/2023/07/0255-inf.pdf</t>
  </si>
  <si>
    <t>https://transparencia.guerrero.gob.mx/wp-content/uploads/2023/07/0291-inf.pdf</t>
  </si>
  <si>
    <t>https://transparencia.guerrero.gob.mx/wp-content/uploads/2023/07/0295-inf.pdf</t>
  </si>
  <si>
    <t>https://transparencia.guerrero.gob.mx/wp-content/uploads/2023/07/0297-inf.pdf</t>
  </si>
  <si>
    <t>https://transparencia.guerrero.gob.mx/wp-content/uploads/2023/07/0300-inf.pdf</t>
  </si>
  <si>
    <t>https://transparencia.guerrero.gob.mx/wp-content/uploads/2023/07/0301-inf.pdf</t>
  </si>
  <si>
    <t>https://transparencia.guerrero.gob.mx/wp-content/uploads/2023/07/0318-inf.pdf</t>
  </si>
  <si>
    <t>https://transparencia.guerrero.gob.mx/wp-content/uploads/2023/07/0322-inf.pdf</t>
  </si>
  <si>
    <t>https://transparencia.guerrero.gob.mx/wp-content/uploads/2023/07/0323-inf.pdf</t>
  </si>
  <si>
    <t>https://transparencia.guerrero.gob.mx/wp-content/uploads/2023/07/0331-inf.pdf</t>
  </si>
  <si>
    <t>https://transparencia.guerrero.gob.mx/wp-content/uploads/2023/07/0335-inf.pdf</t>
  </si>
  <si>
    <t>https://transparencia.guerrero.gob.mx/wp-content/uploads/2023/07/0342-inf.pdf</t>
  </si>
  <si>
    <t>https://transparencia.guerrero.gob.mx/wp-content/uploads/2023/07/0343-inf.pdf</t>
  </si>
  <si>
    <t>https://transparencia.guerrero.gob.mx/wp-content/uploads/2023/07/0345-inf.pdf</t>
  </si>
  <si>
    <t>https://transparencia.guerrero.gob.mx/wp-content/uploads/2023/07/0347-inf.pdf</t>
  </si>
  <si>
    <t>https://transparencia.guerrero.gob.mx/wp-content/uploads/2023/07/0348-inf.pdf</t>
  </si>
  <si>
    <t>https://transparencia.guerrero.gob.mx/wp-content/uploads/2023/07/0349-inf.pdf</t>
  </si>
  <si>
    <t>https://transparencia.guerrero.gob.mx/wp-content/uploads/2023/07/0351-inf.pdf</t>
  </si>
  <si>
    <t>https://transparencia.guerrero.gob.mx/wp-content/uploads/2023/07/0354-inf.pdf</t>
  </si>
  <si>
    <t>https://transparencia.guerrero.gob.mx/wp-content/uploads/2023/07/0355-inf.pdf</t>
  </si>
  <si>
    <t>https://transparencia.guerrero.gob.mx/wp-content/uploads/2023/07/0359-inf.pdf</t>
  </si>
  <si>
    <t>https://transparencia.guerrero.gob.mx/wp-content/uploads/2023/07/0360-inf.pdf</t>
  </si>
  <si>
    <t>https://transparencia.guerrero.gob.mx/wp-content/uploads/2023/07/0362-inf.pdf</t>
  </si>
  <si>
    <t>https://transparencia.guerrero.gob.mx/wp-content/uploads/2023/07/0363-inf.pdf</t>
  </si>
  <si>
    <t>https://transparencia.guerrero.gob.mx/wp-content/uploads/2023/07/0364-inf.pdf</t>
  </si>
  <si>
    <t>https://transparencia.guerrero.gob.mx/wp-content/uploads/2023/07/0365-inf.pdf</t>
  </si>
  <si>
    <t>https://transparencia.guerrero.gob.mx/wp-content/uploads/2023/07/0369-inf.pdf</t>
  </si>
  <si>
    <t>https://transparencia.guerrero.gob.mx/wp-content/uploads/2023/07/0370-inf.pdf</t>
  </si>
  <si>
    <t>https://transparencia.guerrero.gob.mx/wp-content/uploads/2023/07/0373-inf.pdf</t>
  </si>
  <si>
    <t>https://transparencia.guerrero.gob.mx/wp-content/uploads/2023/07/0374-inf.pdf</t>
  </si>
  <si>
    <t>https://transparencia.guerrero.gob.mx/wp-content/uploads/2023/07/0375-inf.pdf</t>
  </si>
  <si>
    <t>https://transparencia.guerrero.gob.mx/wp-content/uploads/2023/07/0376-inf.pdf</t>
  </si>
  <si>
    <t>https://transparencia.guerrero.gob.mx/wp-content/uploads/2023/07/0377-inf.pdf</t>
  </si>
  <si>
    <t>https://transparencia.guerrero.gob.mx/wp-content/uploads/2023/07/0378-inf.pdf</t>
  </si>
  <si>
    <t>https://transparencia.guerrero.gob.mx/wp-content/uploads/2023/07/0379-inf.pdf</t>
  </si>
  <si>
    <t>https://transparencia.guerrero.gob.mx/wp-content/uploads/2023/07/0380-inf.pdf</t>
  </si>
  <si>
    <t>https://transparencia.guerrero.gob.mx/wp-content/uploads/2023/07/0381-inf.pdf</t>
  </si>
  <si>
    <t>https://transparencia.guerrero.gob.mx/wp-content/uploads/2023/07/0383-inf.pdf</t>
  </si>
  <si>
    <t>https://transparencia.guerrero.gob.mx/wp-content/uploads/2023/07/0384-inf.pdf</t>
  </si>
  <si>
    <t>https://transparencia.guerrero.gob.mx/wp-content/uploads/2023/07/0385-inf.pdf</t>
  </si>
  <si>
    <t>https://transparencia.guerrero.gob.mx/wp-content/uploads/2023/07/0387-inf.pdf</t>
  </si>
  <si>
    <t>https://transparencia.guerrero.gob.mx/wp-content/uploads/2023/07/0388-inf.pdf</t>
  </si>
  <si>
    <t>https://transparencia.guerrero.gob.mx/wp-content/uploads/2023/07/0389-inf.pdf</t>
  </si>
  <si>
    <t>https://transparencia.guerrero.gob.mx/wp-content/uploads/2023/07/0390-inf.pdf</t>
  </si>
  <si>
    <t>https://transparencia.guerrero.gob.mx/wp-content/uploads/2023/07/0391-inf.pdf</t>
  </si>
  <si>
    <t>https://transparencia.guerrero.gob.mx/wp-content/uploads/2023/07/0393-inf.pdf</t>
  </si>
  <si>
    <t>https://transparencia.guerrero.gob.mx/wp-content/uploads/2023/07/0394-inf.pdf</t>
  </si>
  <si>
    <t>https://transparencia.guerrero.gob.mx/wp-content/uploads/2023/07/0396-inf.pdf</t>
  </si>
  <si>
    <t>https://transparencia.guerrero.gob.mx/wp-content/uploads/2023/07/0293-inf.pdf</t>
  </si>
  <si>
    <t>https://transparencia.guerrero.gob.mx/wp-content/uploads/2023/07/0397-inf.pdf</t>
  </si>
  <si>
    <t>https://transparencia.guerrero.gob.mx/wp-content/uploads/2023/07/0398-inf.pdf</t>
  </si>
  <si>
    <t>https://transparencia.guerrero.gob.mx/wp-content/uploads/2023/07/0399-inf.pdf</t>
  </si>
  <si>
    <t>https://transparencia.guerrero.gob.mx/wp-content/uploads/2023/07/0400-inf.pdf</t>
  </si>
  <si>
    <t>https://transparencia.guerrero.gob.mx/wp-content/uploads/2023/07/0404-inf.pdf</t>
  </si>
  <si>
    <t>https://transparencia.guerrero.gob.mx/wp-content/uploads/2023/07/0405-inf.pdf</t>
  </si>
  <si>
    <t>https://transparencia.guerrero.gob.mx/wp-content/uploads/2023/07/0408-inf.pdf</t>
  </si>
  <si>
    <t>https://transparencia.guerrero.gob.mx/wp-content/uploads/2023/07/0409-inf.pdf</t>
  </si>
  <si>
    <t>https://transparencia.guerrero.gob.mx/wp-content/uploads/2023/07/0410-inf.pdf</t>
  </si>
  <si>
    <t>https://transparencia.guerrero.gob.mx/wp-content/uploads/2023/07/0411-inf.pdf</t>
  </si>
  <si>
    <t>https://transparencia.guerrero.gob.mx/wp-content/uploads/2023/07/0412-inf.pdf</t>
  </si>
  <si>
    <t>https://transparencia.guerrero.gob.mx/wp-content/uploads/2023/07/0413-inf.pdf</t>
  </si>
  <si>
    <t>https://transparencia.guerrero.gob.mx/wp-content/uploads/2023/07/0414-inf.pdf</t>
  </si>
  <si>
    <t>https://transparencia.guerrero.gob.mx/wp-content/uploads/2023/07/0415-inf.pdf</t>
  </si>
  <si>
    <t>https://transparencia.guerrero.gob.mx/wp-content/uploads/2023/07/0417-inf.pdf</t>
  </si>
  <si>
    <t>https://transparencia.guerrero.gob.mx/wp-content/uploads/2023/07/0418-inf.pdf</t>
  </si>
  <si>
    <t>https://transparencia.guerrero.gob.mx/wp-content/uploads/2023/07/0419-inf.pdf</t>
  </si>
  <si>
    <t>https://transparencia.guerrero.gob.mx/wp-content/uploads/2023/07/0420-inf.pdf</t>
  </si>
  <si>
    <t>https://transparencia.guerrero.gob.mx/wp-content/uploads/2023/07/0421-inf.pdf</t>
  </si>
  <si>
    <t>https://transparencia.guerrero.gob.mx/wp-content/uploads/2023/07/0422-inf.pdf</t>
  </si>
  <si>
    <t>https://transparencia.guerrero.gob.mx/wp-content/uploads/2023/07/0423-inf.pdf</t>
  </si>
  <si>
    <t>https://transparencia.guerrero.gob.mx/wp-content/uploads/2023/07/0424-inf.pdf</t>
  </si>
  <si>
    <t>https://transparencia.guerrero.gob.mx/wp-content/uploads/2023/07/0425-inf.pdf</t>
  </si>
  <si>
    <t>https://transparencia.guerrero.gob.mx/wp-content/uploads/2023/07/0426-inf.pdf</t>
  </si>
  <si>
    <t>https://transparencia.guerrero.gob.mx/wp-content/uploads/2023/07/0427-inf.pdf</t>
  </si>
  <si>
    <t>https://transparencia.guerrero.gob.mx/wp-content/uploads/2023/07/0428-inf.pdf</t>
  </si>
  <si>
    <t>https://transparencia.guerrero.gob.mx/wp-content/uploads/2023/07/0429-inf.pdf</t>
  </si>
  <si>
    <t>https://transparencia.guerrero.gob.mx/wp-content/uploads/2023/07/0430-inf.pdf</t>
  </si>
  <si>
    <t>https://transparencia.guerrero.gob.mx/wp-content/uploads/2023/07/0431-inf.pdf</t>
  </si>
  <si>
    <t>https://transparencia.guerrero.gob.mx/wp-content/uploads/2023/07/0432-inf.pdf</t>
  </si>
  <si>
    <t>https://transparencia.guerrero.gob.mx/wp-content/uploads/2023/07/0433-inf.pdf</t>
  </si>
  <si>
    <t>https://transparencia.guerrero.gob.mx/wp-content/uploads/2023/07/0434-inf.pdf</t>
  </si>
  <si>
    <t>https://transparencia.guerrero.gob.mx/wp-content/uploads/2023/07/0435-inf.pdf</t>
  </si>
  <si>
    <t>https://transparencia.guerrero.gob.mx/wp-content/uploads/2023/07/0436-inf.pdf</t>
  </si>
  <si>
    <t>https://transparencia.guerrero.gob.mx/wp-content/uploads/2023/07/0437-inf.pdf</t>
  </si>
  <si>
    <t>https://transparencia.guerrero.gob.mx/wp-content/uploads/2023/07/0439-inf.pdf</t>
  </si>
  <si>
    <t>https://transparencia.guerrero.gob.mx/wp-content/uploads/2023/07/0440-inf.pdf</t>
  </si>
  <si>
    <t>https://transparencia.guerrero.gob.mx/wp-content/uploads/2023/07/0441-inf.pdf</t>
  </si>
  <si>
    <t>https://transparencia.guerrero.gob.mx/wp-content/uploads/2023/07/0442-inf.pdf</t>
  </si>
  <si>
    <t>https://transparencia.guerrero.gob.mx/wp-content/uploads/2023/07/0444-inf.pdf</t>
  </si>
  <si>
    <t>https://transparencia.guerrero.gob.mx/wp-content/uploads/2023/07/0445-inf.pdf</t>
  </si>
  <si>
    <t>https://transparencia.guerrero.gob.mx/wp-content/uploads/2023/07/0447-inf.pdf</t>
  </si>
  <si>
    <t>https://transparencia.guerrero.gob.mx/wp-content/uploads/2023/07/0448-inf.pdf</t>
  </si>
  <si>
    <t>https://transparencia.guerrero.gob.mx/wp-content/uploads/2023/07/0450-inf.pdf</t>
  </si>
  <si>
    <t>https://transparencia.guerrero.gob.mx/wp-content/uploads/2023/07/0451-inf.pdf</t>
  </si>
  <si>
    <t>https://transparencia.guerrero.gob.mx/wp-content/uploads/2023/07/0452-inf.pdf</t>
  </si>
  <si>
    <t>https://transparencia.guerrero.gob.mx/wp-content/uploads/2023/07/0453-inf.pdf</t>
  </si>
  <si>
    <t>https://transparencia.guerrero.gob.mx/wp-content/uploads/2023/07/0454-inf.pdf</t>
  </si>
  <si>
    <t>https://transparencia.guerrero.gob.mx/wp-content/uploads/2023/07/0455-inf.pdf</t>
  </si>
  <si>
    <t>https://transparencia.guerrero.gob.mx/wp-content/uploads/2023/07/0459-inf.pdf</t>
  </si>
  <si>
    <t>https://transparencia.guerrero.gob.mx/wp-content/uploads/2023/07/0460-inf.pdf</t>
  </si>
  <si>
    <t>https://transparencia.guerrero.gob.mx/wp-content/uploads/2023/07/0461-inf.pdf</t>
  </si>
  <si>
    <t>https://transparencia.guerrero.gob.mx/wp-content/uploads/2023/07/0463-inf.pdf</t>
  </si>
  <si>
    <t>https://transparencia.guerrero.gob.mx/wp-content/uploads/2023/07/0464-inf.pdf</t>
  </si>
  <si>
    <t>https://transparencia.guerrero.gob.mx/wp-content/uploads/2023/07/0465-inf.pdf</t>
  </si>
  <si>
    <t>https://transparencia.guerrero.gob.mx/wp-content/uploads/2023/07/0466-inf.pdf</t>
  </si>
  <si>
    <t>https://transparencia.guerrero.gob.mx/wp-content/uploads/2023/07/0467-inf.pdf</t>
  </si>
  <si>
    <t>https://transparencia.guerrero.gob.mx/wp-content/uploads/2023/07/0468-inf.pdf</t>
  </si>
  <si>
    <t>https://transparencia.guerrero.gob.mx/wp-content/uploads/2023/07/0469-inf.pdf</t>
  </si>
  <si>
    <t>https://transparencia.guerrero.gob.mx/wp-content/uploads/2023/07/0470-inf.pdf</t>
  </si>
  <si>
    <t>https://transparencia.guerrero.gob.mx/wp-content/uploads/2023/07/0471-inf.pdf</t>
  </si>
  <si>
    <t>https://transparencia.guerrero.gob.mx/wp-content/uploads/2023/07/0472-inf.pdf</t>
  </si>
  <si>
    <t>https://transparencia.guerrero.gob.mx/wp-content/uploads/2023/07/0473-inf.pdf</t>
  </si>
  <si>
    <t>https://transparencia.guerrero.gob.mx/wp-content/uploads/2023/07/0474-inf.pdf</t>
  </si>
  <si>
    <t>https://transparencia.guerrero.gob.mx/wp-content/uploads/2023/07/0475-inf.pdf</t>
  </si>
  <si>
    <t>https://transparencia.guerrero.gob.mx/wp-content/uploads/2023/07/0476-inf.pdf</t>
  </si>
  <si>
    <t>https://transparencia.guerrero.gob.mx/wp-content/uploads/2023/07/0479-inf.pdf</t>
  </si>
  <si>
    <t>https://transparencia.guerrero.gob.mx/wp-content/uploads/2023/07/0480-inf.pdf</t>
  </si>
  <si>
    <t>https://transparencia.guerrero.gob.mx/wp-content/uploads/2023/07/0482-inf.pdf</t>
  </si>
  <si>
    <t>https://transparencia.guerrero.gob.mx/wp-content/uploads/2023/07/0483-inf.pdf</t>
  </si>
  <si>
    <t>https://transparencia.guerrero.gob.mx/wp-content/uploads/2023/07/0484-inf.pdf</t>
  </si>
  <si>
    <t>https://transparencia.guerrero.gob.mx/wp-content/uploads/2023/07/0485-inf.pdf</t>
  </si>
  <si>
    <t>https://transparencia.guerrero.gob.mx/wp-content/uploads/2023/07/0486-inf.pdf</t>
  </si>
  <si>
    <t>https://transparencia.guerrero.gob.mx/wp-content/uploads/2023/07/0487-inf.pdf</t>
  </si>
  <si>
    <t>https://transparencia.guerrero.gob.mx/wp-content/uploads/2023/07/0489-inf.pdf</t>
  </si>
  <si>
    <t>https://transparencia.guerrero.gob.mx/wp-content/uploads/2023/07/0490-inf.pdf</t>
  </si>
  <si>
    <t>https://transparencia.guerrero.gob.mx/wp-content/uploads/2023/07/0491-inf.pdf</t>
  </si>
  <si>
    <t>https://transparencia.guerrero.gob.mx/wp-content/uploads/2023/07/0492-inf.pdf</t>
  </si>
  <si>
    <t>https://transparencia.guerrero.gob.mx/wp-content/uploads/2023/07/0493-inf.pdf</t>
  </si>
  <si>
    <t>https://transparencia.guerrero.gob.mx/wp-content/uploads/2023/07/0495-inf.pdf</t>
  </si>
  <si>
    <t>https://transparencia.guerrero.gob.mx/wp-content/uploads/2023/07/0496-inf.pdf</t>
  </si>
  <si>
    <t>https://transparencia.guerrero.gob.mx/wp-content/uploads/2023/07/0499-inf.pdf</t>
  </si>
  <si>
    <t>https://transparencia.guerrero.gob.mx/wp-content/uploads/2023/07/0501-inf.pdf</t>
  </si>
  <si>
    <t>https://transparencia.guerrero.gob.mx/wp-content/uploads/2023/07/0502-inf.pdf</t>
  </si>
  <si>
    <t>https://transparencia.guerrero.gob.mx/wp-content/uploads/2023/07/0503-inf.pdf</t>
  </si>
  <si>
    <t>https://transparencia.guerrero.gob.mx/wp-content/uploads/2023/07/0504-inf.pdf</t>
  </si>
  <si>
    <t>https://transparencia.guerrero.gob.mx/wp-content/uploads/2023/07/0505-inf.pdf</t>
  </si>
  <si>
    <t>https://transparencia.guerrero.gob.mx/wp-content/uploads/2023/07/0506-inf.pdf</t>
  </si>
  <si>
    <t>https://transparencia.guerrero.gob.mx/wp-content/uploads/2023/07/0507-inf.pdf</t>
  </si>
  <si>
    <t>https://transparencia.guerrero.gob.mx/wp-content/uploads/2023/07/0508-inf.pdf</t>
  </si>
  <si>
    <t>https://transparencia.guerrero.gob.mx/wp-content/uploads/2023/07/0509-inf.pdf</t>
  </si>
  <si>
    <t>https://transparencia.guerrero.gob.mx/wp-content/uploads/2023/07/0513-inf.pdf</t>
  </si>
  <si>
    <t>https://transparencia.guerrero.gob.mx/wp-content/uploads/2023/07/0515-inf.pdf</t>
  </si>
  <si>
    <t>https://transparencia.guerrero.gob.mx/wp-content/uploads/2023/07/0516-inf.pdf</t>
  </si>
  <si>
    <t>https://transparencia.guerrero.gob.mx/wp-content/uploads/2023/07/0518-inf.pdf</t>
  </si>
  <si>
    <t>https://transparencia.guerrero.gob.mx/wp-content/uploads/2023/07/0519-inf.pdf</t>
  </si>
  <si>
    <t>https://transparencia.guerrero.gob.mx/wp-content/uploads/2023/07/0520-inf.pdf</t>
  </si>
  <si>
    <t>https://transparencia.guerrero.gob.mx/wp-content/uploads/2023/07/0514-inf.pdf</t>
  </si>
  <si>
    <t>https://transparencia.guerrero.gob.mx/wp-content/uploads/2023/07/0521-inf.pdf</t>
  </si>
  <si>
    <t>https://transparencia.guerrero.gob.mx/wp-content/uploads/2023/07/0522-inf.pdf</t>
  </si>
  <si>
    <t>https://transparencia.guerrero.gob.mx/wp-content/uploads/2023/07/0523-inf.pdf</t>
  </si>
  <si>
    <t>https://transparencia.guerrero.gob.mx/wp-content/uploads/2023/07/0524-inf.pdf</t>
  </si>
  <si>
    <t>https://transparencia.guerrero.gob.mx/wp-content/uploads/2023/07/0526-inf.pdf</t>
  </si>
  <si>
    <t>https://transparencia.guerrero.gob.mx/wp-content/uploads/2023/07/0527-inf.pdf</t>
  </si>
  <si>
    <t>https://transparencia.guerrero.gob.mx/wp-content/uploads/2023/07/0528-inf.pdf</t>
  </si>
  <si>
    <t>https://transparencia.guerrero.gob.mx/wp-content/uploads/2023/07/0529-inf.pdf</t>
  </si>
  <si>
    <t>https://transparencia.guerrero.gob.mx/wp-content/uploads/2023/07/0530-inf.pd</t>
  </si>
  <si>
    <t>https://transparencia.guerrero.gob.mx/wp-content/uploads/2023/07/0531-inf.pdf</t>
  </si>
  <si>
    <t>https://transparencia.guerrero.gob.mx/wp-content/uploads/2023/07/0534-inf.pdf</t>
  </si>
  <si>
    <t>https://transparencia.guerrero.gob.mx/wp-content/uploads/2023/07/0535-inf.pdf</t>
  </si>
  <si>
    <t>https://transparencia.guerrero.gob.mx/wp-content/uploads/2023/07/0536-inf.pdf</t>
  </si>
  <si>
    <t>https://transparencia.guerrero.gob.mx/wp-content/uploads/2023/07/0537-inf.pdf</t>
  </si>
  <si>
    <t>https://transparencia.guerrero.gob.mx/wp-content/uploads/2023/07/0538-inf.pdf</t>
  </si>
  <si>
    <t>https://transparencia.guerrero.gob.mx/wp-content/uploads/2023/07/0539-inf.pdf</t>
  </si>
  <si>
    <t>https://transparencia.guerrero.gob.mx/wp-content/uploads/2023/07/0540-inf.pdf</t>
  </si>
  <si>
    <t>https://transparencia.guerrero.gob.mx/wp-content/uploads/2023/07/0541-inf.pdf</t>
  </si>
  <si>
    <t>https://transparencia.guerrero.gob.mx/wp-content/uploads/2023/07/0542-inf.pdf</t>
  </si>
  <si>
    <t>https://transparencia.guerrero.gob.mx/wp-content/uploads/2023/07/0543-inf.pdf</t>
  </si>
  <si>
    <t>https://transparencia.guerrero.gob.mx/wp-content/uploads/2023/07/0544-inf.pdf</t>
  </si>
  <si>
    <t>https://transparencia.guerrero.gob.mx/wp-content/uploads/2023/07/0545-inf.pdf</t>
  </si>
  <si>
    <t>https://transparencia.guerrero.gob.mx/wp-content/uploads/2023/07/0546-inf.pdf</t>
  </si>
  <si>
    <t>https://transparencia.guerrero.gob.mx/wp-content/uploads/2023/07/0547-inf.pdf</t>
  </si>
  <si>
    <t>https://transparencia.guerrero.gob.mx/wp-content/uploads/2023/07/0548-inf.pdf</t>
  </si>
  <si>
    <t>https://transparencia.guerrero.gob.mx/wp-content/uploads/2023/07/0549-inf.pdf</t>
  </si>
  <si>
    <t>https://transparencia.guerrero.gob.mx/wp-content/uploads/2023/07/0551-inf.pdf</t>
  </si>
  <si>
    <t>https://transparencia.guerrero.gob.mx/wp-content/uploads/2023/07/0552-inf.pdf</t>
  </si>
  <si>
    <t>https://transparencia.guerrero.gob.mx/wp-content/uploads/2023/07/0553-inf.pdf</t>
  </si>
  <si>
    <t>https://transparencia.guerrero.gob.mx/wp-content/uploads/2023/07/0554-inf.pdf</t>
  </si>
  <si>
    <t>https://transparencia.guerrero.gob.mx/wp-content/uploads/2023/07/0555-inf.pdf</t>
  </si>
  <si>
    <t>https://transparencia.guerrero.gob.mx/wp-content/uploads/2023/07/0556-inf.pdf</t>
  </si>
  <si>
    <t>https://transparencia.guerrero.gob.mx/wp-content/uploads/2023/07/0557-inf.pdf</t>
  </si>
  <si>
    <t>https://transparencia.guerrero.gob.mx/wp-content/uploads/2023/07/0558-inf.pdf</t>
  </si>
  <si>
    <t>https://transparencia.guerrero.gob.mx/wp-content/uploads/2023/07/0559-inf.pdf</t>
  </si>
  <si>
    <t>https://transparencia.guerrero.gob.mx/wp-content/uploads/2023/07/0560-inf.pdf</t>
  </si>
  <si>
    <t>https://transparencia.guerrero.gob.mx/wp-content/uploads/2023/07/0561-inf.pdf</t>
  </si>
  <si>
    <t>https://transparencia.guerrero.gob.mx/wp-content/uploads/2023/07/0562-inf.pdf</t>
  </si>
  <si>
    <t>https://transparencia.guerrero.gob.mx/wp-content/uploads/2023/07/0563-inf.pdf</t>
  </si>
  <si>
    <t>https://transparencia.guerrero.gob.mx/wp-content/uploads/2023/07/0564-inf.pdf</t>
  </si>
  <si>
    <t>https://transparencia.guerrero.gob.mx/wp-content/uploads/2023/07/0565-inf.pdf</t>
  </si>
  <si>
    <t>https://transparencia.guerrero.gob.mx/wp-content/uploads/2023/07/0566-inf.pdf</t>
  </si>
  <si>
    <t>https://transparencia.guerrero.gob.mx/wp-content/uploads/2023/07/0567-inf.pdf</t>
  </si>
  <si>
    <t>https://transparencia.guerrero.gob.mx/wp-content/uploads/2023/07/0568-inf.pdf</t>
  </si>
  <si>
    <t>https://transparencia.guerrero.gob.mx/wp-content/uploads/2023/07/0569-inf.pdf</t>
  </si>
  <si>
    <t>https://transparencia.guerrero.gob.mx/wp-content/uploads/2023/07/0571-inf.pdf</t>
  </si>
  <si>
    <t>https://transparencia.guerrero.gob.mx/wp-content/uploads/2023/07/0574-inf.pdf</t>
  </si>
  <si>
    <t>https://transparencia.guerrero.gob.mx/wp-content/uploads/2023/07/0575-inf.pdf</t>
  </si>
  <si>
    <t>https://transparencia.guerrero.gob.mx/wp-content/uploads/2023/07/0576-inf.pdf</t>
  </si>
  <si>
    <t>https://transparencia.guerrero.gob.mx/wp-content/uploads/2023/07/0577-inf.pdf</t>
  </si>
  <si>
    <t>https://transparencia.guerrero.gob.mx/wp-content/uploads/2023/07/0578-inf.pdf</t>
  </si>
  <si>
    <t>https://transparencia.guerrero.gob.mx/wp-content/uploads/2023/07/0579-inf.pdf</t>
  </si>
  <si>
    <t>https://transparencia.guerrero.gob.mx/wp-content/uploads/2023/07/0580-inf.pdf</t>
  </si>
  <si>
    <t>https://transparencia.guerrero.gob.mx/wp-content/uploads/2023/07/0582-inf.pdf</t>
  </si>
  <si>
    <t>https://transparencia.guerrero.gob.mx/wp-content/uploads/2023/07/0583-inf.pdf</t>
  </si>
  <si>
    <t>https://transparencia.guerrero.gob.mx/wp-content/uploads/2023/07/0584-inf.pdf</t>
  </si>
  <si>
    <t>https://transparencia.guerrero.gob.mx/wp-content/uploads/2023/07/0585-inf.pdf</t>
  </si>
  <si>
    <t>https://transparencia.guerrero.gob.mx/wp-content/uploads/2023/07/0586-inf.pdf</t>
  </si>
  <si>
    <t>https://transparencia.guerrero.gob.mx/wp-content/uploads/2023/07/0587-inf.pdf</t>
  </si>
  <si>
    <t>https://transparencia.guerrero.gob.mx/wp-content/uploads/2023/07/0588-inf.pdf</t>
  </si>
  <si>
    <t>https://transparencia.guerrero.gob.mx/wp-content/uploads/2023/07/0589-ind.pdf</t>
  </si>
  <si>
    <t>https://transparencia.guerrero.gob.mx/wp-content/uploads/2023/07/0591-inf.pdf</t>
  </si>
  <si>
    <t>https://transparencia.guerrero.gob.mx/wp-content/uploads/2023/07/0592-inf.pdf</t>
  </si>
  <si>
    <t>https://transparencia.guerrero.gob.mx/wp-content/uploads/2023/07/0593-inf.pdf</t>
  </si>
  <si>
    <t>https://transparencia.guerrero.gob.mx/wp-content/uploads/2023/07/0594-inf.pdf</t>
  </si>
  <si>
    <t>https://transparencia.guerrero.gob.mx/wp-content/uploads/2023/07/0595-inf.pdf</t>
  </si>
  <si>
    <t>https://transparencia.guerrero.gob.mx/wp-content/uploads/2023/07/0596-inf.pdf</t>
  </si>
  <si>
    <t>https://transparencia.guerrero.gob.mx/wp-content/uploads/2023/07/0597-inf.pdf</t>
  </si>
  <si>
    <t>https://transparencia.guerrero.gob.mx/wp-content/uploads/2023/07/0598-inf.pdf</t>
  </si>
  <si>
    <t>https://transparencia.guerrero.gob.mx/wp-content/uploads/2023/07/0599-inf.pdf</t>
  </si>
  <si>
    <t>https://transparencia.guerrero.gob.mx/wp-content/uploads/2023/07/0600-inf.pdf</t>
  </si>
  <si>
    <t>https://transparencia.guerrero.gob.mx/wp-content/uploads/2023/07/0601-inf.pdf</t>
  </si>
  <si>
    <t>https://transparencia.guerrero.gob.mx/wp-content/uploads/2023/07/0603-inf.pdf</t>
  </si>
  <si>
    <t>https://transparencia.guerrero.gob.mx/wp-content/uploads/2023/07/0605-inf.pdf</t>
  </si>
  <si>
    <t>https://transparencia.guerrero.gob.mx/wp-content/uploads/2023/07/0606-inf.pdf</t>
  </si>
  <si>
    <t>https://transparencia.guerrero.gob.mx/wp-content/uploads/2023/07/0607-inf.pdf</t>
  </si>
  <si>
    <t>https://transparencia.guerrero.gob.mx/wp-content/uploads/2023/07/0608-inf.pdf</t>
  </si>
  <si>
    <t>https://transparencia.guerrero.gob.mx/wp-content/uploads/2023/07/0610-inf.pdf</t>
  </si>
  <si>
    <t>https://transparencia.guerrero.gob.mx/wp-content/uploads/2023/07/0611-inf.pdf</t>
  </si>
  <si>
    <t>https://transparencia.guerrero.gob.mx/wp-content/uploads/2023/07/0613-inf.pdf</t>
  </si>
  <si>
    <t>https://transparencia.guerrero.gob.mx/wp-content/uploads/2023/07/0614-inf.pdf</t>
  </si>
  <si>
    <t>https://transparencia.guerrero.gob.mx/wp-content/uploads/2023/07/0615-inf.pdf</t>
  </si>
  <si>
    <t>https://transparencia.guerrero.gob.mx/wp-content/uploads/2023/07/0616-inf.pdf</t>
  </si>
  <si>
    <t>https://transparencia.guerrero.gob.mx/wp-content/uploads/2023/07/0618-inf.pdf</t>
  </si>
  <si>
    <t>https://transparencia.guerrero.gob.mx/wp-content/uploads/2023/07/0619-inf.pdf</t>
  </si>
  <si>
    <t>https://transparencia.guerrero.gob.mx/wp-content/uploads/2023/07/0620-inf.pdf</t>
  </si>
  <si>
    <t>https://transparencia.guerrero.gob.mx/wp-content/uploads/2023/07/0621-inf.pdf</t>
  </si>
  <si>
    <t>https://transparencia.guerrero.gob.mx/wp-content/uploads/2023/07/0622-inf.pdf</t>
  </si>
  <si>
    <t>https://transparencia.guerrero.gob.mx/wp-content/uploads/2023/07/0623-inf.pdf</t>
  </si>
  <si>
    <t>https://transparencia.guerrero.gob.mx/wp-content/uploads/2023/07/0624-inf.pdf</t>
  </si>
  <si>
    <t>https://transparencia.guerrero.gob.mx/wp-content/uploads/2023/07/0625-inf.pdf</t>
  </si>
  <si>
    <t>https://transparencia.guerrero.gob.mx/wp-content/uploads/2023/07/0626-inf.pdf</t>
  </si>
  <si>
    <t>https://transparencia.guerrero.gob.mx/wp-content/uploads/2023/07/0627-inf.pdf</t>
  </si>
  <si>
    <t>https://transparencia.guerrero.gob.mx/wp-content/uploads/2023/07/0628-inf.pdf</t>
  </si>
  <si>
    <t>https://transparencia.guerrero.gob.mx/wp-content/uploads/2023/07/0629-inf.pdf</t>
  </si>
  <si>
    <t>https://transparencia.guerrero.gob.mx/wp-content/uploads/2023/07/0631-inf.pdf</t>
  </si>
  <si>
    <t>https://transparencia.guerrero.gob.mx/wp-content/uploads/2023/07/0632-inf.pdf</t>
  </si>
  <si>
    <t>https://transparencia.guerrero.gob.mx/wp-content/uploads/2023/07/0633-inf.pdf</t>
  </si>
  <si>
    <t>https://transparencia.guerrero.gob.mx/wp-content/uploads/2023/07/0634-inf.pdf</t>
  </si>
  <si>
    <t>https://transparencia.guerrero.gob.mx/wp-content/uploads/2023/07/0635-inf.pdf</t>
  </si>
  <si>
    <t>https://transparencia.guerrero.gob.mx/wp-content/uploads/2023/07/0636-inf.pdf</t>
  </si>
  <si>
    <t>https://transparencia.guerrero.gob.mx/wp-content/uploads/2023/07/0637-inf.pdf</t>
  </si>
  <si>
    <t>https://transparencia.guerrero.gob.mx/wp-content/uploads/2023/07/0638-inf.pdf</t>
  </si>
  <si>
    <t>https://transparencia.guerrero.gob.mx/wp-content/uploads/2023/07/0639-inf.pdf</t>
  </si>
  <si>
    <t>https://transparencia.guerrero.gob.mx/wp-content/uploads/2023/07/0640-inf.pdf</t>
  </si>
  <si>
    <t>https://transparencia.guerrero.gob.mx/wp-content/uploads/2023/07/0642-inf.pdf</t>
  </si>
  <si>
    <t>https://transparencia.guerrero.gob.mx/wp-content/uploads/2023/07/0643-inf.pdf</t>
  </si>
  <si>
    <t>https://transparencia.guerrero.gob.mx/wp-content/uploads/2023/07/0645-inf.pdf</t>
  </si>
  <si>
    <t>https://transparencia.guerrero.gob.mx/wp-content/uploads/2023/07/0646-inf.pdf</t>
  </si>
  <si>
    <t>https://transparencia.guerrero.gob.mx/wp-content/uploads/2023/07/0647-inf.pdf</t>
  </si>
  <si>
    <t>https://transparencia.guerrero.gob.mx/wp-content/uploads/2023/07/0648-inf.pdf</t>
  </si>
  <si>
    <t>https://transparencia.guerrero.gob.mx/wp-content/uploads/2023/07/0649-inf.pdf</t>
  </si>
  <si>
    <t>https://transparencia.guerrero.gob.mx/wp-content/uploads/2023/07/0650-inf.pdf</t>
  </si>
  <si>
    <t>https://transparencia.guerrero.gob.mx/wp-content/uploads/2023/07/0652-inf.pdf</t>
  </si>
  <si>
    <t>https://transparencia.guerrero.gob.mx/wp-content/uploads/2023/07/0653-inf.pdf</t>
  </si>
  <si>
    <t>https://transparencia.guerrero.gob.mx/wp-content/uploads/2023/07/0654-inf.pdf</t>
  </si>
  <si>
    <t>https://transparencia.guerrero.gob.mx/wp-content/uploads/2023/07/0656-inf.pdf</t>
  </si>
  <si>
    <t>https://transparencia.guerrero.gob.mx/wp-content/uploads/2023/07/0658-inf.pdf</t>
  </si>
  <si>
    <t>https://transparencia.guerrero.gob.mx/wp-content/uploads/2023/07/0659-inf.pdf</t>
  </si>
  <si>
    <t>https://transparencia.guerrero.gob.mx/wp-content/uploads/2023/07/0660-inf.pdf</t>
  </si>
  <si>
    <t>https://transparencia.guerrero.gob.mx/wp-content/uploads/2023/07/0661-inf.pdf</t>
  </si>
  <si>
    <t>https://transparencia.guerrero.gob.mx/wp-content/uploads/2023/07/0662-inf.pdf</t>
  </si>
  <si>
    <t>https://transparencia.guerrero.gob.mx/wp-content/uploads/2023/07/0663-inf.pdf</t>
  </si>
  <si>
    <t>https://transparencia.guerrero.gob.mx/wp-content/uploads/2023/07/0664-inf.pdf</t>
  </si>
  <si>
    <t>https://transparencia.guerrero.gob.mx/wp-content/uploads/2023/07/0665-inf.pdf</t>
  </si>
  <si>
    <t>https://transparencia.guerrero.gob.mx/wp-content/uploads/2023/07/0667-inf.pdf</t>
  </si>
  <si>
    <t>https://transparencia.guerrero.gob.mx/wp-content/uploads/2023/07/0670-inf.pdf</t>
  </si>
  <si>
    <t>https://transparencia.guerrero.gob.mx/wp-content/uploads/2023/07/0671-inf.pdf</t>
  </si>
  <si>
    <t>https://transparencia.guerrero.gob.mx/wp-content/uploads/2023/07/0672-inf.pdf</t>
  </si>
  <si>
    <t>https://transparencia.guerrero.gob.mx/wp-content/uploads/2023/07/0674-inf.pdf</t>
  </si>
  <si>
    <t>https://transparencia.guerrero.gob.mx/wp-content/uploads/2023/07/0675-inf.pdf</t>
  </si>
  <si>
    <t>https://transparencia.guerrero.gob.mx/wp-content/uploads/2023/07/0676-inf.pdf</t>
  </si>
  <si>
    <t>https://transparencia.guerrero.gob.mx/wp-content/uploads/2023/07/0677-inf.pdf</t>
  </si>
  <si>
    <t>https://transparencia.guerrero.gob.mx/wp-content/uploads/2023/07/0678-inf.pdf</t>
  </si>
  <si>
    <t>https://transparencia.guerrero.gob.mx/wp-content/uploads/2023/07/0679-inf.pdf</t>
  </si>
  <si>
    <t>https://transparencia.guerrero.gob.mx/wp-content/uploads/2023/07/0680-inf.pdf</t>
  </si>
  <si>
    <t>https://transparencia.guerrero.gob.mx/wp-content/uploads/2023/07/0681-inf.pdf</t>
  </si>
  <si>
    <t>https://transparencia.guerrero.gob.mx/wp-content/uploads/2023/07/0682-inf.pdf</t>
  </si>
  <si>
    <t>https://transparencia.guerrero.gob.mx/wp-content/uploads/2023/07/0683-inf.pdf</t>
  </si>
  <si>
    <t>https://transparencia.guerrero.gob.mx/wp-content/uploads/2023/07/0685-inf.pdf</t>
  </si>
  <si>
    <t>https://transparencia.guerrero.gob.mx/wp-content/uploads/2023/07/0687-inf.pdf</t>
  </si>
  <si>
    <t>https://transparencia.guerrero.gob.mx/wp-content/uploads/2023/07/0688-inf.pdf</t>
  </si>
  <si>
    <t>https://transparencia.guerrero.gob.mx/wp-content/uploads/2023/07/0690-inf.pdf</t>
  </si>
  <si>
    <t>https://transparencia.guerrero.gob.mx/wp-content/uploads/2023/07/0691-inf.pdf</t>
  </si>
  <si>
    <t>https://transparencia.guerrero.gob.mx/wp-content/uploads/2023/07/0692-inf.pdf</t>
  </si>
  <si>
    <t>https://transparencia.guerrero.gob.mx/wp-content/uploads/2023/07/0693-inf.pdf</t>
  </si>
  <si>
    <t>https://transparencia.guerrero.gob.mx/wp-content/uploads/2023/07/0694-inf.pdf</t>
  </si>
  <si>
    <t>https://transparencia.guerrero.gob.mx/wp-content/uploads/2023/07/0695-inf.pdf</t>
  </si>
  <si>
    <t>https://transparencia.guerrero.gob.mx/wp-content/uploads/2023/07/0696-inf.pdf</t>
  </si>
  <si>
    <t>https://transparencia.guerrero.gob.mx/wp-content/uploads/2023/07/0697-inf.pdf</t>
  </si>
  <si>
    <t>https://transparencia.guerrero.gob.mx/wp-content/uploads/2023/07/0698-inf.pdf</t>
  </si>
  <si>
    <t>https://transparencia.guerrero.gob.mx/wp-content/uploads/2023/07/0702-inf.pdf</t>
  </si>
  <si>
    <t>https://transparencia.guerrero.gob.mx/wp-content/uploads/2023/07/0703-inf.pdf</t>
  </si>
  <si>
    <t>https://transparencia.guerrero.gob.mx/wp-content/uploads/2023/07/0704-inf.pdf</t>
  </si>
  <si>
    <t>https://transparencia.guerrero.gob.mx/wp-content/uploads/2023/07/0706-inf.pdf</t>
  </si>
  <si>
    <t>https://transparencia.guerrero.gob.mx/wp-content/uploads/2023/07/0707-inf.pdf</t>
  </si>
  <si>
    <t>https://transparencia.guerrero.gob.mx/wp-content/uploads/2023/07/0709-inf.pdf</t>
  </si>
  <si>
    <t>https://transparencia.guerrero.gob.mx/wp-content/uploads/2023/07/0711-inf.pdf</t>
  </si>
  <si>
    <t>https://transparencia.guerrero.gob.mx/wp-content/uploads/2023/07/0712-inf.pdf</t>
  </si>
  <si>
    <t>https://transparencia.guerrero.gob.mx/wp-content/uploads/2023/07/0713-inf.pdf</t>
  </si>
  <si>
    <t>https://transparencia.guerrero.gob.mx/wp-content/uploads/2023/07/0715-inf.pdf</t>
  </si>
  <si>
    <t>https://transparencia.guerrero.gob.mx/wp-content/uploads/2023/07/0720-inf.pdf</t>
  </si>
  <si>
    <t>https://transparencia.guerrero.gob.mx/wp-content/uploads/2023/07/0721-inf.pdf</t>
  </si>
  <si>
    <t>https://transparencia.guerrero.gob.mx/wp-content/uploads/2023/07/0722-inf.pdf</t>
  </si>
  <si>
    <t>https://transparencia.guerrero.gob.mx/wp-content/uploads/2023/07/0723-inf.pdf</t>
  </si>
  <si>
    <t>https://transparencia.guerrero.gob.mx/wp-content/uploads/2023/07/0724-inf.pdf</t>
  </si>
  <si>
    <t>https://transparencia.guerrero.gob.mx/wp-content/uploads/2023/07/0725-inf.pdf</t>
  </si>
  <si>
    <t>https://transparencia.guerrero.gob.mx/wp-content/uploads/2023/07/0726-inf.pdf</t>
  </si>
  <si>
    <t>https://transparencia.guerrero.gob.mx/wp-content/uploads/2023/07/0729-inf.pdf</t>
  </si>
  <si>
    <t>https://transparencia.guerrero.gob.mx/wp-content/uploads/2023/07/0730-inf.pdf</t>
  </si>
  <si>
    <t>https://transparencia.guerrero.gob.mx/wp-content/uploads/2023/07/0732-inf.pdf</t>
  </si>
  <si>
    <t>https://transparencia.guerrero.gob.mx/wp-content/uploads/2023/07/0734-inf.pdf</t>
  </si>
  <si>
    <t>https://transparencia.guerrero.gob.mx/wp-content/uploads/2023/07/0735-inf.pdf</t>
  </si>
  <si>
    <t>https://transparencia.guerrero.gob.mx/wp-content/uploads/2023/07/0736-inf.pdf</t>
  </si>
  <si>
    <t>https://transparencia.guerrero.gob.mx/wp-content/uploads/2023/07/0737-inf.pdf</t>
  </si>
  <si>
    <t>https://transparencia.guerrero.gob.mx/wp-content/uploads/2023/07/0738-inf.pdf</t>
  </si>
  <si>
    <t>https://transparencia.guerrero.gob.mx/wp-content/uploads/2023/07/0745-inf.pdf</t>
  </si>
  <si>
    <t>https://transparencia.guerrero.gob.mx/wp-content/uploads/2023/07/0749-inf.pdf</t>
  </si>
  <si>
    <t>https://transparencia.guerrero.gob.mx/wp-content/uploads/2023/07/0750-inf.pdf</t>
  </si>
  <si>
    <t>https://transparencia.guerrero.gob.mx/wp-content/uploads/2023/07/0754-inf.pdf</t>
  </si>
  <si>
    <t>https://transparencia.guerrero.gob.mx/wp-content/uploads/2023/07/0756-inf.pdf</t>
  </si>
  <si>
    <t>https://transparencia.guerrero.gob.mx/wp-content/uploads/2023/07/0757-inf.pdf</t>
  </si>
  <si>
    <t>https://transparencia.guerrero.gob.mx/wp-content/uploads/2023/07/0758-inf.pdf</t>
  </si>
  <si>
    <t>https://transparencia.guerrero.gob.mx/wp-content/uploads/2023/07/0759-inf.pdf</t>
  </si>
  <si>
    <t>https://transparencia.guerrero.gob.mx/wp-content/uploads/2023/07/0765-inf.pdf</t>
  </si>
  <si>
    <t>https://transparencia.guerrero.gob.mx/wp-content/uploads/2023/07/0766-inf.pdf</t>
  </si>
  <si>
    <t>https://transparencia.guerrero.gob.mx/wp-content/uploads/2023/07/0768-inf.pdf</t>
  </si>
  <si>
    <t>https://transparencia.guerrero.gob.mx/wp-content/uploads/2023/07/0770-inf.pdf</t>
  </si>
  <si>
    <t>https://transparencia.guerrero.gob.mx/wp-content/uploads/2023/07/0771-inf.pdf</t>
  </si>
  <si>
    <t>https://transparencia.guerrero.gob.mx/wp-content/uploads/2023/07/0772-inf.pdf</t>
  </si>
  <si>
    <t>https://transparencia.guerrero.gob.mx/wp-content/uploads/2023/07/0773-inf.pdf</t>
  </si>
  <si>
    <t>https://transparencia.guerrero.gob.mx/wp-content/uploads/2023/07/0774-inf.pdf</t>
  </si>
  <si>
    <t>https://transparencia.guerrero.gob.mx/wp-content/uploads/2023/07/0779-inf.pdf</t>
  </si>
  <si>
    <t>https://transparencia.guerrero.gob.mx/wp-content/uploads/2023/07/0783-inf.pdf</t>
  </si>
  <si>
    <t>https://transparencia.guerrero.gob.mx/wp-content/uploads/2023/07/0784-inf.pdf</t>
  </si>
  <si>
    <t>https://transparencia.guerrero.gob.mx/wp-content/uploads/2023/07/0785-inf.pdf</t>
  </si>
  <si>
    <t>https://transparencia.guerrero.gob.mx/wp-content/uploads/2023/07/0788-inf.pdf</t>
  </si>
  <si>
    <t>https://transparencia.guerrero.gob.mx/wp-content/uploads/2023/07/0789-inf.pdf</t>
  </si>
  <si>
    <t>https://transparencia.guerrero.gob.mx/wp-content/uploads/2023/07/0793-inf.pdf</t>
  </si>
  <si>
    <t>https://transparencia.guerrero.gob.mx/wp-content/uploads/2023/07/0794-inf.pdf</t>
  </si>
  <si>
    <t>https://transparencia.guerrero.gob.mx/wp-content/uploads/2023/07/0795-inf.pdf</t>
  </si>
  <si>
    <t>https://transparencia.guerrero.gob.mx/wp-content/uploads/2023/07/0808-inf.pdf</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</si>
  <si>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242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</si>
  <si>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0255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</si>
  <si>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0291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</si>
  <si>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293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</si>
  <si>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0295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</si>
  <si>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0297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</si>
  <si>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0300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</si>
  <si>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0301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</si>
  <si>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0318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</si>
  <si>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0322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</si>
  <si>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0323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</si>
  <si>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0331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</si>
  <si>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0335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</si>
  <si>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342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</si>
  <si>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0343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</si>
  <si>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0345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</si>
  <si>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0347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</si>
  <si>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0348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</si>
  <si>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349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</si>
  <si>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0351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</si>
  <si>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0354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</si>
  <si>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0355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</si>
  <si>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0359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</si>
  <si>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0360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</si>
  <si>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0362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</si>
  <si>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0363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</si>
  <si>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0364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</si>
  <si>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0365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</si>
  <si>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0366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</si>
  <si>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0369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</si>
  <si>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0370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</si>
  <si>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0373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</si>
  <si>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0374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</si>
  <si>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0375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</si>
  <si>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0376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</si>
  <si>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0377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</si>
  <si>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0378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</si>
  <si>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0379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</si>
  <si>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0380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</si>
  <si>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0381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</si>
  <si>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0383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</si>
  <si>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0384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</si>
  <si>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0385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</si>
  <si>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0387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</si>
  <si>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0388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</si>
  <si>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0389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</si>
  <si>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0390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</si>
  <si>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0391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</si>
  <si>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0393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</si>
  <si>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0394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</si>
  <si>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0396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</si>
  <si>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0397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</si>
  <si>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0398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</si>
  <si>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0399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</si>
  <si>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0400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</si>
  <si>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0404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</si>
  <si>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0405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</si>
  <si>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0408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</si>
  <si>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0409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</si>
  <si>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0410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</si>
  <si>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0411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</si>
  <si>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0412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</si>
  <si>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0413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</si>
  <si>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414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</si>
  <si>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0415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</si>
  <si>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0416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</si>
  <si>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0417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</si>
  <si>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0418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</si>
  <si>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0419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</si>
  <si>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</si>
  <si>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</si>
  <si>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</si>
  <si>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</si>
  <si>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</si>
  <si>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</si>
  <si>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</si>
  <si>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</si>
  <si>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</si>
  <si>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0429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</si>
  <si>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0430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</si>
  <si>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0431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</si>
  <si>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0432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</si>
  <si>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0433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</si>
  <si>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0434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</si>
  <si>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0435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</si>
  <si>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0436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</si>
  <si>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0437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</si>
  <si>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0439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</si>
  <si>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0440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</si>
  <si>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0441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</si>
  <si>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0442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</si>
  <si>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0444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</si>
  <si>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0445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</si>
  <si>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0447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</si>
  <si>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0448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</si>
  <si>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0450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</si>
  <si>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0451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</si>
  <si>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0452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</si>
  <si>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0453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</si>
  <si>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0454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</si>
  <si>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0455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</si>
  <si>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0459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</si>
  <si>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0460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</si>
  <si>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0461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</si>
  <si>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0463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</si>
  <si>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0464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</si>
  <si>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0465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</si>
  <si>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0466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</si>
  <si>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0467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</si>
  <si>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0468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</si>
  <si>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0469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</si>
  <si>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0470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</si>
  <si>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0471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</si>
  <si>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0472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</si>
  <si>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0473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</si>
  <si>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0474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</si>
  <si>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0475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</si>
  <si>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0476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</si>
  <si>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0479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</si>
  <si>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0480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</si>
  <si>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0482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</si>
  <si>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0483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</si>
  <si>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0484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</si>
  <si>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0485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</si>
  <si>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0486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</si>
  <si>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0487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</si>
  <si>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0489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</si>
  <si>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0490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</si>
  <si>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0491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</si>
  <si>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0492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</si>
  <si>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0493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</si>
  <si>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0495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</si>
  <si>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0496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</si>
  <si>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0499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</si>
  <si>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0501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</si>
  <si>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0502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</si>
  <si>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0503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</si>
  <si>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0504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</si>
  <si>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0505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</si>
  <si>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0506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</si>
  <si>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0507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</si>
  <si>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0508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</si>
  <si>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0509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</si>
  <si>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05142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</si>
  <si>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0513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</si>
  <si>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0515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</si>
  <si>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0516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</si>
  <si>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0518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</si>
  <si>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0519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</si>
  <si>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0520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</si>
  <si>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0521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</si>
  <si>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0522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</si>
  <si>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0523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</si>
  <si>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0524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</si>
  <si>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0526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</si>
  <si>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0527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</si>
  <si>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0528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</si>
  <si>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0529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</si>
  <si>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0530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</si>
  <si>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0531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</si>
  <si>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0534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</si>
  <si>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0535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</si>
  <si>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0536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</si>
  <si>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0537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</si>
  <si>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0538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</si>
  <si>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0539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</si>
  <si>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</si>
  <si>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</si>
  <si>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</si>
  <si>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</si>
  <si>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</si>
  <si>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</si>
  <si>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</si>
  <si>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</si>
  <si>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</si>
  <si>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0549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</si>
  <si>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0551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</si>
  <si>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0552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</si>
  <si>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0553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</si>
  <si>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0554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</si>
  <si>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0555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</si>
  <si>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0556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</si>
  <si>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0557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</si>
  <si>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0558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</si>
  <si>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0559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</si>
  <si>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0560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</si>
  <si>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0561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</si>
  <si>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0562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</si>
  <si>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563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</si>
  <si>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0564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</si>
  <si>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0565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</si>
  <si>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0566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</si>
  <si>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0567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</si>
  <si>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0568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</si>
  <si>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0569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</si>
  <si>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0571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</si>
  <si>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0574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</si>
  <si>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0575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</si>
  <si>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0576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</si>
  <si>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0577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</si>
  <si>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0578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</si>
  <si>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0579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</si>
  <si>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0580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</si>
  <si>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0582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</si>
  <si>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0583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</si>
  <si>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0584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</si>
  <si>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0585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</si>
  <si>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0586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</si>
  <si>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0587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</si>
  <si>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0588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</si>
  <si>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0589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</si>
  <si>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0591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</si>
  <si>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0592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</si>
  <si>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0593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</si>
  <si>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0594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</si>
  <si>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0595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</si>
  <si>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0596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</si>
  <si>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0597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</si>
  <si>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0598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</si>
  <si>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0599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</si>
  <si>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06002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</si>
  <si>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0601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</si>
  <si>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0603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</si>
  <si>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0605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</si>
  <si>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0606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</si>
  <si>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0607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</si>
  <si>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0608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</si>
  <si>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0610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</si>
  <si>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0611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</si>
  <si>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0613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</si>
  <si>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0614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</si>
  <si>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0615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</si>
  <si>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0616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</si>
  <si>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0618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</si>
  <si>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0619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</si>
  <si>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</si>
  <si>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</si>
  <si>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</si>
  <si>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</si>
  <si>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</si>
  <si>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</si>
  <si>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</si>
  <si>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</si>
  <si>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</si>
  <si>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0629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</si>
  <si>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0631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</si>
  <si>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0632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</si>
  <si>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0633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</si>
  <si>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0634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</si>
  <si>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0635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</si>
  <si>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0636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</si>
  <si>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0637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</si>
  <si>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0638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</si>
  <si>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639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</si>
  <si>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0640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</si>
  <si>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0642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</si>
  <si>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0643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</si>
  <si>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0644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</si>
  <si>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0645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</si>
  <si>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0646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</si>
  <si>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0647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</si>
  <si>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0648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</si>
  <si>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0649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</si>
  <si>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0650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</si>
  <si>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0652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</si>
  <si>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0653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</si>
  <si>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0654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</si>
  <si>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0656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</si>
  <si>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0658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</si>
  <si>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0659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</si>
  <si>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0660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</si>
  <si>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0661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</si>
  <si>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0662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</si>
  <si>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0663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</si>
  <si>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0664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</si>
  <si>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0665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</si>
  <si>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0667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</si>
  <si>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0670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</si>
  <si>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0671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</si>
  <si>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0672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</si>
  <si>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0674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</si>
  <si>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0675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</si>
  <si>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0676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</si>
  <si>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0677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</si>
  <si>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0678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</si>
  <si>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0679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</si>
  <si>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0680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</si>
  <si>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0681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</si>
  <si>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0682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</si>
  <si>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0683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</si>
  <si>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0685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</si>
  <si>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0687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</si>
  <si>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0688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</si>
  <si>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0690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</si>
  <si>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0691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</si>
  <si>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0692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</si>
  <si>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0693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</si>
  <si>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0694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</si>
  <si>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0695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</si>
  <si>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0696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</si>
  <si>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0697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</si>
  <si>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0698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</si>
  <si>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0702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</si>
  <si>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0703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</si>
  <si>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0704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</si>
  <si>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0706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</si>
  <si>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0707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</si>
  <si>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0709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</si>
  <si>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0711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</si>
  <si>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0712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</si>
  <si>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0713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</si>
  <si>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0715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</si>
  <si>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0720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</si>
  <si>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0721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</si>
  <si>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0722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</si>
  <si>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0723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</si>
  <si>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0724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</si>
  <si>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0725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</si>
  <si>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0726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</si>
  <si>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0729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</si>
  <si>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0730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</si>
  <si>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0732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</si>
  <si>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0734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</si>
  <si>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0735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</si>
  <si>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0736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</si>
  <si>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0737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</si>
  <si>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0738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</si>
  <si>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0745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</si>
  <si>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0749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</si>
  <si>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0750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</si>
  <si>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0754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</si>
  <si>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0756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</si>
  <si>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0757</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</si>
  <si>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0758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</si>
  <si>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0759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</si>
  <si>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0765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</si>
  <si>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0766</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</si>
  <si>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0768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</si>
  <si>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0770</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</si>
  <si>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0771</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</si>
  <si>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0772</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</si>
  <si>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0773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</si>
  <si>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0774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</si>
  <si>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0779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</si>
  <si>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0783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</si>
  <si>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0784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</si>
  <si>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0785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</si>
  <si>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0788</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</si>
  <si>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0789</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</si>
  <si>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0793</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</si>
  <si>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0794</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</si>
  <si>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0795</t>
  </si>
  <si>
    <t>Se informa que el oficio de comisión se encuentra en la columna HIPERVÍNCULO A LAS FACTURAS O COMPROBANTES, ya que en los criterios sustantivos de contenido en ningún lugar señala donde se tiene que agregar el oficio de comisión.
Así mismo se hace la aclaración que el oficio de comisión soporta el gasto de la comprobación de las facturas, es por eso que se te agrega en dicha columna arriba mencionada, la cual se describe en la hoja principal los montos totales de dicho oficio.
Numero del Oficio de Comisión 0808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</si>
</sst>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6"/>
      <color indexed="8"/>
      <name val="Calibri"/>
      <family val="2"/>
      <scheme val="minor"/>
    </font>
    <font>
      <sz val="14"/>
      <color theme="1"/>
      <name val="Arial"/>
      <family val="2"/>
    </font>
    <font>
      <sz val="16"/>
      <color theme="1"/>
      <name val="Calibri"/>
      <family val="2"/>
    </font>
    <font>
      <sz val="12"/>
      <color indexed="8"/>
      <name val="Arial"/>
      <family val="2"/>
    </font>
    <font>
      <sz val="12"/>
      <color indexed="8"/>
      <name val="Calibri"/>
      <family val="2"/>
      <scheme val="minor"/>
    </font>
    <font>
      <u/>
      <sz val="11"/>
      <color theme="10"/>
      <name val="Calibri"/>
      <family val="2"/>
      <scheme val="minor"/>
    </font>
    <font>
      <sz val="10"/>
      <color indexed="8"/>
      <name val="Arial"/>
      <family val="2"/>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43" fontId="3" fillId="0" borderId="0" applyFont="0" applyFill="0" applyBorder="0" applyAlignment="0" applyProtection="0"/>
    <xf numFmtId="0" fontId="9"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1" applyFont="1" applyAlignment="1">
      <alignment horizontal="center" vertical="center"/>
    </xf>
    <xf numFmtId="0" fontId="4" fillId="0" borderId="0" xfId="1" applyNumberFormat="1" applyFont="1" applyFill="1" applyBorder="1" applyAlignment="1">
      <alignment horizontal="center" vertical="center"/>
    </xf>
    <xf numFmtId="0" fontId="4" fillId="0" borderId="0" xfId="1" applyFont="1" applyFill="1" applyBorder="1" applyAlignment="1">
      <alignment horizontal="center" vertical="center"/>
    </xf>
    <xf numFmtId="43" fontId="5" fillId="0" borderId="0" xfId="1" applyNumberFormat="1" applyFont="1" applyFill="1" applyBorder="1" applyAlignment="1">
      <alignment horizontal="right" wrapText="1"/>
    </xf>
    <xf numFmtId="0" fontId="6" fillId="0" borderId="0" xfId="1" applyFont="1" applyFill="1" applyBorder="1" applyAlignment="1">
      <alignment horizontal="center" vertical="center" wrapText="1"/>
    </xf>
    <xf numFmtId="0" fontId="7" fillId="0" borderId="0" xfId="0" applyFont="1" applyFill="1" applyAlignment="1">
      <alignment horizontal="center" vertical="center"/>
    </xf>
    <xf numFmtId="14" fontId="7" fillId="0" borderId="0" xfId="0" applyNumberFormat="1"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left" vertical="center"/>
    </xf>
    <xf numFmtId="0" fontId="7" fillId="0" borderId="0" xfId="0" applyFont="1" applyFill="1" applyAlignment="1">
      <alignment horizontal="left" vertical="center" wrapText="1"/>
    </xf>
    <xf numFmtId="2" fontId="7" fillId="0" borderId="0" xfId="0" applyNumberFormat="1" applyFont="1" applyFill="1" applyAlignment="1">
      <alignment horizontal="center" vertical="center"/>
    </xf>
    <xf numFmtId="0" fontId="7" fillId="0" borderId="0" xfId="0" applyFont="1" applyFill="1" applyAlignment="1">
      <alignment horizontal="center"/>
    </xf>
    <xf numFmtId="14" fontId="8" fillId="0" borderId="0" xfId="0" applyNumberFormat="1" applyFont="1" applyFill="1" applyAlignment="1">
      <alignment horizontal="center" vertical="center"/>
    </xf>
    <xf numFmtId="43" fontId="8" fillId="0" borderId="0" xfId="2" applyFont="1" applyFill="1" applyBorder="1"/>
    <xf numFmtId="14" fontId="0" fillId="0" borderId="0" xfId="0" applyNumberFormat="1" applyAlignment="1">
      <alignment horizontal="center" vertical="center"/>
    </xf>
    <xf numFmtId="14" fontId="10" fillId="0" borderId="0" xfId="0" applyNumberFormat="1" applyFont="1" applyFill="1" applyAlignment="1">
      <alignment horizontal="center" vertical="center"/>
    </xf>
    <xf numFmtId="14" fontId="8" fillId="0" borderId="0" xfId="2" applyNumberFormat="1" applyFont="1" applyFill="1" applyBorder="1" applyAlignment="1">
      <alignment horizontal="center" vertical="center"/>
    </xf>
    <xf numFmtId="43" fontId="8" fillId="0" borderId="0" xfId="2" applyFont="1" applyFill="1" applyAlignment="1">
      <alignment horizontal="center" vertical="center"/>
    </xf>
    <xf numFmtId="49" fontId="7" fillId="0" borderId="0" xfId="0" applyNumberFormat="1" applyFont="1" applyFill="1" applyAlignment="1">
      <alignment horizontal="center" vertical="center" wrapText="1"/>
    </xf>
    <xf numFmtId="14" fontId="11" fillId="0" borderId="0" xfId="3" applyNumberFormat="1" applyFont="1" applyAlignment="1">
      <alignment horizontal="center" vertical="center"/>
    </xf>
    <xf numFmtId="164" fontId="8" fillId="0" borderId="0" xfId="2" applyNumberFormat="1" applyFont="1" applyFill="1" applyBorder="1" applyAlignment="1">
      <alignment horizontal="center"/>
    </xf>
    <xf numFmtId="0" fontId="9" fillId="0" borderId="0" xfId="3" applyAlignment="1">
      <alignment vertical="center"/>
    </xf>
    <xf numFmtId="0" fontId="9" fillId="0" borderId="0" xfId="3"/>
    <xf numFmtId="0" fontId="9" fillId="0" borderId="0" xfId="3" applyFill="1" applyBorder="1" applyAlignment="1">
      <alignment horizontal="center" vertical="center"/>
    </xf>
    <xf numFmtId="39" fontId="8" fillId="0" borderId="0" xfId="2" applyNumberFormat="1" applyFont="1" applyFill="1" applyAlignment="1">
      <alignment horizontal="right" vertical="center"/>
    </xf>
    <xf numFmtId="43" fontId="8" fillId="0" borderId="0" xfId="2" applyFont="1" applyFill="1" applyAlignment="1">
      <alignment horizontal="righ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justify" wrapText="1"/>
    </xf>
    <xf numFmtId="0" fontId="0" fillId="0" borderId="0" xfId="0" applyAlignment="1">
      <alignment horizontal="justify"/>
    </xf>
    <xf numFmtId="0" fontId="2" fillId="3" borderId="1" xfId="0" applyFont="1" applyFill="1" applyBorder="1" applyAlignment="1">
      <alignment horizontal="justify" wrapText="1"/>
    </xf>
  </cellXfs>
  <cellStyles count="4">
    <cellStyle name="Hipervínculo" xfId="3" builtinId="8"/>
    <cellStyle name="Millares" xfId="2" builtinId="3"/>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errero.gob.mx/wp-content/uploads/2023/07/0476-inf.pdf" TargetMode="External"/><Relationship Id="rId299" Type="http://schemas.openxmlformats.org/officeDocument/2006/relationships/hyperlink" Target="https://transparencia.guerrero.gob.mx/wp-content/uploads/2023/07/0696-inf.pdf" TargetMode="External"/><Relationship Id="rId21" Type="http://schemas.openxmlformats.org/officeDocument/2006/relationships/hyperlink" Target="https://transparencia.guerrero.gob.mx/wp-content/uploads/2023/07/0355-inf.pdf" TargetMode="External"/><Relationship Id="rId63" Type="http://schemas.openxmlformats.org/officeDocument/2006/relationships/hyperlink" Target="https://transparencia.guerrero.gob.mx/wp-content/uploads/2023/07/0414-inf.pdf" TargetMode="External"/><Relationship Id="rId159" Type="http://schemas.openxmlformats.org/officeDocument/2006/relationships/hyperlink" Target="https://transparencia.guerrero.gob.mx/wp-content/uploads/2023/07/0531-inf.pdf" TargetMode="External"/><Relationship Id="rId324" Type="http://schemas.openxmlformats.org/officeDocument/2006/relationships/hyperlink" Target="https://transparencia.guerrero.gob.mx/wp-content/uploads/2023/07/0736-inf.pdf" TargetMode="External"/><Relationship Id="rId170" Type="http://schemas.openxmlformats.org/officeDocument/2006/relationships/hyperlink" Target="https://transparencia.guerrero.gob.mx/wp-content/uploads/2023/07/0544-inf.pdf" TargetMode="External"/><Relationship Id="rId226" Type="http://schemas.openxmlformats.org/officeDocument/2006/relationships/hyperlink" Target="https://transparencia.guerrero.gob.mx/wp-content/uploads/2023/07/0608-inf.pdf" TargetMode="External"/><Relationship Id="rId268" Type="http://schemas.openxmlformats.org/officeDocument/2006/relationships/hyperlink" Target="https://transparencia.guerrero.gob.mx/wp-content/uploads/2023/07/0658-inf.pdf" TargetMode="External"/><Relationship Id="rId32" Type="http://schemas.openxmlformats.org/officeDocument/2006/relationships/hyperlink" Target="https://transparencia.guerrero.gob.mx/wp-content/uploads/2023/07/0375-inf.pdf" TargetMode="External"/><Relationship Id="rId74" Type="http://schemas.openxmlformats.org/officeDocument/2006/relationships/hyperlink" Target="https://transparencia.guerrero.gob.mx/wp-content/uploads/2023/07/0425-inf.pdf" TargetMode="External"/><Relationship Id="rId128" Type="http://schemas.openxmlformats.org/officeDocument/2006/relationships/hyperlink" Target="https://transparencia.guerrero.gob.mx/wp-content/uploads/2023/07/0491-inf.pdf" TargetMode="External"/><Relationship Id="rId335" Type="http://schemas.openxmlformats.org/officeDocument/2006/relationships/hyperlink" Target="https://transparencia.guerrero.gob.mx/wp-content/uploads/2023/07/0765-inf.pdf" TargetMode="External"/><Relationship Id="rId5" Type="http://schemas.openxmlformats.org/officeDocument/2006/relationships/hyperlink" Target="https://transparencia.guerrero.gob.mx/wp-content/uploads/2023/07/0297-inf.pdf" TargetMode="External"/><Relationship Id="rId181" Type="http://schemas.openxmlformats.org/officeDocument/2006/relationships/hyperlink" Target="https://transparencia.guerrero.gob.mx/wp-content/uploads/2023/07/0556-inf.pdf" TargetMode="External"/><Relationship Id="rId237" Type="http://schemas.openxmlformats.org/officeDocument/2006/relationships/hyperlink" Target="https://transparencia.guerrero.gob.mx/wp-content/uploads/2023/07/0622-inf.pdf" TargetMode="External"/><Relationship Id="rId279" Type="http://schemas.openxmlformats.org/officeDocument/2006/relationships/hyperlink" Target="https://transparencia.guerrero.gob.mx/wp-content/uploads/2023/07/0672-inf.pdf" TargetMode="External"/><Relationship Id="rId43" Type="http://schemas.openxmlformats.org/officeDocument/2006/relationships/hyperlink" Target="https://transparencia.guerrero.gob.mx/wp-content/uploads/2023/07/0388-inf.pdf" TargetMode="External"/><Relationship Id="rId139" Type="http://schemas.openxmlformats.org/officeDocument/2006/relationships/hyperlink" Target="https://transparencia.guerrero.gob.mx/wp-content/uploads/2023/07/0506-inf.pdf" TargetMode="External"/><Relationship Id="rId290" Type="http://schemas.openxmlformats.org/officeDocument/2006/relationships/hyperlink" Target="https://transparencia.guerrero.gob.mx/wp-content/uploads/2023/07/0685-inf.pdf" TargetMode="External"/><Relationship Id="rId304" Type="http://schemas.openxmlformats.org/officeDocument/2006/relationships/hyperlink" Target="https://transparencia.guerrero.gob.mx/wp-content/uploads/2023/07/0704-inf.pdf" TargetMode="External"/><Relationship Id="rId346" Type="http://schemas.openxmlformats.org/officeDocument/2006/relationships/hyperlink" Target="https://transparencia.guerrero.gob.mx/wp-content/uploads/2023/07/0785-inf.pdf" TargetMode="External"/><Relationship Id="rId85" Type="http://schemas.openxmlformats.org/officeDocument/2006/relationships/hyperlink" Target="https://transparencia.guerrero.gob.mx/wp-content/uploads/2023/07/0436-inf.pdf" TargetMode="External"/><Relationship Id="rId150" Type="http://schemas.openxmlformats.org/officeDocument/2006/relationships/hyperlink" Target="https://transparencia.guerrero.gob.mx/wp-content/uploads/2023/07/0521-inf.pdf" TargetMode="External"/><Relationship Id="rId192" Type="http://schemas.openxmlformats.org/officeDocument/2006/relationships/hyperlink" Target="https://transparencia.guerrero.gob.mx/wp-content/uploads/2023/07/0567-inf.pdf" TargetMode="External"/><Relationship Id="rId206" Type="http://schemas.openxmlformats.org/officeDocument/2006/relationships/hyperlink" Target="https://transparencia.guerrero.gob.mx/wp-content/uploads/2023/07/0585-inf.pdf" TargetMode="External"/><Relationship Id="rId248" Type="http://schemas.openxmlformats.org/officeDocument/2006/relationships/hyperlink" Target="https://transparencia.guerrero.gob.mx/wp-content/uploads/2023/07/0634-inf.pdf" TargetMode="External"/><Relationship Id="rId12" Type="http://schemas.openxmlformats.org/officeDocument/2006/relationships/hyperlink" Target="https://transparencia.guerrero.gob.mx/wp-content/uploads/2023/07/0335-inf.pdf" TargetMode="External"/><Relationship Id="rId108" Type="http://schemas.openxmlformats.org/officeDocument/2006/relationships/hyperlink" Target="https://transparencia.guerrero.gob.mx/wp-content/uploads/2023/07/0467-inf.pdf" TargetMode="External"/><Relationship Id="rId315" Type="http://schemas.openxmlformats.org/officeDocument/2006/relationships/hyperlink" Target="https://transparencia.guerrero.gob.mx/wp-content/uploads/2023/07/0723-inf.pdf" TargetMode="External"/><Relationship Id="rId54" Type="http://schemas.openxmlformats.org/officeDocument/2006/relationships/hyperlink" Target="https://transparencia.guerrero.gob.mx/wp-content/uploads/2023/07/0400-inf.pdf" TargetMode="External"/><Relationship Id="rId96" Type="http://schemas.openxmlformats.org/officeDocument/2006/relationships/hyperlink" Target="https://transparencia.guerrero.gob.mx/wp-content/uploads/2023/07/0451-inf.pdf" TargetMode="External"/><Relationship Id="rId161" Type="http://schemas.openxmlformats.org/officeDocument/2006/relationships/hyperlink" Target="https://transparencia.guerrero.gob.mx/wp-content/uploads/2023/07/0535-inf.pdf" TargetMode="External"/><Relationship Id="rId217" Type="http://schemas.openxmlformats.org/officeDocument/2006/relationships/hyperlink" Target="https://transparencia.guerrero.gob.mx/wp-content/uploads/2023/07/0597-inf.pdf" TargetMode="External"/><Relationship Id="rId259" Type="http://schemas.openxmlformats.org/officeDocument/2006/relationships/hyperlink" Target="https://transparencia.guerrero.gob.mx/wp-content/uploads/2023/07/0646-inf.pdf" TargetMode="External"/><Relationship Id="rId23" Type="http://schemas.openxmlformats.org/officeDocument/2006/relationships/hyperlink" Target="https://transparencia.guerrero.gob.mx/wp-content/uploads/2023/07/0360-inf.pdf" TargetMode="External"/><Relationship Id="rId119" Type="http://schemas.openxmlformats.org/officeDocument/2006/relationships/hyperlink" Target="https://transparencia.guerrero.gob.mx/wp-content/uploads/2023/07/0480-inf.pdf" TargetMode="External"/><Relationship Id="rId270" Type="http://schemas.openxmlformats.org/officeDocument/2006/relationships/hyperlink" Target="https://transparencia.guerrero.gob.mx/wp-content/uploads/2023/07/0660-inf.pdf" TargetMode="External"/><Relationship Id="rId326" Type="http://schemas.openxmlformats.org/officeDocument/2006/relationships/hyperlink" Target="https://transparencia.guerrero.gob.mx/wp-content/uploads/2023/07/0738-inf.pdf" TargetMode="External"/><Relationship Id="rId65" Type="http://schemas.openxmlformats.org/officeDocument/2006/relationships/hyperlink" Target="https://transparencia.guerrero.gob.mx/wp-content/uploads/2023/07/0416-inf.pdf" TargetMode="External"/><Relationship Id="rId130" Type="http://schemas.openxmlformats.org/officeDocument/2006/relationships/hyperlink" Target="https://transparencia.guerrero.gob.mx/wp-content/uploads/2023/07/0493-inf.pdf" TargetMode="External"/><Relationship Id="rId172" Type="http://schemas.openxmlformats.org/officeDocument/2006/relationships/hyperlink" Target="https://transparencia.guerrero.gob.mx/wp-content/uploads/2023/07/0546-inf.pdf" TargetMode="External"/><Relationship Id="rId228" Type="http://schemas.openxmlformats.org/officeDocument/2006/relationships/hyperlink" Target="https://transparencia.guerrero.gob.mx/wp-content/uploads/2023/07/0611-inf.pdf" TargetMode="External"/><Relationship Id="rId281" Type="http://schemas.openxmlformats.org/officeDocument/2006/relationships/hyperlink" Target="https://transparencia.guerrero.gob.mx/wp-content/uploads/2023/07/0675-inf.pdf" TargetMode="External"/><Relationship Id="rId337" Type="http://schemas.openxmlformats.org/officeDocument/2006/relationships/hyperlink" Target="https://transparencia.guerrero.gob.mx/wp-content/uploads/2023/07/0768-inf.pdf" TargetMode="External"/><Relationship Id="rId34" Type="http://schemas.openxmlformats.org/officeDocument/2006/relationships/hyperlink" Target="https://transparencia.guerrero.gob.mx/wp-content/uploads/2023/07/0377-inf.pdf" TargetMode="External"/><Relationship Id="rId76" Type="http://schemas.openxmlformats.org/officeDocument/2006/relationships/hyperlink" Target="https://transparencia.guerrero.gob.mx/wp-content/uploads/2023/07/0427-inf.pdf" TargetMode="External"/><Relationship Id="rId141" Type="http://schemas.openxmlformats.org/officeDocument/2006/relationships/hyperlink" Target="https://transparencia.guerrero.gob.mx/wp-content/uploads/2023/07/0508-inf.pdf" TargetMode="External"/><Relationship Id="rId7" Type="http://schemas.openxmlformats.org/officeDocument/2006/relationships/hyperlink" Target="https://transparencia.guerrero.gob.mx/wp-content/uploads/2023/07/0301-inf.pdf" TargetMode="External"/><Relationship Id="rId183" Type="http://schemas.openxmlformats.org/officeDocument/2006/relationships/hyperlink" Target="https://transparencia.guerrero.gob.mx/wp-content/uploads/2023/07/0558-inf.pdf" TargetMode="External"/><Relationship Id="rId239" Type="http://schemas.openxmlformats.org/officeDocument/2006/relationships/hyperlink" Target="https://transparencia.guerrero.gob.mx/wp-content/uploads/2023/07/0624-inf.pdf" TargetMode="External"/><Relationship Id="rId250" Type="http://schemas.openxmlformats.org/officeDocument/2006/relationships/hyperlink" Target="https://transparencia.guerrero.gob.mx/wp-content/uploads/2023/07/0636-inf.pdf" TargetMode="External"/><Relationship Id="rId292" Type="http://schemas.openxmlformats.org/officeDocument/2006/relationships/hyperlink" Target="https://transparencia.guerrero.gob.mx/wp-content/uploads/2023/07/0688-inf.pdf" TargetMode="External"/><Relationship Id="rId306" Type="http://schemas.openxmlformats.org/officeDocument/2006/relationships/hyperlink" Target="https://transparencia.guerrero.gob.mx/wp-content/uploads/2023/07/0707-inf.pdf" TargetMode="External"/><Relationship Id="rId45" Type="http://schemas.openxmlformats.org/officeDocument/2006/relationships/hyperlink" Target="https://transparencia.guerrero.gob.mx/wp-content/uploads/2023/07/0390-inf.pdf" TargetMode="External"/><Relationship Id="rId87" Type="http://schemas.openxmlformats.org/officeDocument/2006/relationships/hyperlink" Target="https://transparencia.guerrero.gob.mx/wp-content/uploads/2023/07/0439-inf.pdf" TargetMode="External"/><Relationship Id="rId110" Type="http://schemas.openxmlformats.org/officeDocument/2006/relationships/hyperlink" Target="https://transparencia.guerrero.gob.mx/wp-content/uploads/2023/07/0469-inf.pdf" TargetMode="External"/><Relationship Id="rId348" Type="http://schemas.openxmlformats.org/officeDocument/2006/relationships/hyperlink" Target="https://transparencia.guerrero.gob.mx/wp-content/uploads/2023/07/0789-inf.pdf" TargetMode="External"/><Relationship Id="rId152" Type="http://schemas.openxmlformats.org/officeDocument/2006/relationships/hyperlink" Target="https://transparencia.guerrero.gob.mx/wp-content/uploads/2023/07/0523-inf.pdf" TargetMode="External"/><Relationship Id="rId194" Type="http://schemas.openxmlformats.org/officeDocument/2006/relationships/hyperlink" Target="https://transparencia.guerrero.gob.mx/wp-content/uploads/2023/07/0569-inf.pdf" TargetMode="External"/><Relationship Id="rId208" Type="http://schemas.openxmlformats.org/officeDocument/2006/relationships/hyperlink" Target="https://transparencia.guerrero.gob.mx/wp-content/uploads/2023/07/0587-inf.pdf" TargetMode="External"/><Relationship Id="rId261" Type="http://schemas.openxmlformats.org/officeDocument/2006/relationships/hyperlink" Target="https://transparencia.guerrero.gob.mx/wp-content/uploads/2023/07/0648-inf.pdf" TargetMode="External"/><Relationship Id="rId14" Type="http://schemas.openxmlformats.org/officeDocument/2006/relationships/hyperlink" Target="https://transparencia.guerrero.gob.mx/wp-content/uploads/2023/07/0343-inf.pdf" TargetMode="External"/><Relationship Id="rId56" Type="http://schemas.openxmlformats.org/officeDocument/2006/relationships/hyperlink" Target="https://transparencia.guerrero.gob.mx/wp-content/uploads/2023/07/0405-inf.pdf" TargetMode="External"/><Relationship Id="rId317" Type="http://schemas.openxmlformats.org/officeDocument/2006/relationships/hyperlink" Target="https://transparencia.guerrero.gob.mx/wp-content/uploads/2023/07/0725-inf.pdf" TargetMode="External"/><Relationship Id="rId98" Type="http://schemas.openxmlformats.org/officeDocument/2006/relationships/hyperlink" Target="https://transparencia.guerrero.gob.mx/wp-content/uploads/2023/07/0453-inf.pdf" TargetMode="External"/><Relationship Id="rId121" Type="http://schemas.openxmlformats.org/officeDocument/2006/relationships/hyperlink" Target="https://transparencia.guerrero.gob.mx/wp-content/uploads/2023/07/0483-inf.pdf" TargetMode="External"/><Relationship Id="rId163" Type="http://schemas.openxmlformats.org/officeDocument/2006/relationships/hyperlink" Target="https://transparencia.guerrero.gob.mx/wp-content/uploads/2023/07/0537-inf.pdf" TargetMode="External"/><Relationship Id="rId219" Type="http://schemas.openxmlformats.org/officeDocument/2006/relationships/hyperlink" Target="https://transparencia.guerrero.gob.mx/wp-content/uploads/2023/07/0599-inf.pdf" TargetMode="External"/><Relationship Id="rId230" Type="http://schemas.openxmlformats.org/officeDocument/2006/relationships/hyperlink" Target="https://transparencia.guerrero.gob.mx/wp-content/uploads/2023/07/0614-inf.pdf" TargetMode="External"/><Relationship Id="rId251" Type="http://schemas.openxmlformats.org/officeDocument/2006/relationships/hyperlink" Target="https://transparencia.guerrero.gob.mx/wp-content/uploads/2023/07/0637-inf.pdf" TargetMode="External"/><Relationship Id="rId25" Type="http://schemas.openxmlformats.org/officeDocument/2006/relationships/hyperlink" Target="https://transparencia.guerrero.gob.mx/wp-content/uploads/2023/07/0363-inf.pdf" TargetMode="External"/><Relationship Id="rId46" Type="http://schemas.openxmlformats.org/officeDocument/2006/relationships/hyperlink" Target="https://transparencia.guerrero.gob.mx/wp-content/uploads/2023/07/0391-inf.pdf" TargetMode="External"/><Relationship Id="rId67" Type="http://schemas.openxmlformats.org/officeDocument/2006/relationships/hyperlink" Target="https://transparencia.guerrero.gob.mx/wp-content/uploads/2023/07/0418-inf.pdf" TargetMode="External"/><Relationship Id="rId272" Type="http://schemas.openxmlformats.org/officeDocument/2006/relationships/hyperlink" Target="https://transparencia.guerrero.gob.mx/wp-content/uploads/2023/07/0662-inf.pdf" TargetMode="External"/><Relationship Id="rId293" Type="http://schemas.openxmlformats.org/officeDocument/2006/relationships/hyperlink" Target="https://transparencia.guerrero.gob.mx/wp-content/uploads/2023/07/0690-inf.pdf" TargetMode="External"/><Relationship Id="rId307" Type="http://schemas.openxmlformats.org/officeDocument/2006/relationships/hyperlink" Target="https://transparencia.guerrero.gob.mx/wp-content/uploads/2023/07/0709-inf.pdf" TargetMode="External"/><Relationship Id="rId328" Type="http://schemas.openxmlformats.org/officeDocument/2006/relationships/hyperlink" Target="https://transparencia.guerrero.gob.mx/wp-content/uploads/2023/07/0749-inf.pdf" TargetMode="External"/><Relationship Id="rId349" Type="http://schemas.openxmlformats.org/officeDocument/2006/relationships/hyperlink" Target="https://transparencia.guerrero.gob.mx/wp-content/uploads/2023/07/0793-inf.pdf" TargetMode="External"/><Relationship Id="rId88" Type="http://schemas.openxmlformats.org/officeDocument/2006/relationships/hyperlink" Target="https://transparencia.guerrero.gob.mx/wp-content/uploads/2023/07/0440-inf.pdf" TargetMode="External"/><Relationship Id="rId111" Type="http://schemas.openxmlformats.org/officeDocument/2006/relationships/hyperlink" Target="https://transparencia.guerrero.gob.mx/wp-content/uploads/2023/07/0470-inf.pdf" TargetMode="External"/><Relationship Id="rId132" Type="http://schemas.openxmlformats.org/officeDocument/2006/relationships/hyperlink" Target="https://transparencia.guerrero.gob.mx/wp-content/uploads/2023/07/0496-inf.pdf" TargetMode="External"/><Relationship Id="rId153" Type="http://schemas.openxmlformats.org/officeDocument/2006/relationships/hyperlink" Target="https://transparencia.guerrero.gob.mx/wp-content/uploads/2023/07/0524-inf.pdf" TargetMode="External"/><Relationship Id="rId174" Type="http://schemas.openxmlformats.org/officeDocument/2006/relationships/hyperlink" Target="https://transparencia.guerrero.gob.mx/wp-content/uploads/2023/07/0548-inf.pdf" TargetMode="External"/><Relationship Id="rId195" Type="http://schemas.openxmlformats.org/officeDocument/2006/relationships/hyperlink" Target="https://transparencia.guerrero.gob.mx/wp-content/uploads/2023/07/0571-inf.pdf" TargetMode="External"/><Relationship Id="rId209" Type="http://schemas.openxmlformats.org/officeDocument/2006/relationships/hyperlink" Target="https://transparencia.guerrero.gob.mx/wp-content/uploads/2023/07/0588-inf.pdf" TargetMode="External"/><Relationship Id="rId220" Type="http://schemas.openxmlformats.org/officeDocument/2006/relationships/hyperlink" Target="https://transparencia.guerrero.gob.mx/wp-content/uploads/2023/07/0600-inf.pdf" TargetMode="External"/><Relationship Id="rId241" Type="http://schemas.openxmlformats.org/officeDocument/2006/relationships/hyperlink" Target="https://transparencia.guerrero.gob.mx/wp-content/uploads/2023/07/0626-inf.pdf" TargetMode="External"/><Relationship Id="rId15" Type="http://schemas.openxmlformats.org/officeDocument/2006/relationships/hyperlink" Target="https://transparencia.guerrero.gob.mx/wp-content/uploads/2023/07/0345-inf.pdf" TargetMode="External"/><Relationship Id="rId36" Type="http://schemas.openxmlformats.org/officeDocument/2006/relationships/hyperlink" Target="https://transparencia.guerrero.gob.mx/wp-content/uploads/2023/07/0379-inf.pdf" TargetMode="External"/><Relationship Id="rId57" Type="http://schemas.openxmlformats.org/officeDocument/2006/relationships/hyperlink" Target="https://transparencia.guerrero.gob.mx/wp-content/uploads/2023/07/0408-inf.pdf" TargetMode="External"/><Relationship Id="rId262" Type="http://schemas.openxmlformats.org/officeDocument/2006/relationships/hyperlink" Target="https://transparencia.guerrero.gob.mx/wp-content/uploads/2023/07/0649-inf.pdf" TargetMode="External"/><Relationship Id="rId283" Type="http://schemas.openxmlformats.org/officeDocument/2006/relationships/hyperlink" Target="https://transparencia.guerrero.gob.mx/wp-content/uploads/2023/07/0677-inf.pdf" TargetMode="External"/><Relationship Id="rId318" Type="http://schemas.openxmlformats.org/officeDocument/2006/relationships/hyperlink" Target="https://transparencia.guerrero.gob.mx/wp-content/uploads/2023/07/0726-inf.pdf" TargetMode="External"/><Relationship Id="rId339" Type="http://schemas.openxmlformats.org/officeDocument/2006/relationships/hyperlink" Target="https://transparencia.guerrero.gob.mx/wp-content/uploads/2023/07/0771-inf.pdf" TargetMode="External"/><Relationship Id="rId78" Type="http://schemas.openxmlformats.org/officeDocument/2006/relationships/hyperlink" Target="https://transparencia.guerrero.gob.mx/wp-content/uploads/2023/07/0429-inf.pdf" TargetMode="External"/><Relationship Id="rId99" Type="http://schemas.openxmlformats.org/officeDocument/2006/relationships/hyperlink" Target="https://transparencia.guerrero.gob.mx/wp-content/uploads/2023/07/0454-inf.pdf" TargetMode="External"/><Relationship Id="rId101" Type="http://schemas.openxmlformats.org/officeDocument/2006/relationships/hyperlink" Target="https://transparencia.guerrero.gob.mx/wp-content/uploads/2023/07/0459-inf.pdf" TargetMode="External"/><Relationship Id="rId122" Type="http://schemas.openxmlformats.org/officeDocument/2006/relationships/hyperlink" Target="https://transparencia.guerrero.gob.mx/wp-content/uploads/2023/07/0484-inf.pdf" TargetMode="External"/><Relationship Id="rId143" Type="http://schemas.openxmlformats.org/officeDocument/2006/relationships/hyperlink" Target="https://transparencia.guerrero.gob.mx/wp-content/uploads/2023/07/0513-inf.pdf" TargetMode="External"/><Relationship Id="rId164" Type="http://schemas.openxmlformats.org/officeDocument/2006/relationships/hyperlink" Target="https://transparencia.guerrero.gob.mx/wp-content/uploads/2023/07/0538-inf.pdf" TargetMode="External"/><Relationship Id="rId185" Type="http://schemas.openxmlformats.org/officeDocument/2006/relationships/hyperlink" Target="https://transparencia.guerrero.gob.mx/wp-content/uploads/2023/07/0560-inf.pdf" TargetMode="External"/><Relationship Id="rId350" Type="http://schemas.openxmlformats.org/officeDocument/2006/relationships/hyperlink" Target="https://transparencia.guerrero.gob.mx/wp-content/uploads/2023/07/0794-inf.pdf" TargetMode="External"/><Relationship Id="rId9" Type="http://schemas.openxmlformats.org/officeDocument/2006/relationships/hyperlink" Target="https://transparencia.guerrero.gob.mx/wp-content/uploads/2023/07/0322-inf.pdf" TargetMode="External"/><Relationship Id="rId210" Type="http://schemas.openxmlformats.org/officeDocument/2006/relationships/hyperlink" Target="https://transparencia.guerrero.gob.mx/wp-content/uploads/2023/07/0589-ind.pdf" TargetMode="External"/><Relationship Id="rId26" Type="http://schemas.openxmlformats.org/officeDocument/2006/relationships/hyperlink" Target="https://transparencia.guerrero.gob.mx/wp-content/uploads/2023/07/0364-inf.pdf" TargetMode="External"/><Relationship Id="rId231" Type="http://schemas.openxmlformats.org/officeDocument/2006/relationships/hyperlink" Target="https://transparencia.guerrero.gob.mx/wp-content/uploads/2023/07/0615-inf.pdf" TargetMode="External"/><Relationship Id="rId252" Type="http://schemas.openxmlformats.org/officeDocument/2006/relationships/hyperlink" Target="https://transparencia.guerrero.gob.mx/wp-content/uploads/2023/07/0638-inf.pdf" TargetMode="External"/><Relationship Id="rId273" Type="http://schemas.openxmlformats.org/officeDocument/2006/relationships/hyperlink" Target="https://transparencia.guerrero.gob.mx/wp-content/uploads/2023/07/0663-inf.pdf" TargetMode="External"/><Relationship Id="rId294" Type="http://schemas.openxmlformats.org/officeDocument/2006/relationships/hyperlink" Target="https://transparencia.guerrero.gob.mx/wp-content/uploads/2023/07/0691-inf.pdf" TargetMode="External"/><Relationship Id="rId308" Type="http://schemas.openxmlformats.org/officeDocument/2006/relationships/hyperlink" Target="https://transparencia.guerrero.gob.mx/wp-content/uploads/2023/07/0711-inf.pdf" TargetMode="External"/><Relationship Id="rId329" Type="http://schemas.openxmlformats.org/officeDocument/2006/relationships/hyperlink" Target="https://transparencia.guerrero.gob.mx/wp-content/uploads/2023/07/0750-inf.pdf" TargetMode="External"/><Relationship Id="rId47" Type="http://schemas.openxmlformats.org/officeDocument/2006/relationships/hyperlink" Target="https://transparencia.guerrero.gob.mx/wp-content/uploads/2023/07/0393-inf.pdf" TargetMode="External"/><Relationship Id="rId68" Type="http://schemas.openxmlformats.org/officeDocument/2006/relationships/hyperlink" Target="https://transparencia.guerrero.gob.mx/wp-content/uploads/2023/07/0419-inf.pdf" TargetMode="External"/><Relationship Id="rId89" Type="http://schemas.openxmlformats.org/officeDocument/2006/relationships/hyperlink" Target="https://transparencia.guerrero.gob.mx/wp-content/uploads/2023/07/0441-inf.pdf" TargetMode="External"/><Relationship Id="rId112" Type="http://schemas.openxmlformats.org/officeDocument/2006/relationships/hyperlink" Target="https://transparencia.guerrero.gob.mx/wp-content/uploads/2023/07/0471-inf.pdf" TargetMode="External"/><Relationship Id="rId133" Type="http://schemas.openxmlformats.org/officeDocument/2006/relationships/hyperlink" Target="https://transparencia.guerrero.gob.mx/wp-content/uploads/2023/07/0499-inf.pdf" TargetMode="External"/><Relationship Id="rId154" Type="http://schemas.openxmlformats.org/officeDocument/2006/relationships/hyperlink" Target="https://transparencia.guerrero.gob.mx/wp-content/uploads/2023/07/0526-inf.pdf" TargetMode="External"/><Relationship Id="rId175" Type="http://schemas.openxmlformats.org/officeDocument/2006/relationships/hyperlink" Target="https://transparencia.guerrero.gob.mx/wp-content/uploads/2023/07/0549-inf.pdf" TargetMode="External"/><Relationship Id="rId340" Type="http://schemas.openxmlformats.org/officeDocument/2006/relationships/hyperlink" Target="https://transparencia.guerrero.gob.mx/wp-content/uploads/2023/07/0772-inf.pdf" TargetMode="External"/><Relationship Id="rId196" Type="http://schemas.openxmlformats.org/officeDocument/2006/relationships/hyperlink" Target="https://transparencia.guerrero.gob.mx/wp-content/uploads/2023/07/0574-inf.pdf" TargetMode="External"/><Relationship Id="rId200" Type="http://schemas.openxmlformats.org/officeDocument/2006/relationships/hyperlink" Target="https://transparencia.guerrero.gob.mx/wp-content/uploads/2023/07/0578-inf.pdf" TargetMode="External"/><Relationship Id="rId16" Type="http://schemas.openxmlformats.org/officeDocument/2006/relationships/hyperlink" Target="https://transparencia.guerrero.gob.mx/wp-content/uploads/2023/07/0347-inf.pdf" TargetMode="External"/><Relationship Id="rId221" Type="http://schemas.openxmlformats.org/officeDocument/2006/relationships/hyperlink" Target="https://transparencia.guerrero.gob.mx/wp-content/uploads/2023/07/0601-inf.pdf" TargetMode="External"/><Relationship Id="rId242" Type="http://schemas.openxmlformats.org/officeDocument/2006/relationships/hyperlink" Target="https://transparencia.guerrero.gob.mx/wp-content/uploads/2023/07/0627-inf.pdf" TargetMode="External"/><Relationship Id="rId263" Type="http://schemas.openxmlformats.org/officeDocument/2006/relationships/hyperlink" Target="https://transparencia.guerrero.gob.mx/wp-content/uploads/2023/07/0650-inf.pdf" TargetMode="External"/><Relationship Id="rId284" Type="http://schemas.openxmlformats.org/officeDocument/2006/relationships/hyperlink" Target="https://transparencia.guerrero.gob.mx/wp-content/uploads/2023/07/0678-inf.pdf" TargetMode="External"/><Relationship Id="rId319" Type="http://schemas.openxmlformats.org/officeDocument/2006/relationships/hyperlink" Target="https://transparencia.guerrero.gob.mx/wp-content/uploads/2023/07/0729-inf.pdf" TargetMode="External"/><Relationship Id="rId37" Type="http://schemas.openxmlformats.org/officeDocument/2006/relationships/hyperlink" Target="https://transparencia.guerrero.gob.mx/wp-content/uploads/2023/07/0380-inf.pdf" TargetMode="External"/><Relationship Id="rId58" Type="http://schemas.openxmlformats.org/officeDocument/2006/relationships/hyperlink" Target="https://transparencia.guerrero.gob.mx/wp-content/uploads/2023/07/0409-inf.pdf" TargetMode="External"/><Relationship Id="rId79" Type="http://schemas.openxmlformats.org/officeDocument/2006/relationships/hyperlink" Target="https://transparencia.guerrero.gob.mx/wp-content/uploads/2023/07/0430-inf.pdf" TargetMode="External"/><Relationship Id="rId102" Type="http://schemas.openxmlformats.org/officeDocument/2006/relationships/hyperlink" Target="https://transparencia.guerrero.gob.mx/wp-content/uploads/2023/07/0460-inf.pdf" TargetMode="External"/><Relationship Id="rId123" Type="http://schemas.openxmlformats.org/officeDocument/2006/relationships/hyperlink" Target="https://transparencia.guerrero.gob.mx/wp-content/uploads/2023/07/0485-inf.pdf" TargetMode="External"/><Relationship Id="rId144" Type="http://schemas.openxmlformats.org/officeDocument/2006/relationships/hyperlink" Target="https://transparencia.guerrero.gob.mx/wp-content/uploads/2023/07/0515-inf.pdf" TargetMode="External"/><Relationship Id="rId330" Type="http://schemas.openxmlformats.org/officeDocument/2006/relationships/hyperlink" Target="https://transparencia.guerrero.gob.mx/wp-content/uploads/2023/07/0754-inf.pdf" TargetMode="External"/><Relationship Id="rId90" Type="http://schemas.openxmlformats.org/officeDocument/2006/relationships/hyperlink" Target="https://transparencia.guerrero.gob.mx/wp-content/uploads/2023/07/0442-inf.pdf" TargetMode="External"/><Relationship Id="rId165" Type="http://schemas.openxmlformats.org/officeDocument/2006/relationships/hyperlink" Target="https://transparencia.guerrero.gob.mx/wp-content/uploads/2023/07/0539-inf.pdf" TargetMode="External"/><Relationship Id="rId186" Type="http://schemas.openxmlformats.org/officeDocument/2006/relationships/hyperlink" Target="https://transparencia.guerrero.gob.mx/wp-content/uploads/2023/07/0561-inf.pdf" TargetMode="External"/><Relationship Id="rId351" Type="http://schemas.openxmlformats.org/officeDocument/2006/relationships/hyperlink" Target="https://transparencia.guerrero.gob.mx/wp-content/uploads/2023/07/0795-inf.pdf" TargetMode="External"/><Relationship Id="rId211" Type="http://schemas.openxmlformats.org/officeDocument/2006/relationships/hyperlink" Target="https://transparencia.guerrero.gob.mx/wp-content/uploads/2023/07/0591-inf.pdf" TargetMode="External"/><Relationship Id="rId232" Type="http://schemas.openxmlformats.org/officeDocument/2006/relationships/hyperlink" Target="https://transparencia.guerrero.gob.mx/wp-content/uploads/2023/07/0616-inf.pdf" TargetMode="External"/><Relationship Id="rId253" Type="http://schemas.openxmlformats.org/officeDocument/2006/relationships/hyperlink" Target="https://transparencia.guerrero.gob.mx/wp-content/uploads/2023/07/0639-inf.pdf" TargetMode="External"/><Relationship Id="rId274" Type="http://schemas.openxmlformats.org/officeDocument/2006/relationships/hyperlink" Target="https://transparencia.guerrero.gob.mx/wp-content/uploads/2023/07/0664-inf.pdf" TargetMode="External"/><Relationship Id="rId295" Type="http://schemas.openxmlformats.org/officeDocument/2006/relationships/hyperlink" Target="https://transparencia.guerrero.gob.mx/wp-content/uploads/2023/07/0692-inf.pdf" TargetMode="External"/><Relationship Id="rId309" Type="http://schemas.openxmlformats.org/officeDocument/2006/relationships/hyperlink" Target="https://transparencia.guerrero.gob.mx/wp-content/uploads/2023/07/0712-inf.pdf" TargetMode="External"/><Relationship Id="rId27" Type="http://schemas.openxmlformats.org/officeDocument/2006/relationships/hyperlink" Target="https://transparencia.guerrero.gob.mx/wp-content/uploads/2023/07/0365-inf.pdf" TargetMode="External"/><Relationship Id="rId48" Type="http://schemas.openxmlformats.org/officeDocument/2006/relationships/hyperlink" Target="https://transparencia.guerrero.gob.mx/wp-content/uploads/2023/07/0394-inf.pdf" TargetMode="External"/><Relationship Id="rId69" Type="http://schemas.openxmlformats.org/officeDocument/2006/relationships/hyperlink" Target="https://transparencia.guerrero.gob.mx/wp-content/uploads/2023/07/0420-inf.pdf" TargetMode="External"/><Relationship Id="rId113" Type="http://schemas.openxmlformats.org/officeDocument/2006/relationships/hyperlink" Target="https://transparencia.guerrero.gob.mx/wp-content/uploads/2023/07/0472-inf.pdf" TargetMode="External"/><Relationship Id="rId134" Type="http://schemas.openxmlformats.org/officeDocument/2006/relationships/hyperlink" Target="https://transparencia.guerrero.gob.mx/wp-content/uploads/2023/07/0501-inf.pdf" TargetMode="External"/><Relationship Id="rId320" Type="http://schemas.openxmlformats.org/officeDocument/2006/relationships/hyperlink" Target="https://transparencia.guerrero.gob.mx/wp-content/uploads/2023/07/0730-inf.pdf" TargetMode="External"/><Relationship Id="rId80" Type="http://schemas.openxmlformats.org/officeDocument/2006/relationships/hyperlink" Target="https://transparencia.guerrero.gob.mx/wp-content/uploads/2023/07/0431-inf.pdf" TargetMode="External"/><Relationship Id="rId155" Type="http://schemas.openxmlformats.org/officeDocument/2006/relationships/hyperlink" Target="https://transparencia.guerrero.gob.mx/wp-content/uploads/2023/07/0527-inf.pdf" TargetMode="External"/><Relationship Id="rId176" Type="http://schemas.openxmlformats.org/officeDocument/2006/relationships/hyperlink" Target="https://transparencia.guerrero.gob.mx/wp-content/uploads/2023/07/0551-inf.pdf" TargetMode="External"/><Relationship Id="rId197" Type="http://schemas.openxmlformats.org/officeDocument/2006/relationships/hyperlink" Target="https://transparencia.guerrero.gob.mx/wp-content/uploads/2023/07/0575-inf.pdf" TargetMode="External"/><Relationship Id="rId341" Type="http://schemas.openxmlformats.org/officeDocument/2006/relationships/hyperlink" Target="https://transparencia.guerrero.gob.mx/wp-content/uploads/2023/07/0773-inf.pdf" TargetMode="External"/><Relationship Id="rId201" Type="http://schemas.openxmlformats.org/officeDocument/2006/relationships/hyperlink" Target="https://transparencia.guerrero.gob.mx/wp-content/uploads/2023/07/0579-inf.pdf" TargetMode="External"/><Relationship Id="rId222" Type="http://schemas.openxmlformats.org/officeDocument/2006/relationships/hyperlink" Target="https://transparencia.guerrero.gob.mx/wp-content/uploads/2023/07/0603-inf.pdf" TargetMode="External"/><Relationship Id="rId243" Type="http://schemas.openxmlformats.org/officeDocument/2006/relationships/hyperlink" Target="https://transparencia.guerrero.gob.mx/wp-content/uploads/2023/07/0628-inf.pdf" TargetMode="External"/><Relationship Id="rId264" Type="http://schemas.openxmlformats.org/officeDocument/2006/relationships/hyperlink" Target="https://transparencia.guerrero.gob.mx/wp-content/uploads/2023/07/0652-inf.pdf" TargetMode="External"/><Relationship Id="rId285" Type="http://schemas.openxmlformats.org/officeDocument/2006/relationships/hyperlink" Target="https://transparencia.guerrero.gob.mx/wp-content/uploads/2023/07/0679-inf.pdf" TargetMode="External"/><Relationship Id="rId17" Type="http://schemas.openxmlformats.org/officeDocument/2006/relationships/hyperlink" Target="https://transparencia.guerrero.gob.mx/wp-content/uploads/2023/07/0348-inf.pdf" TargetMode="External"/><Relationship Id="rId38" Type="http://schemas.openxmlformats.org/officeDocument/2006/relationships/hyperlink" Target="https://transparencia.guerrero.gob.mx/wp-content/uploads/2023/07/0381-inf.pdf" TargetMode="External"/><Relationship Id="rId59" Type="http://schemas.openxmlformats.org/officeDocument/2006/relationships/hyperlink" Target="https://transparencia.guerrero.gob.mx/wp-content/uploads/2023/07/0410-inf.pdf" TargetMode="External"/><Relationship Id="rId103" Type="http://schemas.openxmlformats.org/officeDocument/2006/relationships/hyperlink" Target="https://transparencia.guerrero.gob.mx/wp-content/uploads/2023/07/0461-inf.pdf" TargetMode="External"/><Relationship Id="rId124" Type="http://schemas.openxmlformats.org/officeDocument/2006/relationships/hyperlink" Target="https://transparencia.guerrero.gob.mx/wp-content/uploads/2023/07/0486-inf.pdf" TargetMode="External"/><Relationship Id="rId310" Type="http://schemas.openxmlformats.org/officeDocument/2006/relationships/hyperlink" Target="https://transparencia.guerrero.gob.mx/wp-content/uploads/2023/07/0713-inf.pdf" TargetMode="External"/><Relationship Id="rId70" Type="http://schemas.openxmlformats.org/officeDocument/2006/relationships/hyperlink" Target="https://transparencia.guerrero.gob.mx/wp-content/uploads/2023/07/0421-inf.pdf" TargetMode="External"/><Relationship Id="rId91" Type="http://schemas.openxmlformats.org/officeDocument/2006/relationships/hyperlink" Target="https://transparencia.guerrero.gob.mx/wp-content/uploads/2023/07/0444-inf.pdf" TargetMode="External"/><Relationship Id="rId145" Type="http://schemas.openxmlformats.org/officeDocument/2006/relationships/hyperlink" Target="https://transparencia.guerrero.gob.mx/wp-content/uploads/2023/07/0516-inf.pdf" TargetMode="External"/><Relationship Id="rId166" Type="http://schemas.openxmlformats.org/officeDocument/2006/relationships/hyperlink" Target="https://transparencia.guerrero.gob.mx/wp-content/uploads/2023/07/0540-inf.pdf" TargetMode="External"/><Relationship Id="rId187" Type="http://schemas.openxmlformats.org/officeDocument/2006/relationships/hyperlink" Target="https://transparencia.guerrero.gob.mx/wp-content/uploads/2023/07/0562-inf.pdf" TargetMode="External"/><Relationship Id="rId331" Type="http://schemas.openxmlformats.org/officeDocument/2006/relationships/hyperlink" Target="https://transparencia.guerrero.gob.mx/wp-content/uploads/2023/07/0756-inf.pdf" TargetMode="External"/><Relationship Id="rId352" Type="http://schemas.openxmlformats.org/officeDocument/2006/relationships/hyperlink" Target="https://transparencia.guerrero.gob.mx/wp-content/uploads/2023/07/0808-inf.pdf" TargetMode="External"/><Relationship Id="rId1" Type="http://schemas.openxmlformats.org/officeDocument/2006/relationships/hyperlink" Target="https://transparencia.guerrero.gob.mx/wp-content/uploads/2023/07/0242-inf.pdf" TargetMode="External"/><Relationship Id="rId212" Type="http://schemas.openxmlformats.org/officeDocument/2006/relationships/hyperlink" Target="https://transparencia.guerrero.gob.mx/wp-content/uploads/2023/07/0592-inf.pdf" TargetMode="External"/><Relationship Id="rId233" Type="http://schemas.openxmlformats.org/officeDocument/2006/relationships/hyperlink" Target="https://transparencia.guerrero.gob.mx/wp-content/uploads/2023/07/0618-inf.pdf" TargetMode="External"/><Relationship Id="rId254" Type="http://schemas.openxmlformats.org/officeDocument/2006/relationships/hyperlink" Target="https://transparencia.guerrero.gob.mx/wp-content/uploads/2023/07/0640-inf.pdf" TargetMode="External"/><Relationship Id="rId28" Type="http://schemas.openxmlformats.org/officeDocument/2006/relationships/hyperlink" Target="https://transparencia.guerrero.gob.mx/wp-content/uploads/2023/07/0369-inf.pdf" TargetMode="External"/><Relationship Id="rId49" Type="http://schemas.openxmlformats.org/officeDocument/2006/relationships/hyperlink" Target="https://transparencia.guerrero.gob.mx/wp-content/uploads/2023/07/0396-inf.pdf" TargetMode="External"/><Relationship Id="rId114" Type="http://schemas.openxmlformats.org/officeDocument/2006/relationships/hyperlink" Target="https://transparencia.guerrero.gob.mx/wp-content/uploads/2023/07/0473-inf.pdf" TargetMode="External"/><Relationship Id="rId275" Type="http://schemas.openxmlformats.org/officeDocument/2006/relationships/hyperlink" Target="https://transparencia.guerrero.gob.mx/wp-content/uploads/2023/07/0665-inf.pdf" TargetMode="External"/><Relationship Id="rId296" Type="http://schemas.openxmlformats.org/officeDocument/2006/relationships/hyperlink" Target="https://transparencia.guerrero.gob.mx/wp-content/uploads/2023/07/0693-inf.pdf" TargetMode="External"/><Relationship Id="rId300" Type="http://schemas.openxmlformats.org/officeDocument/2006/relationships/hyperlink" Target="https://transparencia.guerrero.gob.mx/wp-content/uploads/2023/07/0697-inf.pdf" TargetMode="External"/><Relationship Id="rId60" Type="http://schemas.openxmlformats.org/officeDocument/2006/relationships/hyperlink" Target="https://transparencia.guerrero.gob.mx/wp-content/uploads/2023/07/0411-inf.pdf" TargetMode="External"/><Relationship Id="rId81" Type="http://schemas.openxmlformats.org/officeDocument/2006/relationships/hyperlink" Target="https://transparencia.guerrero.gob.mx/wp-content/uploads/2023/07/0432-inf.pdf" TargetMode="External"/><Relationship Id="rId135" Type="http://schemas.openxmlformats.org/officeDocument/2006/relationships/hyperlink" Target="https://transparencia.guerrero.gob.mx/wp-content/uploads/2023/07/0502-inf.pdf" TargetMode="External"/><Relationship Id="rId156" Type="http://schemas.openxmlformats.org/officeDocument/2006/relationships/hyperlink" Target="https://transparencia.guerrero.gob.mx/wp-content/uploads/2023/07/0528-inf.pdf" TargetMode="External"/><Relationship Id="rId177" Type="http://schemas.openxmlformats.org/officeDocument/2006/relationships/hyperlink" Target="https://transparencia.guerrero.gob.mx/wp-content/uploads/2023/07/0552-inf.pdf" TargetMode="External"/><Relationship Id="rId198" Type="http://schemas.openxmlformats.org/officeDocument/2006/relationships/hyperlink" Target="https://transparencia.guerrero.gob.mx/wp-content/uploads/2023/07/0576-inf.pdf" TargetMode="External"/><Relationship Id="rId321" Type="http://schemas.openxmlformats.org/officeDocument/2006/relationships/hyperlink" Target="https://transparencia.guerrero.gob.mx/wp-content/uploads/2023/07/0732-inf.pdf" TargetMode="External"/><Relationship Id="rId342" Type="http://schemas.openxmlformats.org/officeDocument/2006/relationships/hyperlink" Target="https://transparencia.guerrero.gob.mx/wp-content/uploads/2023/07/0774-inf.pdf" TargetMode="External"/><Relationship Id="rId202" Type="http://schemas.openxmlformats.org/officeDocument/2006/relationships/hyperlink" Target="https://transparencia.guerrero.gob.mx/wp-content/uploads/2023/07/0580-inf.pdf" TargetMode="External"/><Relationship Id="rId223" Type="http://schemas.openxmlformats.org/officeDocument/2006/relationships/hyperlink" Target="https://transparencia.guerrero.gob.mx/wp-content/uploads/2023/07/0605-inf.pdf" TargetMode="External"/><Relationship Id="rId244" Type="http://schemas.openxmlformats.org/officeDocument/2006/relationships/hyperlink" Target="https://transparencia.guerrero.gob.mx/wp-content/uploads/2023/07/0629-inf.pdf" TargetMode="External"/><Relationship Id="rId18" Type="http://schemas.openxmlformats.org/officeDocument/2006/relationships/hyperlink" Target="https://transparencia.guerrero.gob.mx/wp-content/uploads/2023/07/0349-inf.pdf" TargetMode="External"/><Relationship Id="rId39" Type="http://schemas.openxmlformats.org/officeDocument/2006/relationships/hyperlink" Target="https://transparencia.guerrero.gob.mx/wp-content/uploads/2023/07/0383-inf.pdf" TargetMode="External"/><Relationship Id="rId265" Type="http://schemas.openxmlformats.org/officeDocument/2006/relationships/hyperlink" Target="https://transparencia.guerrero.gob.mx/wp-content/uploads/2023/07/0653-inf.pdf" TargetMode="External"/><Relationship Id="rId286" Type="http://schemas.openxmlformats.org/officeDocument/2006/relationships/hyperlink" Target="https://transparencia.guerrero.gob.mx/wp-content/uploads/2023/07/0680-inf.pdf" TargetMode="External"/><Relationship Id="rId50" Type="http://schemas.openxmlformats.org/officeDocument/2006/relationships/hyperlink" Target="https://transparencia.guerrero.gob.mx/wp-content/uploads/2023/07/0293-inf.pdf" TargetMode="External"/><Relationship Id="rId104" Type="http://schemas.openxmlformats.org/officeDocument/2006/relationships/hyperlink" Target="https://transparencia.guerrero.gob.mx/wp-content/uploads/2023/07/0463-inf.pdf" TargetMode="External"/><Relationship Id="rId125" Type="http://schemas.openxmlformats.org/officeDocument/2006/relationships/hyperlink" Target="https://transparencia.guerrero.gob.mx/wp-content/uploads/2023/07/0487-inf.pdf" TargetMode="External"/><Relationship Id="rId146" Type="http://schemas.openxmlformats.org/officeDocument/2006/relationships/hyperlink" Target="https://transparencia.guerrero.gob.mx/wp-content/uploads/2023/07/0518-inf.pdf" TargetMode="External"/><Relationship Id="rId167" Type="http://schemas.openxmlformats.org/officeDocument/2006/relationships/hyperlink" Target="https://transparencia.guerrero.gob.mx/wp-content/uploads/2023/07/0541-inf.pdf" TargetMode="External"/><Relationship Id="rId188" Type="http://schemas.openxmlformats.org/officeDocument/2006/relationships/hyperlink" Target="https://transparencia.guerrero.gob.mx/wp-content/uploads/2023/07/0563-inf.pdf" TargetMode="External"/><Relationship Id="rId311" Type="http://schemas.openxmlformats.org/officeDocument/2006/relationships/hyperlink" Target="https://transparencia.guerrero.gob.mx/wp-content/uploads/2023/07/0715-inf.pdf" TargetMode="External"/><Relationship Id="rId332" Type="http://schemas.openxmlformats.org/officeDocument/2006/relationships/hyperlink" Target="https://transparencia.guerrero.gob.mx/wp-content/uploads/2023/07/0757-inf.pdf" TargetMode="External"/><Relationship Id="rId353" Type="http://schemas.openxmlformats.org/officeDocument/2006/relationships/printerSettings" Target="../printerSettings/printerSettings1.bin"/><Relationship Id="rId71" Type="http://schemas.openxmlformats.org/officeDocument/2006/relationships/hyperlink" Target="https://transparencia.guerrero.gob.mx/wp-content/uploads/2023/07/0422-inf.pdf" TargetMode="External"/><Relationship Id="rId92" Type="http://schemas.openxmlformats.org/officeDocument/2006/relationships/hyperlink" Target="https://transparencia.guerrero.gob.mx/wp-content/uploads/2023/07/0445-inf.pdf" TargetMode="External"/><Relationship Id="rId213" Type="http://schemas.openxmlformats.org/officeDocument/2006/relationships/hyperlink" Target="https://transparencia.guerrero.gob.mx/wp-content/uploads/2023/07/0593-inf.pdf" TargetMode="External"/><Relationship Id="rId234" Type="http://schemas.openxmlformats.org/officeDocument/2006/relationships/hyperlink" Target="https://transparencia.guerrero.gob.mx/wp-content/uploads/2023/07/0619-inf.pdf" TargetMode="External"/><Relationship Id="rId2" Type="http://schemas.openxmlformats.org/officeDocument/2006/relationships/hyperlink" Target="https://transparencia.guerrero.gob.mx/wp-content/uploads/2023/07/0255-inf.pdf" TargetMode="External"/><Relationship Id="rId29" Type="http://schemas.openxmlformats.org/officeDocument/2006/relationships/hyperlink" Target="https://transparencia.guerrero.gob.mx/wp-content/uploads/2023/07/0370-inf.pdf" TargetMode="External"/><Relationship Id="rId255" Type="http://schemas.openxmlformats.org/officeDocument/2006/relationships/hyperlink" Target="https://transparencia.guerrero.gob.mx/wp-content/uploads/2023/07/0642-inf.pdf" TargetMode="External"/><Relationship Id="rId276" Type="http://schemas.openxmlformats.org/officeDocument/2006/relationships/hyperlink" Target="https://transparencia.guerrero.gob.mx/wp-content/uploads/2023/07/0667-inf.pdf" TargetMode="External"/><Relationship Id="rId297" Type="http://schemas.openxmlformats.org/officeDocument/2006/relationships/hyperlink" Target="https://transparencia.guerrero.gob.mx/wp-content/uploads/2023/07/0694-inf.pdf" TargetMode="External"/><Relationship Id="rId40" Type="http://schemas.openxmlformats.org/officeDocument/2006/relationships/hyperlink" Target="https://transparencia.guerrero.gob.mx/wp-content/uploads/2023/07/0384-inf.pdf" TargetMode="External"/><Relationship Id="rId115" Type="http://schemas.openxmlformats.org/officeDocument/2006/relationships/hyperlink" Target="https://transparencia.guerrero.gob.mx/wp-content/uploads/2023/07/0474-inf.pdf" TargetMode="External"/><Relationship Id="rId136" Type="http://schemas.openxmlformats.org/officeDocument/2006/relationships/hyperlink" Target="https://transparencia.guerrero.gob.mx/wp-content/uploads/2023/07/0503-inf.pdf" TargetMode="External"/><Relationship Id="rId157" Type="http://schemas.openxmlformats.org/officeDocument/2006/relationships/hyperlink" Target="https://transparencia.guerrero.gob.mx/wp-content/uploads/2023/07/0529-inf.pdf" TargetMode="External"/><Relationship Id="rId178" Type="http://schemas.openxmlformats.org/officeDocument/2006/relationships/hyperlink" Target="https://transparencia.guerrero.gob.mx/wp-content/uploads/2023/07/0553-inf.pdf" TargetMode="External"/><Relationship Id="rId301" Type="http://schemas.openxmlformats.org/officeDocument/2006/relationships/hyperlink" Target="https://transparencia.guerrero.gob.mx/wp-content/uploads/2023/07/0698-inf.pdf" TargetMode="External"/><Relationship Id="rId322" Type="http://schemas.openxmlformats.org/officeDocument/2006/relationships/hyperlink" Target="https://transparencia.guerrero.gob.mx/wp-content/uploads/2023/07/0734-inf.pdf" TargetMode="External"/><Relationship Id="rId343" Type="http://schemas.openxmlformats.org/officeDocument/2006/relationships/hyperlink" Target="https://transparencia.guerrero.gob.mx/wp-content/uploads/2023/07/0779-inf.pdf" TargetMode="External"/><Relationship Id="rId61" Type="http://schemas.openxmlformats.org/officeDocument/2006/relationships/hyperlink" Target="https://transparencia.guerrero.gob.mx/wp-content/uploads/2023/07/0412-inf.pdf" TargetMode="External"/><Relationship Id="rId82" Type="http://schemas.openxmlformats.org/officeDocument/2006/relationships/hyperlink" Target="https://transparencia.guerrero.gob.mx/wp-content/uploads/2023/07/0433-inf.pdf" TargetMode="External"/><Relationship Id="rId199" Type="http://schemas.openxmlformats.org/officeDocument/2006/relationships/hyperlink" Target="https://transparencia.guerrero.gob.mx/wp-content/uploads/2023/07/0577-inf.pdf" TargetMode="External"/><Relationship Id="rId203" Type="http://schemas.openxmlformats.org/officeDocument/2006/relationships/hyperlink" Target="https://transparencia.guerrero.gob.mx/wp-content/uploads/2023/07/0582-inf.pdf" TargetMode="External"/><Relationship Id="rId19" Type="http://schemas.openxmlformats.org/officeDocument/2006/relationships/hyperlink" Target="https://transparencia.guerrero.gob.mx/wp-content/uploads/2023/07/0351-inf.pdf" TargetMode="External"/><Relationship Id="rId224" Type="http://schemas.openxmlformats.org/officeDocument/2006/relationships/hyperlink" Target="https://transparencia.guerrero.gob.mx/wp-content/uploads/2023/07/0606-inf.pdf" TargetMode="External"/><Relationship Id="rId245" Type="http://schemas.openxmlformats.org/officeDocument/2006/relationships/hyperlink" Target="https://transparencia.guerrero.gob.mx/wp-content/uploads/2023/07/0631-inf.pdf" TargetMode="External"/><Relationship Id="rId266" Type="http://schemas.openxmlformats.org/officeDocument/2006/relationships/hyperlink" Target="https://transparencia.guerrero.gob.mx/wp-content/uploads/2023/07/0654-inf.pdf" TargetMode="External"/><Relationship Id="rId287" Type="http://schemas.openxmlformats.org/officeDocument/2006/relationships/hyperlink" Target="https://transparencia.guerrero.gob.mx/wp-content/uploads/2023/07/0681-inf.pdf" TargetMode="External"/><Relationship Id="rId30" Type="http://schemas.openxmlformats.org/officeDocument/2006/relationships/hyperlink" Target="https://transparencia.guerrero.gob.mx/wp-content/uploads/2023/07/0373-inf.pdf" TargetMode="External"/><Relationship Id="rId105" Type="http://schemas.openxmlformats.org/officeDocument/2006/relationships/hyperlink" Target="https://transparencia.guerrero.gob.mx/wp-content/uploads/2023/07/0464-inf.pdf" TargetMode="External"/><Relationship Id="rId126" Type="http://schemas.openxmlformats.org/officeDocument/2006/relationships/hyperlink" Target="https://transparencia.guerrero.gob.mx/wp-content/uploads/2023/07/0489-inf.pdf" TargetMode="External"/><Relationship Id="rId147" Type="http://schemas.openxmlformats.org/officeDocument/2006/relationships/hyperlink" Target="https://transparencia.guerrero.gob.mx/wp-content/uploads/2023/07/0519-inf.pdf" TargetMode="External"/><Relationship Id="rId168" Type="http://schemas.openxmlformats.org/officeDocument/2006/relationships/hyperlink" Target="https://transparencia.guerrero.gob.mx/wp-content/uploads/2023/07/0542-inf.pdf" TargetMode="External"/><Relationship Id="rId312" Type="http://schemas.openxmlformats.org/officeDocument/2006/relationships/hyperlink" Target="https://transparencia.guerrero.gob.mx/wp-content/uploads/2023/07/0720-inf.pdf" TargetMode="External"/><Relationship Id="rId333" Type="http://schemas.openxmlformats.org/officeDocument/2006/relationships/hyperlink" Target="https://transparencia.guerrero.gob.mx/wp-content/uploads/2023/07/0758-inf.pdf" TargetMode="External"/><Relationship Id="rId51" Type="http://schemas.openxmlformats.org/officeDocument/2006/relationships/hyperlink" Target="https://transparencia.guerrero.gob.mx/wp-content/uploads/2023/07/0397-inf.pdf" TargetMode="External"/><Relationship Id="rId72" Type="http://schemas.openxmlformats.org/officeDocument/2006/relationships/hyperlink" Target="https://transparencia.guerrero.gob.mx/wp-content/uploads/2023/07/0423-inf.pdf" TargetMode="External"/><Relationship Id="rId93" Type="http://schemas.openxmlformats.org/officeDocument/2006/relationships/hyperlink" Target="https://transparencia.guerrero.gob.mx/wp-content/uploads/2023/07/0447-inf.pdf" TargetMode="External"/><Relationship Id="rId189" Type="http://schemas.openxmlformats.org/officeDocument/2006/relationships/hyperlink" Target="https://transparencia.guerrero.gob.mx/wp-content/uploads/2023/07/0564-inf.pdf" TargetMode="External"/><Relationship Id="rId3" Type="http://schemas.openxmlformats.org/officeDocument/2006/relationships/hyperlink" Target="https://transparencia.guerrero.gob.mx/wp-content/uploads/2023/07/0291-inf.pdf" TargetMode="External"/><Relationship Id="rId214" Type="http://schemas.openxmlformats.org/officeDocument/2006/relationships/hyperlink" Target="https://transparencia.guerrero.gob.mx/wp-content/uploads/2023/07/0594-inf.pdf" TargetMode="External"/><Relationship Id="rId235" Type="http://schemas.openxmlformats.org/officeDocument/2006/relationships/hyperlink" Target="https://transparencia.guerrero.gob.mx/wp-content/uploads/2023/07/0620-inf.pdf" TargetMode="External"/><Relationship Id="rId256" Type="http://schemas.openxmlformats.org/officeDocument/2006/relationships/hyperlink" Target="https://transparencia.guerrero.gob.mx/wp-content/uploads/2023/07/0643-inf.pdf" TargetMode="External"/><Relationship Id="rId277" Type="http://schemas.openxmlformats.org/officeDocument/2006/relationships/hyperlink" Target="https://transparencia.guerrero.gob.mx/wp-content/uploads/2023/07/0670-inf.pdf" TargetMode="External"/><Relationship Id="rId298" Type="http://schemas.openxmlformats.org/officeDocument/2006/relationships/hyperlink" Target="https://transparencia.guerrero.gob.mx/wp-content/uploads/2023/07/0695-inf.pdf" TargetMode="External"/><Relationship Id="rId116" Type="http://schemas.openxmlformats.org/officeDocument/2006/relationships/hyperlink" Target="https://transparencia.guerrero.gob.mx/wp-content/uploads/2023/07/0475-inf.pdf" TargetMode="External"/><Relationship Id="rId137" Type="http://schemas.openxmlformats.org/officeDocument/2006/relationships/hyperlink" Target="https://transparencia.guerrero.gob.mx/wp-content/uploads/2023/07/0504-inf.pdf" TargetMode="External"/><Relationship Id="rId158" Type="http://schemas.openxmlformats.org/officeDocument/2006/relationships/hyperlink" Target="https://transparencia.guerrero.gob.mx/wp-content/uploads/2023/07/0530-inf.pd" TargetMode="External"/><Relationship Id="rId302" Type="http://schemas.openxmlformats.org/officeDocument/2006/relationships/hyperlink" Target="https://transparencia.guerrero.gob.mx/wp-content/uploads/2023/07/0702-inf.pdf" TargetMode="External"/><Relationship Id="rId323" Type="http://schemas.openxmlformats.org/officeDocument/2006/relationships/hyperlink" Target="https://transparencia.guerrero.gob.mx/wp-content/uploads/2023/07/0735-inf.pdf" TargetMode="External"/><Relationship Id="rId344" Type="http://schemas.openxmlformats.org/officeDocument/2006/relationships/hyperlink" Target="https://transparencia.guerrero.gob.mx/wp-content/uploads/2023/07/0783-inf.pdf" TargetMode="External"/><Relationship Id="rId20" Type="http://schemas.openxmlformats.org/officeDocument/2006/relationships/hyperlink" Target="https://transparencia.guerrero.gob.mx/wp-content/uploads/2023/07/0354-inf.pdf" TargetMode="External"/><Relationship Id="rId41" Type="http://schemas.openxmlformats.org/officeDocument/2006/relationships/hyperlink" Target="https://transparencia.guerrero.gob.mx/wp-content/uploads/2023/07/0385-inf.pdf" TargetMode="External"/><Relationship Id="rId62" Type="http://schemas.openxmlformats.org/officeDocument/2006/relationships/hyperlink" Target="https://transparencia.guerrero.gob.mx/wp-content/uploads/2023/07/0413-inf.pdf" TargetMode="External"/><Relationship Id="rId83" Type="http://schemas.openxmlformats.org/officeDocument/2006/relationships/hyperlink" Target="https://transparencia.guerrero.gob.mx/wp-content/uploads/2023/07/0434-inf.pdf" TargetMode="External"/><Relationship Id="rId179" Type="http://schemas.openxmlformats.org/officeDocument/2006/relationships/hyperlink" Target="https://transparencia.guerrero.gob.mx/wp-content/uploads/2023/07/0554-inf.pdf" TargetMode="External"/><Relationship Id="rId190" Type="http://schemas.openxmlformats.org/officeDocument/2006/relationships/hyperlink" Target="https://transparencia.guerrero.gob.mx/wp-content/uploads/2023/07/0565-inf.pdf" TargetMode="External"/><Relationship Id="rId204" Type="http://schemas.openxmlformats.org/officeDocument/2006/relationships/hyperlink" Target="https://transparencia.guerrero.gob.mx/wp-content/uploads/2023/07/0583-inf.pdf" TargetMode="External"/><Relationship Id="rId225" Type="http://schemas.openxmlformats.org/officeDocument/2006/relationships/hyperlink" Target="https://transparencia.guerrero.gob.mx/wp-content/uploads/2023/07/0607-inf.pdf" TargetMode="External"/><Relationship Id="rId246" Type="http://schemas.openxmlformats.org/officeDocument/2006/relationships/hyperlink" Target="https://transparencia.guerrero.gob.mx/wp-content/uploads/2023/07/0632-inf.pdf" TargetMode="External"/><Relationship Id="rId267" Type="http://schemas.openxmlformats.org/officeDocument/2006/relationships/hyperlink" Target="https://transparencia.guerrero.gob.mx/wp-content/uploads/2023/07/0656-inf.pdf" TargetMode="External"/><Relationship Id="rId288" Type="http://schemas.openxmlformats.org/officeDocument/2006/relationships/hyperlink" Target="https://transparencia.guerrero.gob.mx/wp-content/uploads/2023/07/0682-inf.pdf" TargetMode="External"/><Relationship Id="rId106" Type="http://schemas.openxmlformats.org/officeDocument/2006/relationships/hyperlink" Target="https://transparencia.guerrero.gob.mx/wp-content/uploads/2023/07/0465-inf.pdf" TargetMode="External"/><Relationship Id="rId127" Type="http://schemas.openxmlformats.org/officeDocument/2006/relationships/hyperlink" Target="https://transparencia.guerrero.gob.mx/wp-content/uploads/2023/07/0490-inf.pdf" TargetMode="External"/><Relationship Id="rId313" Type="http://schemas.openxmlformats.org/officeDocument/2006/relationships/hyperlink" Target="https://transparencia.guerrero.gob.mx/wp-content/uploads/2023/07/0721-inf.pdf" TargetMode="External"/><Relationship Id="rId10" Type="http://schemas.openxmlformats.org/officeDocument/2006/relationships/hyperlink" Target="https://transparencia.guerrero.gob.mx/wp-content/uploads/2023/07/0323-inf.pdf" TargetMode="External"/><Relationship Id="rId31" Type="http://schemas.openxmlformats.org/officeDocument/2006/relationships/hyperlink" Target="https://transparencia.guerrero.gob.mx/wp-content/uploads/2023/07/0374-inf.pdf" TargetMode="External"/><Relationship Id="rId52" Type="http://schemas.openxmlformats.org/officeDocument/2006/relationships/hyperlink" Target="https://transparencia.guerrero.gob.mx/wp-content/uploads/2023/07/0398-inf.pdf" TargetMode="External"/><Relationship Id="rId73" Type="http://schemas.openxmlformats.org/officeDocument/2006/relationships/hyperlink" Target="https://transparencia.guerrero.gob.mx/wp-content/uploads/2023/07/0424-inf.pdf" TargetMode="External"/><Relationship Id="rId94" Type="http://schemas.openxmlformats.org/officeDocument/2006/relationships/hyperlink" Target="https://transparencia.guerrero.gob.mx/wp-content/uploads/2023/07/0448-inf.pdf" TargetMode="External"/><Relationship Id="rId148" Type="http://schemas.openxmlformats.org/officeDocument/2006/relationships/hyperlink" Target="https://transparencia.guerrero.gob.mx/wp-content/uploads/2023/07/0520-inf.pdf" TargetMode="External"/><Relationship Id="rId169" Type="http://schemas.openxmlformats.org/officeDocument/2006/relationships/hyperlink" Target="https://transparencia.guerrero.gob.mx/wp-content/uploads/2023/07/0543-inf.pdf" TargetMode="External"/><Relationship Id="rId334" Type="http://schemas.openxmlformats.org/officeDocument/2006/relationships/hyperlink" Target="https://transparencia.guerrero.gob.mx/wp-content/uploads/2023/07/0759-inf.pdf" TargetMode="External"/><Relationship Id="rId4" Type="http://schemas.openxmlformats.org/officeDocument/2006/relationships/hyperlink" Target="https://transparencia.guerrero.gob.mx/wp-content/uploads/2023/07/0295-inf.pdf" TargetMode="External"/><Relationship Id="rId180" Type="http://schemas.openxmlformats.org/officeDocument/2006/relationships/hyperlink" Target="https://transparencia.guerrero.gob.mx/wp-content/uploads/2023/07/0555-inf.pdf" TargetMode="External"/><Relationship Id="rId215" Type="http://schemas.openxmlformats.org/officeDocument/2006/relationships/hyperlink" Target="https://transparencia.guerrero.gob.mx/wp-content/uploads/2023/07/0595-inf.pdf" TargetMode="External"/><Relationship Id="rId236" Type="http://schemas.openxmlformats.org/officeDocument/2006/relationships/hyperlink" Target="https://transparencia.guerrero.gob.mx/wp-content/uploads/2023/07/0621-inf.pdf" TargetMode="External"/><Relationship Id="rId257" Type="http://schemas.openxmlformats.org/officeDocument/2006/relationships/hyperlink" Target="https://transparencia.guerrero.gob.mx/wp-content/uploads/2023/07/0643-inf.pdf" TargetMode="External"/><Relationship Id="rId278" Type="http://schemas.openxmlformats.org/officeDocument/2006/relationships/hyperlink" Target="https://transparencia.guerrero.gob.mx/wp-content/uploads/2023/07/0671-inf.pdf" TargetMode="External"/><Relationship Id="rId303" Type="http://schemas.openxmlformats.org/officeDocument/2006/relationships/hyperlink" Target="https://transparencia.guerrero.gob.mx/wp-content/uploads/2023/07/0703-inf.pdf" TargetMode="External"/><Relationship Id="rId42" Type="http://schemas.openxmlformats.org/officeDocument/2006/relationships/hyperlink" Target="https://transparencia.guerrero.gob.mx/wp-content/uploads/2023/07/0387-inf.pdf" TargetMode="External"/><Relationship Id="rId84" Type="http://schemas.openxmlformats.org/officeDocument/2006/relationships/hyperlink" Target="https://transparencia.guerrero.gob.mx/wp-content/uploads/2023/07/0435-inf.pdf" TargetMode="External"/><Relationship Id="rId138" Type="http://schemas.openxmlformats.org/officeDocument/2006/relationships/hyperlink" Target="https://transparencia.guerrero.gob.mx/wp-content/uploads/2023/07/0505-inf.pdf" TargetMode="External"/><Relationship Id="rId345" Type="http://schemas.openxmlformats.org/officeDocument/2006/relationships/hyperlink" Target="https://transparencia.guerrero.gob.mx/wp-content/uploads/2023/07/0784-inf.pdf" TargetMode="External"/><Relationship Id="rId191" Type="http://schemas.openxmlformats.org/officeDocument/2006/relationships/hyperlink" Target="https://transparencia.guerrero.gob.mx/wp-content/uploads/2023/07/0566-inf.pdf" TargetMode="External"/><Relationship Id="rId205" Type="http://schemas.openxmlformats.org/officeDocument/2006/relationships/hyperlink" Target="https://transparencia.guerrero.gob.mx/wp-content/uploads/2023/07/0584-inf.pdf" TargetMode="External"/><Relationship Id="rId247" Type="http://schemas.openxmlformats.org/officeDocument/2006/relationships/hyperlink" Target="https://transparencia.guerrero.gob.mx/wp-content/uploads/2023/07/0633-inf.pdf" TargetMode="External"/><Relationship Id="rId107" Type="http://schemas.openxmlformats.org/officeDocument/2006/relationships/hyperlink" Target="https://transparencia.guerrero.gob.mx/wp-content/uploads/2023/07/0466-inf.pdf" TargetMode="External"/><Relationship Id="rId289" Type="http://schemas.openxmlformats.org/officeDocument/2006/relationships/hyperlink" Target="https://transparencia.guerrero.gob.mx/wp-content/uploads/2023/07/0683-inf.pdf" TargetMode="External"/><Relationship Id="rId11" Type="http://schemas.openxmlformats.org/officeDocument/2006/relationships/hyperlink" Target="https://transparencia.guerrero.gob.mx/wp-content/uploads/2023/07/0331-inf.pdf" TargetMode="External"/><Relationship Id="rId53" Type="http://schemas.openxmlformats.org/officeDocument/2006/relationships/hyperlink" Target="https://transparencia.guerrero.gob.mx/wp-content/uploads/2023/07/0399-inf.pdf" TargetMode="External"/><Relationship Id="rId149" Type="http://schemas.openxmlformats.org/officeDocument/2006/relationships/hyperlink" Target="https://transparencia.guerrero.gob.mx/wp-content/uploads/2023/07/0514-inf.pdf" TargetMode="External"/><Relationship Id="rId314" Type="http://schemas.openxmlformats.org/officeDocument/2006/relationships/hyperlink" Target="https://transparencia.guerrero.gob.mx/wp-content/uploads/2023/07/0722-inf.pdf" TargetMode="External"/><Relationship Id="rId95" Type="http://schemas.openxmlformats.org/officeDocument/2006/relationships/hyperlink" Target="https://transparencia.guerrero.gob.mx/wp-content/uploads/2023/07/0450-inf.pdf" TargetMode="External"/><Relationship Id="rId160" Type="http://schemas.openxmlformats.org/officeDocument/2006/relationships/hyperlink" Target="https://transparencia.guerrero.gob.mx/wp-content/uploads/2023/07/0534-inf.pdf" TargetMode="External"/><Relationship Id="rId216" Type="http://schemas.openxmlformats.org/officeDocument/2006/relationships/hyperlink" Target="https://transparencia.guerrero.gob.mx/wp-content/uploads/2023/07/0596-inf.pdf" TargetMode="External"/><Relationship Id="rId258" Type="http://schemas.openxmlformats.org/officeDocument/2006/relationships/hyperlink" Target="https://transparencia.guerrero.gob.mx/wp-content/uploads/2023/07/0645-inf.pdf" TargetMode="External"/><Relationship Id="rId22" Type="http://schemas.openxmlformats.org/officeDocument/2006/relationships/hyperlink" Target="https://transparencia.guerrero.gob.mx/wp-content/uploads/2023/07/0359-inf.pdf" TargetMode="External"/><Relationship Id="rId64" Type="http://schemas.openxmlformats.org/officeDocument/2006/relationships/hyperlink" Target="https://transparencia.guerrero.gob.mx/wp-content/uploads/2023/07/0415-inf.pdf" TargetMode="External"/><Relationship Id="rId118" Type="http://schemas.openxmlformats.org/officeDocument/2006/relationships/hyperlink" Target="https://transparencia.guerrero.gob.mx/wp-content/uploads/2023/07/0479-inf.pdf" TargetMode="External"/><Relationship Id="rId325" Type="http://schemas.openxmlformats.org/officeDocument/2006/relationships/hyperlink" Target="https://transparencia.guerrero.gob.mx/wp-content/uploads/2023/07/0737-inf.pdf" TargetMode="External"/><Relationship Id="rId171" Type="http://schemas.openxmlformats.org/officeDocument/2006/relationships/hyperlink" Target="https://transparencia.guerrero.gob.mx/wp-content/uploads/2023/07/0545-inf.pdf" TargetMode="External"/><Relationship Id="rId227" Type="http://schemas.openxmlformats.org/officeDocument/2006/relationships/hyperlink" Target="https://transparencia.guerrero.gob.mx/wp-content/uploads/2023/07/0610-inf.pdf" TargetMode="External"/><Relationship Id="rId269" Type="http://schemas.openxmlformats.org/officeDocument/2006/relationships/hyperlink" Target="https://transparencia.guerrero.gob.mx/wp-content/uploads/2023/07/0659-inf.pdf" TargetMode="External"/><Relationship Id="rId33" Type="http://schemas.openxmlformats.org/officeDocument/2006/relationships/hyperlink" Target="https://transparencia.guerrero.gob.mx/wp-content/uploads/2023/07/0376-inf.pdf" TargetMode="External"/><Relationship Id="rId129" Type="http://schemas.openxmlformats.org/officeDocument/2006/relationships/hyperlink" Target="https://transparencia.guerrero.gob.mx/wp-content/uploads/2023/07/0492-inf.pdf" TargetMode="External"/><Relationship Id="rId280" Type="http://schemas.openxmlformats.org/officeDocument/2006/relationships/hyperlink" Target="https://transparencia.guerrero.gob.mx/wp-content/uploads/2023/07/0674-inf.pdf" TargetMode="External"/><Relationship Id="rId336" Type="http://schemas.openxmlformats.org/officeDocument/2006/relationships/hyperlink" Target="https://transparencia.guerrero.gob.mx/wp-content/uploads/2023/07/0766-inf.pdf" TargetMode="External"/><Relationship Id="rId75" Type="http://schemas.openxmlformats.org/officeDocument/2006/relationships/hyperlink" Target="https://transparencia.guerrero.gob.mx/wp-content/uploads/2023/07/0426-inf.pdf" TargetMode="External"/><Relationship Id="rId140" Type="http://schemas.openxmlformats.org/officeDocument/2006/relationships/hyperlink" Target="https://transparencia.guerrero.gob.mx/wp-content/uploads/2023/07/0507-inf.pdf" TargetMode="External"/><Relationship Id="rId182" Type="http://schemas.openxmlformats.org/officeDocument/2006/relationships/hyperlink" Target="https://transparencia.guerrero.gob.mx/wp-content/uploads/2023/07/0557-inf.pdf" TargetMode="External"/><Relationship Id="rId6" Type="http://schemas.openxmlformats.org/officeDocument/2006/relationships/hyperlink" Target="https://transparencia.guerrero.gob.mx/wp-content/uploads/2023/07/0300-inf.pdf" TargetMode="External"/><Relationship Id="rId238" Type="http://schemas.openxmlformats.org/officeDocument/2006/relationships/hyperlink" Target="https://transparencia.guerrero.gob.mx/wp-content/uploads/2023/07/0623-inf.pdf" TargetMode="External"/><Relationship Id="rId291" Type="http://schemas.openxmlformats.org/officeDocument/2006/relationships/hyperlink" Target="https://transparencia.guerrero.gob.mx/wp-content/uploads/2023/07/0687-inf.pdf" TargetMode="External"/><Relationship Id="rId305" Type="http://schemas.openxmlformats.org/officeDocument/2006/relationships/hyperlink" Target="https://transparencia.guerrero.gob.mx/wp-content/uploads/2023/07/0706-inf.pdf" TargetMode="External"/><Relationship Id="rId347" Type="http://schemas.openxmlformats.org/officeDocument/2006/relationships/hyperlink" Target="https://transparencia.guerrero.gob.mx/wp-content/uploads/2023/07/0788-inf.pdf" TargetMode="External"/><Relationship Id="rId44" Type="http://schemas.openxmlformats.org/officeDocument/2006/relationships/hyperlink" Target="https://transparencia.guerrero.gob.mx/wp-content/uploads/2023/07/0389-inf.pdf" TargetMode="External"/><Relationship Id="rId86" Type="http://schemas.openxmlformats.org/officeDocument/2006/relationships/hyperlink" Target="https://transparencia.guerrero.gob.mx/wp-content/uploads/2023/07/0437-inf.pdf" TargetMode="External"/><Relationship Id="rId151" Type="http://schemas.openxmlformats.org/officeDocument/2006/relationships/hyperlink" Target="https://transparencia.guerrero.gob.mx/wp-content/uploads/2023/07/0522-inf.pdf" TargetMode="External"/><Relationship Id="rId193" Type="http://schemas.openxmlformats.org/officeDocument/2006/relationships/hyperlink" Target="https://transparencia.guerrero.gob.mx/wp-content/uploads/2023/07/0568-inf.pdf" TargetMode="External"/><Relationship Id="rId207" Type="http://schemas.openxmlformats.org/officeDocument/2006/relationships/hyperlink" Target="https://transparencia.guerrero.gob.mx/wp-content/uploads/2023/07/0586-inf.pdf" TargetMode="External"/><Relationship Id="rId249" Type="http://schemas.openxmlformats.org/officeDocument/2006/relationships/hyperlink" Target="https://transparencia.guerrero.gob.mx/wp-content/uploads/2023/07/0635-inf.pdf" TargetMode="External"/><Relationship Id="rId13" Type="http://schemas.openxmlformats.org/officeDocument/2006/relationships/hyperlink" Target="https://transparencia.guerrero.gob.mx/wp-content/uploads/2023/07/0342-inf.pdf" TargetMode="External"/><Relationship Id="rId109" Type="http://schemas.openxmlformats.org/officeDocument/2006/relationships/hyperlink" Target="https://transparencia.guerrero.gob.mx/wp-content/uploads/2023/07/0468-inf.pdf" TargetMode="External"/><Relationship Id="rId260" Type="http://schemas.openxmlformats.org/officeDocument/2006/relationships/hyperlink" Target="https://transparencia.guerrero.gob.mx/wp-content/uploads/2023/07/0647-inf.pdf" TargetMode="External"/><Relationship Id="rId316" Type="http://schemas.openxmlformats.org/officeDocument/2006/relationships/hyperlink" Target="https://transparencia.guerrero.gob.mx/wp-content/uploads/2023/07/0724-inf.pdf" TargetMode="External"/><Relationship Id="rId55" Type="http://schemas.openxmlformats.org/officeDocument/2006/relationships/hyperlink" Target="https://transparencia.guerrero.gob.mx/wp-content/uploads/2023/07/0404-inf.pdf" TargetMode="External"/><Relationship Id="rId97" Type="http://schemas.openxmlformats.org/officeDocument/2006/relationships/hyperlink" Target="https://transparencia.guerrero.gob.mx/wp-content/uploads/2023/07/0452-inf.pdf" TargetMode="External"/><Relationship Id="rId120" Type="http://schemas.openxmlformats.org/officeDocument/2006/relationships/hyperlink" Target="https://transparencia.guerrero.gob.mx/wp-content/uploads/2023/07/0482-inf.pdf" TargetMode="External"/><Relationship Id="rId162" Type="http://schemas.openxmlformats.org/officeDocument/2006/relationships/hyperlink" Target="https://transparencia.guerrero.gob.mx/wp-content/uploads/2023/07/0536-inf.pdf" TargetMode="External"/><Relationship Id="rId218" Type="http://schemas.openxmlformats.org/officeDocument/2006/relationships/hyperlink" Target="https://transparencia.guerrero.gob.mx/wp-content/uploads/2023/07/0598-inf.pdf" TargetMode="External"/><Relationship Id="rId271" Type="http://schemas.openxmlformats.org/officeDocument/2006/relationships/hyperlink" Target="https://transparencia.guerrero.gob.mx/wp-content/uploads/2023/07/0661-inf.pdf" TargetMode="External"/><Relationship Id="rId24" Type="http://schemas.openxmlformats.org/officeDocument/2006/relationships/hyperlink" Target="https://transparencia.guerrero.gob.mx/wp-content/uploads/2023/07/0362-inf.pdf" TargetMode="External"/><Relationship Id="rId66" Type="http://schemas.openxmlformats.org/officeDocument/2006/relationships/hyperlink" Target="https://transparencia.guerrero.gob.mx/wp-content/uploads/2023/07/0417-inf.pdf" TargetMode="External"/><Relationship Id="rId131" Type="http://schemas.openxmlformats.org/officeDocument/2006/relationships/hyperlink" Target="https://transparencia.guerrero.gob.mx/wp-content/uploads/2023/07/0495-inf.pdf" TargetMode="External"/><Relationship Id="rId327" Type="http://schemas.openxmlformats.org/officeDocument/2006/relationships/hyperlink" Target="https://transparencia.guerrero.gob.mx/wp-content/uploads/2023/07/0745-inf.pdf" TargetMode="External"/><Relationship Id="rId173" Type="http://schemas.openxmlformats.org/officeDocument/2006/relationships/hyperlink" Target="https://transparencia.guerrero.gob.mx/wp-content/uploads/2023/07/0547-inf.pdf" TargetMode="External"/><Relationship Id="rId229" Type="http://schemas.openxmlformats.org/officeDocument/2006/relationships/hyperlink" Target="https://transparencia.guerrero.gob.mx/wp-content/uploads/2023/07/0613-inf.pdf" TargetMode="External"/><Relationship Id="rId240" Type="http://schemas.openxmlformats.org/officeDocument/2006/relationships/hyperlink" Target="https://transparencia.guerrero.gob.mx/wp-content/uploads/2023/07/0625-inf.pdf" TargetMode="External"/><Relationship Id="rId35" Type="http://schemas.openxmlformats.org/officeDocument/2006/relationships/hyperlink" Target="https://transparencia.guerrero.gob.mx/wp-content/uploads/2023/07/0378-inf.pdf" TargetMode="External"/><Relationship Id="rId77" Type="http://schemas.openxmlformats.org/officeDocument/2006/relationships/hyperlink" Target="https://transparencia.guerrero.gob.mx/wp-content/uploads/2023/07/0428-inf.pdf" TargetMode="External"/><Relationship Id="rId100" Type="http://schemas.openxmlformats.org/officeDocument/2006/relationships/hyperlink" Target="https://transparencia.guerrero.gob.mx/wp-content/uploads/2023/07/0455-inf.pdf" TargetMode="External"/><Relationship Id="rId282" Type="http://schemas.openxmlformats.org/officeDocument/2006/relationships/hyperlink" Target="https://transparencia.guerrero.gob.mx/wp-content/uploads/2023/07/0676-inf.pdf" TargetMode="External"/><Relationship Id="rId338" Type="http://schemas.openxmlformats.org/officeDocument/2006/relationships/hyperlink" Target="https://transparencia.guerrero.gob.mx/wp-content/uploads/2023/07/0770-inf.pdf" TargetMode="External"/><Relationship Id="rId8" Type="http://schemas.openxmlformats.org/officeDocument/2006/relationships/hyperlink" Target="https://transparencia.guerrero.gob.mx/wp-content/uploads/2023/07/0318-inf.pdf" TargetMode="External"/><Relationship Id="rId142" Type="http://schemas.openxmlformats.org/officeDocument/2006/relationships/hyperlink" Target="https://transparencia.guerrero.gob.mx/wp-content/uploads/2023/07/0509-inf.pdf" TargetMode="External"/><Relationship Id="rId184" Type="http://schemas.openxmlformats.org/officeDocument/2006/relationships/hyperlink" Target="https://transparencia.guerrero.gob.mx/wp-content/uploads/2023/07/0559-in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17" Type="http://schemas.openxmlformats.org/officeDocument/2006/relationships/hyperlink" Target="https://transparencia.guerrero.gob.mx/wp-content/uploads/2023/07/0475.pdf" TargetMode="External"/><Relationship Id="rId299" Type="http://schemas.openxmlformats.org/officeDocument/2006/relationships/hyperlink" Target="https://transparencia.guerrero.gob.mx/wp-content/uploads/2023/07/0695.pdf" TargetMode="External"/><Relationship Id="rId21" Type="http://schemas.openxmlformats.org/officeDocument/2006/relationships/hyperlink" Target="https://transparencia.guerrero.gob.mx/wp-content/uploads/2023/07/0354.pdf" TargetMode="External"/><Relationship Id="rId63" Type="http://schemas.openxmlformats.org/officeDocument/2006/relationships/hyperlink" Target="https://transparencia.guerrero.gob.mx/wp-content/uploads/2023/07/0413.pdf" TargetMode="External"/><Relationship Id="rId159" Type="http://schemas.openxmlformats.org/officeDocument/2006/relationships/hyperlink" Target="https://transparencia.guerrero.gob.mx/wp-content/uploads/2023/07/0530.pdf" TargetMode="External"/><Relationship Id="rId324" Type="http://schemas.openxmlformats.org/officeDocument/2006/relationships/hyperlink" Target="https://transparencia.guerrero.gob.mx/wp-content/uploads/2023/07/0735.pdf" TargetMode="External"/><Relationship Id="rId170" Type="http://schemas.openxmlformats.org/officeDocument/2006/relationships/hyperlink" Target="https://transparencia.guerrero.gob.mx/wp-content/uploads/2023/07/0543.pdf" TargetMode="External"/><Relationship Id="rId226" Type="http://schemas.openxmlformats.org/officeDocument/2006/relationships/hyperlink" Target="https://transparencia.guerrero.gob.mx/wp-content/uploads/2023/07/0607.pdf" TargetMode="External"/><Relationship Id="rId268" Type="http://schemas.openxmlformats.org/officeDocument/2006/relationships/hyperlink" Target="https://transparencia.guerrero.gob.mx/wp-content/uploads/2023/07/0656.pdf" TargetMode="External"/><Relationship Id="rId32" Type="http://schemas.openxmlformats.org/officeDocument/2006/relationships/hyperlink" Target="https://transparencia.guerrero.gob.mx/wp-content/uploads/2023/07/0373.pdf" TargetMode="External"/><Relationship Id="rId74" Type="http://schemas.openxmlformats.org/officeDocument/2006/relationships/hyperlink" Target="https://transparencia.guerrero.gob.mx/wp-content/uploads/2023/07/0425.pdf" TargetMode="External"/><Relationship Id="rId128" Type="http://schemas.openxmlformats.org/officeDocument/2006/relationships/hyperlink" Target="https://transparencia.guerrero.gob.mx/wp-content/uploads/2023/07/0490.pdf" TargetMode="External"/><Relationship Id="rId335" Type="http://schemas.openxmlformats.org/officeDocument/2006/relationships/hyperlink" Target="https://transparencia.guerrero.gob.mx/wp-content/uploads/2023/07/0759.pdf" TargetMode="External"/><Relationship Id="rId5" Type="http://schemas.openxmlformats.org/officeDocument/2006/relationships/hyperlink" Target="https://transparencia.guerrero.gob.mx/wp-content/uploads/2023/07/0295.pdf" TargetMode="External"/><Relationship Id="rId181" Type="http://schemas.openxmlformats.org/officeDocument/2006/relationships/hyperlink" Target="https://transparencia.guerrero.gob.mx/wp-content/uploads/2023/07/0555.pdf" TargetMode="External"/><Relationship Id="rId237" Type="http://schemas.openxmlformats.org/officeDocument/2006/relationships/hyperlink" Target="https://transparencia.guerrero.gob.mx/wp-content/uploads/2023/07/0621.pdf" TargetMode="External"/><Relationship Id="rId279" Type="http://schemas.openxmlformats.org/officeDocument/2006/relationships/hyperlink" Target="https://transparencia.guerrero.gob.mx/wp-content/uploads/2023/07/0671.pdf" TargetMode="External"/><Relationship Id="rId43" Type="http://schemas.openxmlformats.org/officeDocument/2006/relationships/hyperlink" Target="https://transparencia.guerrero.gob.mx/wp-content/uploads/2023/07/0385.pdf" TargetMode="External"/><Relationship Id="rId139" Type="http://schemas.openxmlformats.org/officeDocument/2006/relationships/hyperlink" Target="https://transparencia.guerrero.gob.mx/wp-content/uploads/2023/07/0505.pdf" TargetMode="External"/><Relationship Id="rId290" Type="http://schemas.openxmlformats.org/officeDocument/2006/relationships/hyperlink" Target="https://transparencia.guerrero.gob.mx/wp-content/uploads/2023/07/0683.pdf" TargetMode="External"/><Relationship Id="rId304" Type="http://schemas.openxmlformats.org/officeDocument/2006/relationships/hyperlink" Target="https://transparencia.guerrero.gob.mx/wp-content/uploads/2023/07/0703.pdf" TargetMode="External"/><Relationship Id="rId346" Type="http://schemas.openxmlformats.org/officeDocument/2006/relationships/hyperlink" Target="https://transparencia.guerrero.gob.mx/wp-content/uploads/2023/07/0784.pdf" TargetMode="External"/><Relationship Id="rId85" Type="http://schemas.openxmlformats.org/officeDocument/2006/relationships/hyperlink" Target="https://transparencia.guerrero.gob.mx/wp-content/uploads/2023/07/0436.pdf" TargetMode="External"/><Relationship Id="rId150" Type="http://schemas.openxmlformats.org/officeDocument/2006/relationships/hyperlink" Target="https://transparencia.guerrero.gob.mx/wp-content/uploads/2023/07/0520.pdf" TargetMode="External"/><Relationship Id="rId192" Type="http://schemas.openxmlformats.org/officeDocument/2006/relationships/hyperlink" Target="https://transparencia.guerrero.gob.mx/wp-content/uploads/2023/07/0566.pdf" TargetMode="External"/><Relationship Id="rId206" Type="http://schemas.openxmlformats.org/officeDocument/2006/relationships/hyperlink" Target="https://transparencia.guerrero.gob.mx/wp-content/uploads/2023/07/0584.pdf" TargetMode="External"/><Relationship Id="rId248" Type="http://schemas.openxmlformats.org/officeDocument/2006/relationships/hyperlink" Target="https://transparencia.guerrero.gob.mx/wp-content/uploads/2023/07/0633.pdf" TargetMode="External"/><Relationship Id="rId12" Type="http://schemas.openxmlformats.org/officeDocument/2006/relationships/hyperlink" Target="https://transparencia.guerrero.gob.mx/wp-content/uploads/2023/07/0331.pdf" TargetMode="External"/><Relationship Id="rId108" Type="http://schemas.openxmlformats.org/officeDocument/2006/relationships/hyperlink" Target="https://transparencia.guerrero.gob.mx/wp-content/uploads/2023/07/0466.pdf" TargetMode="External"/><Relationship Id="rId315" Type="http://schemas.openxmlformats.org/officeDocument/2006/relationships/hyperlink" Target="https://transparencia.guerrero.gob.mx/wp-content/uploads/2023/07/0722.pdf" TargetMode="External"/><Relationship Id="rId54" Type="http://schemas.openxmlformats.org/officeDocument/2006/relationships/hyperlink" Target="https://transparencia.guerrero.gob.mx/wp-content/uploads/2023/07/0399.pdf" TargetMode="External"/><Relationship Id="rId96" Type="http://schemas.openxmlformats.org/officeDocument/2006/relationships/hyperlink" Target="https://transparencia.guerrero.gob.mx/wp-content/uploads/2023/07/0450.pdf" TargetMode="External"/><Relationship Id="rId161" Type="http://schemas.openxmlformats.org/officeDocument/2006/relationships/hyperlink" Target="https://transparencia.guerrero.gob.mx/wp-content/uploads/2023/07/0534.pdf" TargetMode="External"/><Relationship Id="rId217" Type="http://schemas.openxmlformats.org/officeDocument/2006/relationships/hyperlink" Target="https://transparencia.guerrero.gob.mx/wp-content/uploads/2023/07/0596.pdf" TargetMode="External"/><Relationship Id="rId259" Type="http://schemas.openxmlformats.org/officeDocument/2006/relationships/hyperlink" Target="https://transparencia.guerrero.gob.mx/wp-content/uploads/2023/07/0645.pdf" TargetMode="External"/><Relationship Id="rId23" Type="http://schemas.openxmlformats.org/officeDocument/2006/relationships/hyperlink" Target="https://transparencia.guerrero.gob.mx/wp-content/uploads/2023/07/0359.pdf" TargetMode="External"/><Relationship Id="rId119" Type="http://schemas.openxmlformats.org/officeDocument/2006/relationships/hyperlink" Target="https://transparencia.guerrero.gob.mx/wp-content/uploads/2023/07/0479.pdf" TargetMode="External"/><Relationship Id="rId270" Type="http://schemas.openxmlformats.org/officeDocument/2006/relationships/hyperlink" Target="https://transparencia.guerrero.gob.mx/wp-content/uploads/2023/07/0659.pdf" TargetMode="External"/><Relationship Id="rId326" Type="http://schemas.openxmlformats.org/officeDocument/2006/relationships/hyperlink" Target="https://transparencia.guerrero.gob.mx/wp-content/uploads/2023/07/0737.pdf" TargetMode="External"/><Relationship Id="rId65" Type="http://schemas.openxmlformats.org/officeDocument/2006/relationships/hyperlink" Target="https://transparencia.guerrero.gob.mx/wp-content/uploads/2023/07/0415.pdf" TargetMode="External"/><Relationship Id="rId130" Type="http://schemas.openxmlformats.org/officeDocument/2006/relationships/hyperlink" Target="https://transparencia.guerrero.gob.mx/wp-content/uploads/2023/07/0492.pdf" TargetMode="External"/><Relationship Id="rId172" Type="http://schemas.openxmlformats.org/officeDocument/2006/relationships/hyperlink" Target="https://transparencia.guerrero.gob.mx/wp-content/uploads/2023/07/0545.pdf" TargetMode="External"/><Relationship Id="rId228" Type="http://schemas.openxmlformats.org/officeDocument/2006/relationships/hyperlink" Target="https://transparencia.guerrero.gob.mx/wp-content/uploads/2023/07/0610.pdf" TargetMode="External"/><Relationship Id="rId281" Type="http://schemas.openxmlformats.org/officeDocument/2006/relationships/hyperlink" Target="https://transparencia.guerrero.gob.mx/wp-content/uploads/2023/07/0674.pdf" TargetMode="External"/><Relationship Id="rId337" Type="http://schemas.openxmlformats.org/officeDocument/2006/relationships/hyperlink" Target="https://transparencia.guerrero.gob.mx/wp-content/uploads/2023/07/0766.pdf" TargetMode="External"/><Relationship Id="rId34" Type="http://schemas.openxmlformats.org/officeDocument/2006/relationships/hyperlink" Target="https://transparencia.guerrero.gob.mx/wp-content/uploads/2023/07/0375.pdf" TargetMode="External"/><Relationship Id="rId76" Type="http://schemas.openxmlformats.org/officeDocument/2006/relationships/hyperlink" Target="https://transparencia.guerrero.gob.mx/wp-content/uploads/2023/07/0427.pdf" TargetMode="External"/><Relationship Id="rId141" Type="http://schemas.openxmlformats.org/officeDocument/2006/relationships/hyperlink" Target="https://transparencia.guerrero.gob.mx/wp-content/uploads/2023/07/0507.pdf" TargetMode="External"/><Relationship Id="rId7" Type="http://schemas.openxmlformats.org/officeDocument/2006/relationships/hyperlink" Target="https://transparencia.guerrero.gob.mx/wp-content/uploads/2023/07/0300.pdf" TargetMode="External"/><Relationship Id="rId183" Type="http://schemas.openxmlformats.org/officeDocument/2006/relationships/hyperlink" Target="https://transparencia.guerrero.gob.mx/wp-content/uploads/2023/07/0557.pdf" TargetMode="External"/><Relationship Id="rId239" Type="http://schemas.openxmlformats.org/officeDocument/2006/relationships/hyperlink" Target="https://transparencia.guerrero.gob.mx/wp-content/uploads/2023/07/0623.pdf" TargetMode="External"/><Relationship Id="rId250" Type="http://schemas.openxmlformats.org/officeDocument/2006/relationships/hyperlink" Target="https://transparencia.guerrero.gob.mx/wp-content/uploads/2023/07/0635.pdf" TargetMode="External"/><Relationship Id="rId292" Type="http://schemas.openxmlformats.org/officeDocument/2006/relationships/hyperlink" Target="https://transparencia.guerrero.gob.mx/wp-content/uploads/2023/07/0687.pdf" TargetMode="External"/><Relationship Id="rId306" Type="http://schemas.openxmlformats.org/officeDocument/2006/relationships/hyperlink" Target="https://transparencia.guerrero.gob.mx/wp-content/uploads/2023/07/0706.pdf" TargetMode="External"/><Relationship Id="rId45" Type="http://schemas.openxmlformats.org/officeDocument/2006/relationships/hyperlink" Target="https://transparencia.guerrero.gob.mx/wp-content/uploads/2023/07/0388.pdf" TargetMode="External"/><Relationship Id="rId87" Type="http://schemas.openxmlformats.org/officeDocument/2006/relationships/hyperlink" Target="https://transparencia.guerrero.gob.mx/wp-content/uploads/2023/07/0439.pdf" TargetMode="External"/><Relationship Id="rId110" Type="http://schemas.openxmlformats.org/officeDocument/2006/relationships/hyperlink" Target="https://transparencia.guerrero.gob.mx/wp-content/uploads/2023/07/0468.pdf" TargetMode="External"/><Relationship Id="rId348" Type="http://schemas.openxmlformats.org/officeDocument/2006/relationships/hyperlink" Target="https://transparencia.guerrero.gob.mx/wp-content/uploads/2023/07/0788.pdf" TargetMode="External"/><Relationship Id="rId152" Type="http://schemas.openxmlformats.org/officeDocument/2006/relationships/hyperlink" Target="https://transparencia.guerrero.gob.mx/wp-content/uploads/2023/07/0522.pdf" TargetMode="External"/><Relationship Id="rId194" Type="http://schemas.openxmlformats.org/officeDocument/2006/relationships/hyperlink" Target="https://transparencia.guerrero.gob.mx/wp-content/uploads/2023/07/0568.pdf" TargetMode="External"/><Relationship Id="rId208" Type="http://schemas.openxmlformats.org/officeDocument/2006/relationships/hyperlink" Target="https://transparencia.guerrero.gob.mx/wp-content/uploads/2023/07/0586.pdf" TargetMode="External"/><Relationship Id="rId261" Type="http://schemas.openxmlformats.org/officeDocument/2006/relationships/hyperlink" Target="https://transparencia.guerrero.gob.mx/wp-content/uploads/2023/07/0647.pdf" TargetMode="External"/><Relationship Id="rId14" Type="http://schemas.openxmlformats.org/officeDocument/2006/relationships/hyperlink" Target="https://transparencia.guerrero.gob.mx/wp-content/uploads/2023/07/0342.pdf" TargetMode="External"/><Relationship Id="rId56" Type="http://schemas.openxmlformats.org/officeDocument/2006/relationships/hyperlink" Target="https://transparencia.guerrero.gob.mx/wp-content/uploads/2023/07/0405.pdf" TargetMode="External"/><Relationship Id="rId317" Type="http://schemas.openxmlformats.org/officeDocument/2006/relationships/hyperlink" Target="https://transparencia.guerrero.gob.mx/wp-content/uploads/2023/07/0724.pdf" TargetMode="External"/><Relationship Id="rId98" Type="http://schemas.openxmlformats.org/officeDocument/2006/relationships/hyperlink" Target="https://transparencia.guerrero.gob.mx/wp-content/uploads/2023/07/0452.pdf" TargetMode="External"/><Relationship Id="rId121" Type="http://schemas.openxmlformats.org/officeDocument/2006/relationships/hyperlink" Target="https://transparencia.guerrero.gob.mx/wp-content/uploads/2023/07/0482.pdf" TargetMode="External"/><Relationship Id="rId163" Type="http://schemas.openxmlformats.org/officeDocument/2006/relationships/hyperlink" Target="https://transparencia.guerrero.gob.mx/wp-content/uploads/2023/07/0536.pdf" TargetMode="External"/><Relationship Id="rId219" Type="http://schemas.openxmlformats.org/officeDocument/2006/relationships/hyperlink" Target="https://transparencia.guerrero.gob.mx/wp-content/uploads/2023/07/0598.pdf" TargetMode="External"/><Relationship Id="rId230" Type="http://schemas.openxmlformats.org/officeDocument/2006/relationships/hyperlink" Target="https://transparencia.guerrero.gob.mx/wp-content/uploads/2023/07/0613.pdf" TargetMode="External"/><Relationship Id="rId251" Type="http://schemas.openxmlformats.org/officeDocument/2006/relationships/hyperlink" Target="https://transparencia.guerrero.gob.mx/wp-content/uploads/2023/07/0636.pdf" TargetMode="External"/><Relationship Id="rId25" Type="http://schemas.openxmlformats.org/officeDocument/2006/relationships/hyperlink" Target="https://transparencia.guerrero.gob.mx/wp-content/uploads/2023/07/0362.pdf" TargetMode="External"/><Relationship Id="rId46" Type="http://schemas.openxmlformats.org/officeDocument/2006/relationships/hyperlink" Target="https://transparencia.guerrero.gob.mx/wp-content/uploads/2023/07/0389.pdf" TargetMode="External"/><Relationship Id="rId67" Type="http://schemas.openxmlformats.org/officeDocument/2006/relationships/hyperlink" Target="https://transparencia.guerrero.gob.mx/wp-content/uploads/2023/07/0418.pdf" TargetMode="External"/><Relationship Id="rId272" Type="http://schemas.openxmlformats.org/officeDocument/2006/relationships/hyperlink" Target="https://transparencia.guerrero.gob.mx/wp-content/uploads/2023/07/0661.pdf" TargetMode="External"/><Relationship Id="rId293" Type="http://schemas.openxmlformats.org/officeDocument/2006/relationships/hyperlink" Target="https://transparencia.guerrero.gob.mx/wp-content/uploads/2023/07/0688.pdf" TargetMode="External"/><Relationship Id="rId307" Type="http://schemas.openxmlformats.org/officeDocument/2006/relationships/hyperlink" Target="https://transparencia.guerrero.gob.mx/wp-content/uploads/2023/07/0707.pdf" TargetMode="External"/><Relationship Id="rId328" Type="http://schemas.openxmlformats.org/officeDocument/2006/relationships/hyperlink" Target="https://transparencia.guerrero.gob.mx/wp-content/uploads/2023/07/0745.pdf" TargetMode="External"/><Relationship Id="rId349" Type="http://schemas.openxmlformats.org/officeDocument/2006/relationships/hyperlink" Target="https://transparencia.guerrero.gob.mx/wp-content/uploads/2023/07/0793.pdf" TargetMode="External"/><Relationship Id="rId88" Type="http://schemas.openxmlformats.org/officeDocument/2006/relationships/hyperlink" Target="https://transparencia.guerrero.gob.mx/wp-content/uploads/2023/07/0416.pdf" TargetMode="External"/><Relationship Id="rId111" Type="http://schemas.openxmlformats.org/officeDocument/2006/relationships/hyperlink" Target="https://transparencia.guerrero.gob.mx/wp-content/uploads/2023/07/0469.pdf" TargetMode="External"/><Relationship Id="rId132" Type="http://schemas.openxmlformats.org/officeDocument/2006/relationships/hyperlink" Target="https://transparencia.guerrero.gob.mx/wp-content/uploads/2023/07/0495.pdf" TargetMode="External"/><Relationship Id="rId153" Type="http://schemas.openxmlformats.org/officeDocument/2006/relationships/hyperlink" Target="https://transparencia.guerrero.gob.mx/wp-content/uploads/2023/07/0523.pdf" TargetMode="External"/><Relationship Id="rId174" Type="http://schemas.openxmlformats.org/officeDocument/2006/relationships/hyperlink" Target="https://transparencia.guerrero.gob.mx/wp-content/uploads/2023/07/0547.pdf" TargetMode="External"/><Relationship Id="rId195" Type="http://schemas.openxmlformats.org/officeDocument/2006/relationships/hyperlink" Target="https://transparencia.guerrero.gob.mx/wp-content/uploads/2023/07/0569.pdf" TargetMode="External"/><Relationship Id="rId209" Type="http://schemas.openxmlformats.org/officeDocument/2006/relationships/hyperlink" Target="https://transparencia.guerrero.gob.mx/wp-content/uploads/2023/07/0587.pdf" TargetMode="External"/><Relationship Id="rId220" Type="http://schemas.openxmlformats.org/officeDocument/2006/relationships/hyperlink" Target="https://transparencia.guerrero.gob.mx/wp-content/uploads/2023/07/0599.pdf" TargetMode="External"/><Relationship Id="rId241" Type="http://schemas.openxmlformats.org/officeDocument/2006/relationships/hyperlink" Target="https://transparencia.guerrero.gob.mx/wp-content/uploads/2023/07/0625.pdf" TargetMode="External"/><Relationship Id="rId15" Type="http://schemas.openxmlformats.org/officeDocument/2006/relationships/hyperlink" Target="https://transparencia.guerrero.gob.mx/wp-content/uploads/2023/07/0343.pdf" TargetMode="External"/><Relationship Id="rId36" Type="http://schemas.openxmlformats.org/officeDocument/2006/relationships/hyperlink" Target="https://transparencia.guerrero.gob.mx/wp-content/uploads/2023/07/0377.pdf" TargetMode="External"/><Relationship Id="rId57" Type="http://schemas.openxmlformats.org/officeDocument/2006/relationships/hyperlink" Target="https://transparencia.guerrero.gob.mx/wp-content/uploads/2023/07/0408.pdf" TargetMode="External"/><Relationship Id="rId262" Type="http://schemas.openxmlformats.org/officeDocument/2006/relationships/hyperlink" Target="https://transparencia.guerrero.gob.mx/wp-content/uploads/2023/07/0648.pdf" TargetMode="External"/><Relationship Id="rId283" Type="http://schemas.openxmlformats.org/officeDocument/2006/relationships/hyperlink" Target="https://transparencia.guerrero.gob.mx/wp-content/uploads/2023/07/0676.pdf" TargetMode="External"/><Relationship Id="rId318" Type="http://schemas.openxmlformats.org/officeDocument/2006/relationships/hyperlink" Target="https://transparencia.guerrero.gob.mx/wp-content/uploads/2023/07/0725.pdf" TargetMode="External"/><Relationship Id="rId339" Type="http://schemas.openxmlformats.org/officeDocument/2006/relationships/hyperlink" Target="https://transparencia.guerrero.gob.mx/wp-content/uploads/2023/07/0770.pdf" TargetMode="External"/><Relationship Id="rId78" Type="http://schemas.openxmlformats.org/officeDocument/2006/relationships/hyperlink" Target="https://transparencia.guerrero.gob.mx/wp-content/uploads/2023/07/0429.pdf" TargetMode="External"/><Relationship Id="rId99" Type="http://schemas.openxmlformats.org/officeDocument/2006/relationships/hyperlink" Target="https://transparencia.guerrero.gob.mx/wp-content/uploads/2023/07/0453.pdf" TargetMode="External"/><Relationship Id="rId101" Type="http://schemas.openxmlformats.org/officeDocument/2006/relationships/hyperlink" Target="https://transparencia.guerrero.gob.mx/wp-content/uploads/2023/07/0455.pdf" TargetMode="External"/><Relationship Id="rId122" Type="http://schemas.openxmlformats.org/officeDocument/2006/relationships/hyperlink" Target="https://transparencia.guerrero.gob.mx/wp-content/uploads/2023/07/0483.pdf" TargetMode="External"/><Relationship Id="rId143" Type="http://schemas.openxmlformats.org/officeDocument/2006/relationships/hyperlink" Target="https://transparencia.guerrero.gob.mx/wp-content/uploads/2023/07/0509.pdf" TargetMode="External"/><Relationship Id="rId164" Type="http://schemas.openxmlformats.org/officeDocument/2006/relationships/hyperlink" Target="https://transparencia.guerrero.gob.mx/wp-content/uploads/2023/07/0537.pdf" TargetMode="External"/><Relationship Id="rId185" Type="http://schemas.openxmlformats.org/officeDocument/2006/relationships/hyperlink" Target="https://transparencia.guerrero.gob.mx/wp-content/uploads/2023/07/0559.pdf" TargetMode="External"/><Relationship Id="rId350" Type="http://schemas.openxmlformats.org/officeDocument/2006/relationships/hyperlink" Target="https://transparencia.guerrero.gob.mx/wp-content/uploads/2023/07/0794.pdf" TargetMode="External"/><Relationship Id="rId9" Type="http://schemas.openxmlformats.org/officeDocument/2006/relationships/hyperlink" Target="https://transparencia.guerrero.gob.mx/wp-content/uploads/2023/07/0318.pdf" TargetMode="External"/><Relationship Id="rId210" Type="http://schemas.openxmlformats.org/officeDocument/2006/relationships/hyperlink" Target="https://transparencia.guerrero.gob.mx/wp-content/uploads/2023/07/0588.pdf" TargetMode="External"/><Relationship Id="rId26" Type="http://schemas.openxmlformats.org/officeDocument/2006/relationships/hyperlink" Target="https://transparencia.guerrero.gob.mx/wp-content/uploads/2023/07/0363.pdf" TargetMode="External"/><Relationship Id="rId231" Type="http://schemas.openxmlformats.org/officeDocument/2006/relationships/hyperlink" Target="https://transparencia.guerrero.gob.mx/wp-content/uploads/2023/07/0614.pdf" TargetMode="External"/><Relationship Id="rId252" Type="http://schemas.openxmlformats.org/officeDocument/2006/relationships/hyperlink" Target="https://transparencia.guerrero.gob.mx/wp-content/uploads/2023/07/0637.pdf" TargetMode="External"/><Relationship Id="rId273" Type="http://schemas.openxmlformats.org/officeDocument/2006/relationships/hyperlink" Target="https://transparencia.guerrero.gob.mx/wp-content/uploads/2023/07/0662.pdf" TargetMode="External"/><Relationship Id="rId294" Type="http://schemas.openxmlformats.org/officeDocument/2006/relationships/hyperlink" Target="https://transparencia.guerrero.gob.mx/wp-content/uploads/2023/07/0690.pdf" TargetMode="External"/><Relationship Id="rId308" Type="http://schemas.openxmlformats.org/officeDocument/2006/relationships/hyperlink" Target="https://transparencia.guerrero.gob.mx/wp-content/uploads/2023/07/0709.pdf" TargetMode="External"/><Relationship Id="rId329" Type="http://schemas.openxmlformats.org/officeDocument/2006/relationships/hyperlink" Target="https://transparencia.guerrero.gob.mx/wp-content/uploads/2023/07/0749.pdf" TargetMode="External"/><Relationship Id="rId47" Type="http://schemas.openxmlformats.org/officeDocument/2006/relationships/hyperlink" Target="https://transparencia.guerrero.gob.mx/wp-content/uploads/2023/07/0390.pdf" TargetMode="External"/><Relationship Id="rId68" Type="http://schemas.openxmlformats.org/officeDocument/2006/relationships/hyperlink" Target="https://transparencia.guerrero.gob.mx/wp-content/uploads/2023/07/0419.pdf" TargetMode="External"/><Relationship Id="rId89" Type="http://schemas.openxmlformats.org/officeDocument/2006/relationships/hyperlink" Target="https://transparencia.guerrero.gob.mx/wp-content/uploads/2023/07/0440.pdf" TargetMode="External"/><Relationship Id="rId112" Type="http://schemas.openxmlformats.org/officeDocument/2006/relationships/hyperlink" Target="https://transparencia.guerrero.gob.mx/wp-content/uploads/2023/07/0470.pdf" TargetMode="External"/><Relationship Id="rId133" Type="http://schemas.openxmlformats.org/officeDocument/2006/relationships/hyperlink" Target="https://transparencia.guerrero.gob.mx/wp-content/uploads/2023/07/0496.pdf" TargetMode="External"/><Relationship Id="rId154" Type="http://schemas.openxmlformats.org/officeDocument/2006/relationships/hyperlink" Target="https://transparencia.guerrero.gob.mx/wp-content/uploads/2023/07/0524.pdf" TargetMode="External"/><Relationship Id="rId175" Type="http://schemas.openxmlformats.org/officeDocument/2006/relationships/hyperlink" Target="https://transparencia.guerrero.gob.mx/wp-content/uploads/2023/07/0548.pdf" TargetMode="External"/><Relationship Id="rId340" Type="http://schemas.openxmlformats.org/officeDocument/2006/relationships/hyperlink" Target="https://transparencia.guerrero.gob.mx/wp-content/uploads/2023/07/0771.pdf" TargetMode="External"/><Relationship Id="rId196" Type="http://schemas.openxmlformats.org/officeDocument/2006/relationships/hyperlink" Target="https://transparencia.guerrero.gob.mx/wp-content/uploads/2023/07/0571.pdf" TargetMode="External"/><Relationship Id="rId200" Type="http://schemas.openxmlformats.org/officeDocument/2006/relationships/hyperlink" Target="https://transparencia.guerrero.gob.mx/wp-content/uploads/2023/07/0577.pdf" TargetMode="External"/><Relationship Id="rId16" Type="http://schemas.openxmlformats.org/officeDocument/2006/relationships/hyperlink" Target="https://transparencia.guerrero.gob.mx/wp-content/uploads/2023/07/0345.pdf" TargetMode="External"/><Relationship Id="rId221" Type="http://schemas.openxmlformats.org/officeDocument/2006/relationships/hyperlink" Target="https://transparencia.guerrero.gob.mx/wp-content/uploads/2023/07/0600.pdf" TargetMode="External"/><Relationship Id="rId242" Type="http://schemas.openxmlformats.org/officeDocument/2006/relationships/hyperlink" Target="https://transparencia.guerrero.gob.mx/wp-content/uploads/2023/07/0626.pdf" TargetMode="External"/><Relationship Id="rId263" Type="http://schemas.openxmlformats.org/officeDocument/2006/relationships/hyperlink" Target="https://transparencia.guerrero.gob.mx/wp-content/uploads/2023/07/0649.pdf" TargetMode="External"/><Relationship Id="rId284" Type="http://schemas.openxmlformats.org/officeDocument/2006/relationships/hyperlink" Target="https://transparencia.guerrero.gob.mx/wp-content/uploads/2023/07/0677.pdf" TargetMode="External"/><Relationship Id="rId319" Type="http://schemas.openxmlformats.org/officeDocument/2006/relationships/hyperlink" Target="https://transparencia.guerrero.gob.mx/wp-content/uploads/2023/07/0726.pdf" TargetMode="External"/><Relationship Id="rId37" Type="http://schemas.openxmlformats.org/officeDocument/2006/relationships/hyperlink" Target="https://transparencia.guerrero.gob.mx/wp-content/uploads/2023/07/0378.pdf" TargetMode="External"/><Relationship Id="rId58" Type="http://schemas.openxmlformats.org/officeDocument/2006/relationships/hyperlink" Target="https://transparencia.guerrero.gob.mx/wp-content/uploads/2023/07/0409.pdf" TargetMode="External"/><Relationship Id="rId79" Type="http://schemas.openxmlformats.org/officeDocument/2006/relationships/hyperlink" Target="https://transparencia.guerrero.gob.mx/wp-content/uploads/2023/07/0430.pdf" TargetMode="External"/><Relationship Id="rId102" Type="http://schemas.openxmlformats.org/officeDocument/2006/relationships/hyperlink" Target="https://transparencia.guerrero.gob.mx/wp-content/uploads/2023/07/0459.pdf" TargetMode="External"/><Relationship Id="rId123" Type="http://schemas.openxmlformats.org/officeDocument/2006/relationships/hyperlink" Target="https://transparencia.guerrero.gob.mx/wp-content/uploads/2023/07/0484.pdf" TargetMode="External"/><Relationship Id="rId144" Type="http://schemas.openxmlformats.org/officeDocument/2006/relationships/hyperlink" Target="https://transparencia.guerrero.gob.mx/wp-content/uploads/2023/07/0513.pdf" TargetMode="External"/><Relationship Id="rId330" Type="http://schemas.openxmlformats.org/officeDocument/2006/relationships/hyperlink" Target="https://transparencia.guerrero.gob.mx/wp-content/uploads/2023/07/0750.pdf" TargetMode="External"/><Relationship Id="rId90" Type="http://schemas.openxmlformats.org/officeDocument/2006/relationships/hyperlink" Target="https://transparencia.guerrero.gob.mx/wp-content/uploads/2023/07/0441.pdf" TargetMode="External"/><Relationship Id="rId165" Type="http://schemas.openxmlformats.org/officeDocument/2006/relationships/hyperlink" Target="https://transparencia.guerrero.gob.mx/wp-content/uploads/2023/07/0538.pdf" TargetMode="External"/><Relationship Id="rId186" Type="http://schemas.openxmlformats.org/officeDocument/2006/relationships/hyperlink" Target="https://transparencia.guerrero.gob.mx/wp-content/uploads/2023/07/0560.pdf" TargetMode="External"/><Relationship Id="rId351" Type="http://schemas.openxmlformats.org/officeDocument/2006/relationships/hyperlink" Target="https://transparencia.guerrero.gob.mx/wp-content/uploads/2023/07/0795.pdf" TargetMode="External"/><Relationship Id="rId211" Type="http://schemas.openxmlformats.org/officeDocument/2006/relationships/hyperlink" Target="https://transparencia.guerrero.gob.mx/wp-content/uploads/2023/07/0589.pdf" TargetMode="External"/><Relationship Id="rId232" Type="http://schemas.openxmlformats.org/officeDocument/2006/relationships/hyperlink" Target="https://transparencia.guerrero.gob.mx/wp-content/uploads/2023/07/0615.pdf" TargetMode="External"/><Relationship Id="rId253" Type="http://schemas.openxmlformats.org/officeDocument/2006/relationships/hyperlink" Target="https://transparencia.guerrero.gob.mx/wp-content/uploads/2023/07/0638.pdf" TargetMode="External"/><Relationship Id="rId274" Type="http://schemas.openxmlformats.org/officeDocument/2006/relationships/hyperlink" Target="https://transparencia.guerrero.gob.mx/wp-content/uploads/2023/07/0663.pdf" TargetMode="External"/><Relationship Id="rId295" Type="http://schemas.openxmlformats.org/officeDocument/2006/relationships/hyperlink" Target="https://transparencia.guerrero.gob.mx/wp-content/uploads/2023/07/0691.pdf" TargetMode="External"/><Relationship Id="rId309" Type="http://schemas.openxmlformats.org/officeDocument/2006/relationships/hyperlink" Target="https://transparencia.guerrero.gob.mx/wp-content/uploads/2023/07/0711.pdf" TargetMode="External"/><Relationship Id="rId27" Type="http://schemas.openxmlformats.org/officeDocument/2006/relationships/hyperlink" Target="https://transparencia.guerrero.gob.mx/wp-content/uploads/2023/07/0364.pdf" TargetMode="External"/><Relationship Id="rId48" Type="http://schemas.openxmlformats.org/officeDocument/2006/relationships/hyperlink" Target="https://transparencia.guerrero.gob.mx/wp-content/uploads/2023/07/0391.pdf" TargetMode="External"/><Relationship Id="rId69" Type="http://schemas.openxmlformats.org/officeDocument/2006/relationships/hyperlink" Target="https://transparencia.guerrero.gob.mx/wp-content/uploads/2023/07/0420.pdf" TargetMode="External"/><Relationship Id="rId113" Type="http://schemas.openxmlformats.org/officeDocument/2006/relationships/hyperlink" Target="https://transparencia.guerrero.gob.mx/wp-content/uploads/2023/07/0471.pdf" TargetMode="External"/><Relationship Id="rId134" Type="http://schemas.openxmlformats.org/officeDocument/2006/relationships/hyperlink" Target="https://transparencia.guerrero.gob.mx/wp-content/uploads/2023/07/0499.pdf" TargetMode="External"/><Relationship Id="rId320" Type="http://schemas.openxmlformats.org/officeDocument/2006/relationships/hyperlink" Target="https://transparencia.guerrero.gob.mx/wp-content/uploads/2023/07/0729.pdf" TargetMode="External"/><Relationship Id="rId80" Type="http://schemas.openxmlformats.org/officeDocument/2006/relationships/hyperlink" Target="https://transparencia.guerrero.gob.mx/wp-content/uploads/2023/07/0431.pdf" TargetMode="External"/><Relationship Id="rId155" Type="http://schemas.openxmlformats.org/officeDocument/2006/relationships/hyperlink" Target="https://transparencia.guerrero.gob.mx/wp-content/uploads/2023/07/0526.pdf" TargetMode="External"/><Relationship Id="rId176" Type="http://schemas.openxmlformats.org/officeDocument/2006/relationships/hyperlink" Target="https://transparencia.guerrero.gob.mx/wp-content/uploads/2023/07/0549.pdf" TargetMode="External"/><Relationship Id="rId197" Type="http://schemas.openxmlformats.org/officeDocument/2006/relationships/hyperlink" Target="https://transparencia.guerrero.gob.mx/wp-content/uploads/2023/07/0574.pdf" TargetMode="External"/><Relationship Id="rId341" Type="http://schemas.openxmlformats.org/officeDocument/2006/relationships/hyperlink" Target="https://transparencia.guerrero.gob.mx/wp-content/uploads/2023/07/0772.pdf" TargetMode="External"/><Relationship Id="rId201" Type="http://schemas.openxmlformats.org/officeDocument/2006/relationships/hyperlink" Target="https://transparencia.guerrero.gob.mx/wp-content/uploads/2023/07/0578.pdf" TargetMode="External"/><Relationship Id="rId222" Type="http://schemas.openxmlformats.org/officeDocument/2006/relationships/hyperlink" Target="https://transparencia.guerrero.gob.mx/wp-content/uploads/2023/07/0601.pdf" TargetMode="External"/><Relationship Id="rId243" Type="http://schemas.openxmlformats.org/officeDocument/2006/relationships/hyperlink" Target="https://transparencia.guerrero.gob.mx/wp-content/uploads/2023/07/0627.pdf" TargetMode="External"/><Relationship Id="rId264" Type="http://schemas.openxmlformats.org/officeDocument/2006/relationships/hyperlink" Target="https://transparencia.guerrero.gob.mx/wp-content/uploads/2023/07/0650.pdf" TargetMode="External"/><Relationship Id="rId285" Type="http://schemas.openxmlformats.org/officeDocument/2006/relationships/hyperlink" Target="https://transparencia.guerrero.gob.mx/wp-content/uploads/2023/07/0678.pdf" TargetMode="External"/><Relationship Id="rId17" Type="http://schemas.openxmlformats.org/officeDocument/2006/relationships/hyperlink" Target="https://transparencia.guerrero.gob.mx/wp-content/uploads/2023/07/0347.pdf" TargetMode="External"/><Relationship Id="rId38" Type="http://schemas.openxmlformats.org/officeDocument/2006/relationships/hyperlink" Target="https://transparencia.guerrero.gob.mx/wp-content/uploads/2023/07/0379.pdf" TargetMode="External"/><Relationship Id="rId59" Type="http://schemas.openxmlformats.org/officeDocument/2006/relationships/hyperlink" Target="https://transparencia.guerrero.gob.mx/wp-content/uploads/2023/07/0404.pdf" TargetMode="External"/><Relationship Id="rId103" Type="http://schemas.openxmlformats.org/officeDocument/2006/relationships/hyperlink" Target="https://transparencia.guerrero.gob.mx/wp-content/uploads/2023/07/0460.pdf" TargetMode="External"/><Relationship Id="rId124" Type="http://schemas.openxmlformats.org/officeDocument/2006/relationships/hyperlink" Target="https://transparencia.guerrero.gob.mx/wp-content/uploads/2023/07/0485.pdf" TargetMode="External"/><Relationship Id="rId310" Type="http://schemas.openxmlformats.org/officeDocument/2006/relationships/hyperlink" Target="https://transparencia.guerrero.gob.mx/wp-content/uploads/2023/07/0712.pdf" TargetMode="External"/><Relationship Id="rId70" Type="http://schemas.openxmlformats.org/officeDocument/2006/relationships/hyperlink" Target="https://transparencia.guerrero.gob.mx/wp-content/uploads/2023/07/0421.pdf" TargetMode="External"/><Relationship Id="rId91" Type="http://schemas.openxmlformats.org/officeDocument/2006/relationships/hyperlink" Target="https://transparencia.guerrero.gob.mx/wp-content/uploads/2023/07/0442.pdf" TargetMode="External"/><Relationship Id="rId145" Type="http://schemas.openxmlformats.org/officeDocument/2006/relationships/hyperlink" Target="https://transparencia.guerrero.gob.mx/wp-content/uploads/2023/07/0514.pdf" TargetMode="External"/><Relationship Id="rId166" Type="http://schemas.openxmlformats.org/officeDocument/2006/relationships/hyperlink" Target="https://transparencia.guerrero.gob.mx/wp-content/uploads/2023/07/0539.pdf" TargetMode="External"/><Relationship Id="rId187" Type="http://schemas.openxmlformats.org/officeDocument/2006/relationships/hyperlink" Target="https://transparencia.guerrero.gob.mx/wp-content/uploads/2023/07/0561.pdf" TargetMode="External"/><Relationship Id="rId331" Type="http://schemas.openxmlformats.org/officeDocument/2006/relationships/hyperlink" Target="https://transparencia.guerrero.gob.mx/wp-content/uploads/2023/07/0754.pdf" TargetMode="External"/><Relationship Id="rId352" Type="http://schemas.openxmlformats.org/officeDocument/2006/relationships/hyperlink" Target="https://transparencia.guerrero.gob.mx/wp-content/uploads/2023/07/0808.pdf" TargetMode="External"/><Relationship Id="rId1" Type="http://schemas.openxmlformats.org/officeDocument/2006/relationships/hyperlink" Target="https://transparencia.guerrero.gob.mx/wp-content/uploads/2023/07/0242.pdf" TargetMode="External"/><Relationship Id="rId212" Type="http://schemas.openxmlformats.org/officeDocument/2006/relationships/hyperlink" Target="https://transparencia.guerrero.gob.mx/wp-content/uploads/2023/07/0591.pdf" TargetMode="External"/><Relationship Id="rId233" Type="http://schemas.openxmlformats.org/officeDocument/2006/relationships/hyperlink" Target="https://transparencia.guerrero.gob.mx/wp-content/uploads/2023/07/0616.pdf" TargetMode="External"/><Relationship Id="rId254" Type="http://schemas.openxmlformats.org/officeDocument/2006/relationships/hyperlink" Target="https://transparencia.guerrero.gob.mx/wp-content/uploads/2023/07/0639.pdf" TargetMode="External"/><Relationship Id="rId28" Type="http://schemas.openxmlformats.org/officeDocument/2006/relationships/hyperlink" Target="https://transparencia.guerrero.gob.mx/wp-content/uploads/2023/07/0365.pdf" TargetMode="External"/><Relationship Id="rId49" Type="http://schemas.openxmlformats.org/officeDocument/2006/relationships/hyperlink" Target="https://transparencia.guerrero.gob.mx/wp-content/uploads/2023/07/0393.pdf" TargetMode="External"/><Relationship Id="rId114" Type="http://schemas.openxmlformats.org/officeDocument/2006/relationships/hyperlink" Target="https://transparencia.guerrero.gob.mx/wp-content/uploads/2023/07/0472.pdf" TargetMode="External"/><Relationship Id="rId275" Type="http://schemas.openxmlformats.org/officeDocument/2006/relationships/hyperlink" Target="https://transparencia.guerrero.gob.mx/wp-content/uploads/2023/07/0664.pdf" TargetMode="External"/><Relationship Id="rId296" Type="http://schemas.openxmlformats.org/officeDocument/2006/relationships/hyperlink" Target="https://transparencia.guerrero.gob.mx/wp-content/uploads/2023/07/0692.pdf" TargetMode="External"/><Relationship Id="rId300" Type="http://schemas.openxmlformats.org/officeDocument/2006/relationships/hyperlink" Target="https://transparencia.guerrero.gob.mx/wp-content/uploads/2023/07/0696.pdf" TargetMode="External"/><Relationship Id="rId60" Type="http://schemas.openxmlformats.org/officeDocument/2006/relationships/hyperlink" Target="https://transparencia.guerrero.gob.mx/wp-content/uploads/2023/07/0410.pdf" TargetMode="External"/><Relationship Id="rId81" Type="http://schemas.openxmlformats.org/officeDocument/2006/relationships/hyperlink" Target="https://transparencia.guerrero.gob.mx/wp-content/uploads/2023/07/0432.pdf" TargetMode="External"/><Relationship Id="rId135" Type="http://schemas.openxmlformats.org/officeDocument/2006/relationships/hyperlink" Target="https://transparencia.guerrero.gob.mx/wp-content/uploads/2023/07/0501.pdf" TargetMode="External"/><Relationship Id="rId156" Type="http://schemas.openxmlformats.org/officeDocument/2006/relationships/hyperlink" Target="https://transparencia.guerrero.gob.mx/wp-content/uploads/2023/07/0527.pdf" TargetMode="External"/><Relationship Id="rId177" Type="http://schemas.openxmlformats.org/officeDocument/2006/relationships/hyperlink" Target="https://transparencia.guerrero.gob.mx/wp-content/uploads/2023/07/0551.pdf" TargetMode="External"/><Relationship Id="rId198" Type="http://schemas.openxmlformats.org/officeDocument/2006/relationships/hyperlink" Target="https://transparencia.guerrero.gob.mx/wp-content/uploads/2023/07/0575.pdf" TargetMode="External"/><Relationship Id="rId321" Type="http://schemas.openxmlformats.org/officeDocument/2006/relationships/hyperlink" Target="https://transparencia.guerrero.gob.mx/wp-content/uploads/2023/07/0730.pdf" TargetMode="External"/><Relationship Id="rId342" Type="http://schemas.openxmlformats.org/officeDocument/2006/relationships/hyperlink" Target="https://transparencia.guerrero.gob.mx/wp-content/uploads/2023/07/0773.pdf" TargetMode="External"/><Relationship Id="rId202" Type="http://schemas.openxmlformats.org/officeDocument/2006/relationships/hyperlink" Target="https://transparencia.guerrero.gob.mx/wp-content/uploads/2023/07/0579.pdf" TargetMode="External"/><Relationship Id="rId223" Type="http://schemas.openxmlformats.org/officeDocument/2006/relationships/hyperlink" Target="https://transparencia.guerrero.gob.mx/wp-content/uploads/2023/07/0603.pdf" TargetMode="External"/><Relationship Id="rId244" Type="http://schemas.openxmlformats.org/officeDocument/2006/relationships/hyperlink" Target="https://transparencia.guerrero.gob.mx/wp-content/uploads/2023/07/0628.pdf" TargetMode="External"/><Relationship Id="rId18" Type="http://schemas.openxmlformats.org/officeDocument/2006/relationships/hyperlink" Target="https://transparencia.guerrero.gob.mx/wp-content/uploads/2023/07/0348.pdf" TargetMode="External"/><Relationship Id="rId39" Type="http://schemas.openxmlformats.org/officeDocument/2006/relationships/hyperlink" Target="https://transparencia.guerrero.gob.mx/wp-content/uploads/2023/07/0380.pdf" TargetMode="External"/><Relationship Id="rId265" Type="http://schemas.openxmlformats.org/officeDocument/2006/relationships/hyperlink" Target="https://transparencia.guerrero.gob.mx/wp-content/uploads/2023/07/0652.pdf" TargetMode="External"/><Relationship Id="rId286" Type="http://schemas.openxmlformats.org/officeDocument/2006/relationships/hyperlink" Target="https://transparencia.guerrero.gob.mx/wp-content/uploads/2023/07/0679.pdf" TargetMode="External"/><Relationship Id="rId50" Type="http://schemas.openxmlformats.org/officeDocument/2006/relationships/hyperlink" Target="https://transparencia.guerrero.gob.mx/wp-content/uploads/2023/07/0394.pdf" TargetMode="External"/><Relationship Id="rId104" Type="http://schemas.openxmlformats.org/officeDocument/2006/relationships/hyperlink" Target="https://transparencia.guerrero.gob.mx/wp-content/uploads/2023/07/0461.pdf" TargetMode="External"/><Relationship Id="rId125" Type="http://schemas.openxmlformats.org/officeDocument/2006/relationships/hyperlink" Target="https://transparencia.guerrero.gob.mx/wp-content/uploads/2023/07/0486.pdf" TargetMode="External"/><Relationship Id="rId146" Type="http://schemas.openxmlformats.org/officeDocument/2006/relationships/hyperlink" Target="https://transparencia.guerrero.gob.mx/wp-content/uploads/2023/07/0515.pdf" TargetMode="External"/><Relationship Id="rId167" Type="http://schemas.openxmlformats.org/officeDocument/2006/relationships/hyperlink" Target="https://transparencia.guerrero.gob.mx/wp-content/uploads/2023/07/0540.pdf" TargetMode="External"/><Relationship Id="rId188" Type="http://schemas.openxmlformats.org/officeDocument/2006/relationships/hyperlink" Target="https://transparencia.guerrero.gob.mx/wp-content/uploads/2023/07/0562.pdf" TargetMode="External"/><Relationship Id="rId311" Type="http://schemas.openxmlformats.org/officeDocument/2006/relationships/hyperlink" Target="https://transparencia.guerrero.gob.mx/wp-content/uploads/2023/07/0713.pdf" TargetMode="External"/><Relationship Id="rId332" Type="http://schemas.openxmlformats.org/officeDocument/2006/relationships/hyperlink" Target="https://transparencia.guerrero.gob.mx/wp-content/uploads/2023/07/0756.pdf" TargetMode="External"/><Relationship Id="rId353" Type="http://schemas.openxmlformats.org/officeDocument/2006/relationships/hyperlink" Target="https://transparencia.guerrero.gob.mx/wp-content/uploads/2023/07/0789.pdf" TargetMode="External"/><Relationship Id="rId71" Type="http://schemas.openxmlformats.org/officeDocument/2006/relationships/hyperlink" Target="https://transparencia.guerrero.gob.mx/wp-content/uploads/2023/07/0422.pdf" TargetMode="External"/><Relationship Id="rId92" Type="http://schemas.openxmlformats.org/officeDocument/2006/relationships/hyperlink" Target="https://transparencia.guerrero.gob.mx/wp-content/uploads/2023/07/0444.pdf" TargetMode="External"/><Relationship Id="rId213" Type="http://schemas.openxmlformats.org/officeDocument/2006/relationships/hyperlink" Target="https://transparencia.guerrero.gob.mx/wp-content/uploads/2023/07/0592.pdf" TargetMode="External"/><Relationship Id="rId234" Type="http://schemas.openxmlformats.org/officeDocument/2006/relationships/hyperlink" Target="https://transparencia.guerrero.gob.mx/wp-content/uploads/2023/07/618.pdf" TargetMode="External"/><Relationship Id="rId2" Type="http://schemas.openxmlformats.org/officeDocument/2006/relationships/hyperlink" Target="https://transparencia.guerrero.gob.mx/wp-content/uploads/2023/07/0255.pdf" TargetMode="External"/><Relationship Id="rId29" Type="http://schemas.openxmlformats.org/officeDocument/2006/relationships/hyperlink" Target="https://transparencia.guerrero.gob.mx/wp-content/uploads/2023/07/0366.pdf" TargetMode="External"/><Relationship Id="rId255" Type="http://schemas.openxmlformats.org/officeDocument/2006/relationships/hyperlink" Target="https://transparencia.guerrero.gob.mx/wp-content/uploads/2023/07/0640.pdf" TargetMode="External"/><Relationship Id="rId276" Type="http://schemas.openxmlformats.org/officeDocument/2006/relationships/hyperlink" Target="https://transparencia.guerrero.gob.mx/wp-content/uploads/2023/07/0665.pdf" TargetMode="External"/><Relationship Id="rId297" Type="http://schemas.openxmlformats.org/officeDocument/2006/relationships/hyperlink" Target="https://transparencia.guerrero.gob.mx/wp-content/uploads/2023/07/0693.pdf" TargetMode="External"/><Relationship Id="rId40" Type="http://schemas.openxmlformats.org/officeDocument/2006/relationships/hyperlink" Target="https://transparencia.guerrero.gob.mx/wp-content/uploads/2023/07/0381.pdf" TargetMode="External"/><Relationship Id="rId115" Type="http://schemas.openxmlformats.org/officeDocument/2006/relationships/hyperlink" Target="https://transparencia.guerrero.gob.mx/wp-content/uploads/2023/07/0473.pdf" TargetMode="External"/><Relationship Id="rId136" Type="http://schemas.openxmlformats.org/officeDocument/2006/relationships/hyperlink" Target="https://transparencia.guerrero.gob.mx/wp-content/uploads/2023/07/0502.pdf" TargetMode="External"/><Relationship Id="rId157" Type="http://schemas.openxmlformats.org/officeDocument/2006/relationships/hyperlink" Target="https://transparencia.guerrero.gob.mx/wp-content/uploads/2023/07/0528.pdf" TargetMode="External"/><Relationship Id="rId178" Type="http://schemas.openxmlformats.org/officeDocument/2006/relationships/hyperlink" Target="https://transparencia.guerrero.gob.mx/wp-content/uploads/2023/07/0552.pdf" TargetMode="External"/><Relationship Id="rId301" Type="http://schemas.openxmlformats.org/officeDocument/2006/relationships/hyperlink" Target="https://transparencia.guerrero.gob.mx/wp-content/uploads/2023/07/0697.pdf" TargetMode="External"/><Relationship Id="rId322" Type="http://schemas.openxmlformats.org/officeDocument/2006/relationships/hyperlink" Target="https://transparencia.guerrero.gob.mx/wp-content/uploads/2023/07/0732.pdf" TargetMode="External"/><Relationship Id="rId343" Type="http://schemas.openxmlformats.org/officeDocument/2006/relationships/hyperlink" Target="https://transparencia.guerrero.gob.mx/wp-content/uploads/2023/07/0774.pdf" TargetMode="External"/><Relationship Id="rId61" Type="http://schemas.openxmlformats.org/officeDocument/2006/relationships/hyperlink" Target="https://transparencia.guerrero.gob.mx/wp-content/uploads/2023/07/0411.pdf" TargetMode="External"/><Relationship Id="rId82" Type="http://schemas.openxmlformats.org/officeDocument/2006/relationships/hyperlink" Target="https://transparencia.guerrero.gob.mx/wp-content/uploads/2023/07/0433.pdf" TargetMode="External"/><Relationship Id="rId199" Type="http://schemas.openxmlformats.org/officeDocument/2006/relationships/hyperlink" Target="https://transparencia.guerrero.gob.mx/wp-content/uploads/2023/07/0576.pdf" TargetMode="External"/><Relationship Id="rId203" Type="http://schemas.openxmlformats.org/officeDocument/2006/relationships/hyperlink" Target="https://transparencia.guerrero.gob.mx/wp-content/uploads/2023/07/0580.pdf" TargetMode="External"/><Relationship Id="rId19" Type="http://schemas.openxmlformats.org/officeDocument/2006/relationships/hyperlink" Target="https://transparencia.guerrero.gob.mx/wp-content/uploads/2023/07/0349.pdf" TargetMode="External"/><Relationship Id="rId224" Type="http://schemas.openxmlformats.org/officeDocument/2006/relationships/hyperlink" Target="https://transparencia.guerrero.gob.mx/wp-content/uploads/2023/07/0605.pdf" TargetMode="External"/><Relationship Id="rId245" Type="http://schemas.openxmlformats.org/officeDocument/2006/relationships/hyperlink" Target="https://transparencia.guerrero.gob.mx/wp-content/uploads/2023/07/0629.pdf" TargetMode="External"/><Relationship Id="rId266" Type="http://schemas.openxmlformats.org/officeDocument/2006/relationships/hyperlink" Target="https://transparencia.guerrero.gob.mx/wp-content/uploads/2023/07/0653.pdf" TargetMode="External"/><Relationship Id="rId287" Type="http://schemas.openxmlformats.org/officeDocument/2006/relationships/hyperlink" Target="https://transparencia.guerrero.gob.mx/wp-content/uploads/2023/07/0680.pdf" TargetMode="External"/><Relationship Id="rId30" Type="http://schemas.openxmlformats.org/officeDocument/2006/relationships/hyperlink" Target="https://transparencia.guerrero.gob.mx/wp-content/uploads/2023/07/0369.pdf" TargetMode="External"/><Relationship Id="rId105" Type="http://schemas.openxmlformats.org/officeDocument/2006/relationships/hyperlink" Target="https://transparencia.guerrero.gob.mx/wp-content/uploads/2023/07/0463.pdf" TargetMode="External"/><Relationship Id="rId126" Type="http://schemas.openxmlformats.org/officeDocument/2006/relationships/hyperlink" Target="https://transparencia.guerrero.gob.mx/wp-content/uploads/2023/07/0487.pdf" TargetMode="External"/><Relationship Id="rId147" Type="http://schemas.openxmlformats.org/officeDocument/2006/relationships/hyperlink" Target="https://transparencia.guerrero.gob.mx/wp-content/uploads/2023/07/0516.pdf" TargetMode="External"/><Relationship Id="rId168" Type="http://schemas.openxmlformats.org/officeDocument/2006/relationships/hyperlink" Target="https://transparencia.guerrero.gob.mx/wp-content/uploads/2023/07/0541.pdf" TargetMode="External"/><Relationship Id="rId312" Type="http://schemas.openxmlformats.org/officeDocument/2006/relationships/hyperlink" Target="https://transparencia.guerrero.gob.mx/wp-content/uploads/2023/07/0715.pdf" TargetMode="External"/><Relationship Id="rId333" Type="http://schemas.openxmlformats.org/officeDocument/2006/relationships/hyperlink" Target="https://transparencia.guerrero.gob.mx/wp-content/uploads/2023/07/0757.pdf" TargetMode="External"/><Relationship Id="rId51" Type="http://schemas.openxmlformats.org/officeDocument/2006/relationships/hyperlink" Target="https://transparencia.guerrero.gob.mx/wp-content/uploads/2023/07/0396.pdf" TargetMode="External"/><Relationship Id="rId72" Type="http://schemas.openxmlformats.org/officeDocument/2006/relationships/hyperlink" Target="https://transparencia.guerrero.gob.mx/wp-content/uploads/2023/07/0423.pdf" TargetMode="External"/><Relationship Id="rId93" Type="http://schemas.openxmlformats.org/officeDocument/2006/relationships/hyperlink" Target="https://transparencia.guerrero.gob.mx/wp-content/uploads/2023/07/0445.pdf" TargetMode="External"/><Relationship Id="rId189" Type="http://schemas.openxmlformats.org/officeDocument/2006/relationships/hyperlink" Target="https://transparencia.guerrero.gob.mx/wp-content/uploads/2023/07/0563.pdf" TargetMode="External"/><Relationship Id="rId3" Type="http://schemas.openxmlformats.org/officeDocument/2006/relationships/hyperlink" Target="https://transparencia.guerrero.gob.mx/wp-content/uploads/2023/07/0291.pdf" TargetMode="External"/><Relationship Id="rId214" Type="http://schemas.openxmlformats.org/officeDocument/2006/relationships/hyperlink" Target="https://transparencia.guerrero.gob.mx/wp-content/uploads/2023/07/0593.pdf" TargetMode="External"/><Relationship Id="rId235" Type="http://schemas.openxmlformats.org/officeDocument/2006/relationships/hyperlink" Target="https://transparencia.guerrero.gob.mx/wp-content/uploads/2023/07/0619.pdf" TargetMode="External"/><Relationship Id="rId256" Type="http://schemas.openxmlformats.org/officeDocument/2006/relationships/hyperlink" Target="https://transparencia.guerrero.gob.mx/wp-content/uploads/2023/07/0642.pdf" TargetMode="External"/><Relationship Id="rId277" Type="http://schemas.openxmlformats.org/officeDocument/2006/relationships/hyperlink" Target="https://transparencia.guerrero.gob.mx/wp-content/uploads/2023/07/0667.pdf" TargetMode="External"/><Relationship Id="rId298" Type="http://schemas.openxmlformats.org/officeDocument/2006/relationships/hyperlink" Target="https://transparencia.guerrero.gob.mx/wp-content/uploads/2023/07/0694.pdf" TargetMode="External"/><Relationship Id="rId116" Type="http://schemas.openxmlformats.org/officeDocument/2006/relationships/hyperlink" Target="https://transparencia.guerrero.gob.mx/wp-content/uploads/2023/07/0474.pdf" TargetMode="External"/><Relationship Id="rId137" Type="http://schemas.openxmlformats.org/officeDocument/2006/relationships/hyperlink" Target="https://transparencia.guerrero.gob.mx/wp-content/uploads/2023/07/0503.pdf" TargetMode="External"/><Relationship Id="rId158" Type="http://schemas.openxmlformats.org/officeDocument/2006/relationships/hyperlink" Target="https://transparencia.guerrero.gob.mx/wp-content/uploads/2023/07/0529.pdf" TargetMode="External"/><Relationship Id="rId302" Type="http://schemas.openxmlformats.org/officeDocument/2006/relationships/hyperlink" Target="https://transparencia.guerrero.gob.mx/wp-content/uploads/2023/07/0698.pdf" TargetMode="External"/><Relationship Id="rId323" Type="http://schemas.openxmlformats.org/officeDocument/2006/relationships/hyperlink" Target="https://transparencia.guerrero.gob.mx/wp-content/uploads/2023/07/0734.pdf" TargetMode="External"/><Relationship Id="rId344" Type="http://schemas.openxmlformats.org/officeDocument/2006/relationships/hyperlink" Target="https://transparencia.guerrero.gob.mx/wp-content/uploads/2023/07/0779.pdf" TargetMode="External"/><Relationship Id="rId20" Type="http://schemas.openxmlformats.org/officeDocument/2006/relationships/hyperlink" Target="https://transparencia.guerrero.gob.mx/wp-content/uploads/2023/07/0351.pdf" TargetMode="External"/><Relationship Id="rId41" Type="http://schemas.openxmlformats.org/officeDocument/2006/relationships/hyperlink" Target="https://transparencia.guerrero.gob.mx/wp-content/uploads/2023/07/0383.pdf" TargetMode="External"/><Relationship Id="rId62" Type="http://schemas.openxmlformats.org/officeDocument/2006/relationships/hyperlink" Target="https://transparencia.guerrero.gob.mx/wp-content/uploads/2023/07/0412.pdf" TargetMode="External"/><Relationship Id="rId83" Type="http://schemas.openxmlformats.org/officeDocument/2006/relationships/hyperlink" Target="https://transparencia.guerrero.gob.mx/wp-content/uploads/2023/07/0434.pdf" TargetMode="External"/><Relationship Id="rId179" Type="http://schemas.openxmlformats.org/officeDocument/2006/relationships/hyperlink" Target="https://transparencia.guerrero.gob.mx/wp-content/uploads/2023/07/0553.pdf" TargetMode="External"/><Relationship Id="rId190" Type="http://schemas.openxmlformats.org/officeDocument/2006/relationships/hyperlink" Target="https://transparencia.guerrero.gob.mx/wp-content/uploads/2023/07/0564.pdf" TargetMode="External"/><Relationship Id="rId204" Type="http://schemas.openxmlformats.org/officeDocument/2006/relationships/hyperlink" Target="https://transparencia.guerrero.gob.mx/wp-content/uploads/2023/07/0582.pdf" TargetMode="External"/><Relationship Id="rId225" Type="http://schemas.openxmlformats.org/officeDocument/2006/relationships/hyperlink" Target="https://transparencia.guerrero.gob.mx/wp-content/uploads/2023/07/0606.pdf" TargetMode="External"/><Relationship Id="rId246" Type="http://schemas.openxmlformats.org/officeDocument/2006/relationships/hyperlink" Target="https://transparencia.guerrero.gob.mx/wp-content/uploads/2023/07/0631.pdf" TargetMode="External"/><Relationship Id="rId267" Type="http://schemas.openxmlformats.org/officeDocument/2006/relationships/hyperlink" Target="https://transparencia.guerrero.gob.mx/wp-content/uploads/2023/07/0654.pdf" TargetMode="External"/><Relationship Id="rId288" Type="http://schemas.openxmlformats.org/officeDocument/2006/relationships/hyperlink" Target="https://transparencia.guerrero.gob.mx/wp-content/uploads/2023/07/0681.pdf" TargetMode="External"/><Relationship Id="rId106" Type="http://schemas.openxmlformats.org/officeDocument/2006/relationships/hyperlink" Target="https://transparencia.guerrero.gob.mx/wp-content/uploads/2023/07/0464.pdf" TargetMode="External"/><Relationship Id="rId127" Type="http://schemas.openxmlformats.org/officeDocument/2006/relationships/hyperlink" Target="https://transparencia.guerrero.gob.mx/wp-content/uploads/2023/07/0489.pdf" TargetMode="External"/><Relationship Id="rId313" Type="http://schemas.openxmlformats.org/officeDocument/2006/relationships/hyperlink" Target="https://transparencia.guerrero.gob.mx/wp-content/uploads/2023/07/0720.pdf" TargetMode="External"/><Relationship Id="rId10" Type="http://schemas.openxmlformats.org/officeDocument/2006/relationships/hyperlink" Target="https://transparencia.guerrero.gob.mx/wp-content/uploads/2023/07/0322.pdf" TargetMode="External"/><Relationship Id="rId31" Type="http://schemas.openxmlformats.org/officeDocument/2006/relationships/hyperlink" Target="https://transparencia.guerrero.gob.mx/wp-content/uploads/2023/07/0370.pdf" TargetMode="External"/><Relationship Id="rId52" Type="http://schemas.openxmlformats.org/officeDocument/2006/relationships/hyperlink" Target="https://transparencia.guerrero.gob.mx/wp-content/uploads/2023/07/0397.pdf" TargetMode="External"/><Relationship Id="rId73" Type="http://schemas.openxmlformats.org/officeDocument/2006/relationships/hyperlink" Target="https://transparencia.guerrero.gob.mx/wp-content/uploads/2023/07/0424.pdf" TargetMode="External"/><Relationship Id="rId94" Type="http://schemas.openxmlformats.org/officeDocument/2006/relationships/hyperlink" Target="https://transparencia.guerrero.gob.mx/wp-content/uploads/2023/07/0447.pdf" TargetMode="External"/><Relationship Id="rId148" Type="http://schemas.openxmlformats.org/officeDocument/2006/relationships/hyperlink" Target="https://transparencia.guerrero.gob.mx/wp-content/uploads/2023/07/0518.pdf" TargetMode="External"/><Relationship Id="rId169" Type="http://schemas.openxmlformats.org/officeDocument/2006/relationships/hyperlink" Target="https://transparencia.guerrero.gob.mx/wp-content/uploads/2023/07/0542.pdf" TargetMode="External"/><Relationship Id="rId334" Type="http://schemas.openxmlformats.org/officeDocument/2006/relationships/hyperlink" Target="https://transparencia.guerrero.gob.mx/wp-content/uploads/2023/07/0758.pdf" TargetMode="External"/><Relationship Id="rId4" Type="http://schemas.openxmlformats.org/officeDocument/2006/relationships/hyperlink" Target="https://transparencia.guerrero.gob.mx/wp-content/uploads/2023/07/0293.pdf" TargetMode="External"/><Relationship Id="rId180" Type="http://schemas.openxmlformats.org/officeDocument/2006/relationships/hyperlink" Target="https://transparencia.guerrero.gob.mx/wp-content/uploads/2023/07/0554.pdf" TargetMode="External"/><Relationship Id="rId215" Type="http://schemas.openxmlformats.org/officeDocument/2006/relationships/hyperlink" Target="https://transparencia.guerrero.gob.mx/wp-content/uploads/2023/07/0594.pdf" TargetMode="External"/><Relationship Id="rId236" Type="http://schemas.openxmlformats.org/officeDocument/2006/relationships/hyperlink" Target="https://transparencia.guerrero.gob.mx/wp-content/uploads/2023/07/0620.pdf" TargetMode="External"/><Relationship Id="rId257" Type="http://schemas.openxmlformats.org/officeDocument/2006/relationships/hyperlink" Target="https://transparencia.guerrero.gob.mx/wp-content/uploads/2023/07/0643.pdf" TargetMode="External"/><Relationship Id="rId278" Type="http://schemas.openxmlformats.org/officeDocument/2006/relationships/hyperlink" Target="https://transparencia.guerrero.gob.mx/wp-content/uploads/2023/07/0670.pdf" TargetMode="External"/><Relationship Id="rId303" Type="http://schemas.openxmlformats.org/officeDocument/2006/relationships/hyperlink" Target="https://transparencia.guerrero.gob.mx/wp-content/uploads/2023/07/0702.pdf" TargetMode="External"/><Relationship Id="rId42" Type="http://schemas.openxmlformats.org/officeDocument/2006/relationships/hyperlink" Target="https://transparencia.guerrero.gob.mx/wp-content/uploads/2023/07/0384.pdf" TargetMode="External"/><Relationship Id="rId84" Type="http://schemas.openxmlformats.org/officeDocument/2006/relationships/hyperlink" Target="https://transparencia.guerrero.gob.mx/wp-content/uploads/2023/07/0435.pdf" TargetMode="External"/><Relationship Id="rId138" Type="http://schemas.openxmlformats.org/officeDocument/2006/relationships/hyperlink" Target="https://transparencia.guerrero.gob.mx/wp-content/uploads/2023/07/0504.pdf" TargetMode="External"/><Relationship Id="rId345" Type="http://schemas.openxmlformats.org/officeDocument/2006/relationships/hyperlink" Target="https://transparencia.guerrero.gob.mx/wp-content/uploads/2023/07/0783.pdf" TargetMode="External"/><Relationship Id="rId191" Type="http://schemas.openxmlformats.org/officeDocument/2006/relationships/hyperlink" Target="https://transparencia.guerrero.gob.mx/wp-content/uploads/2023/07/0565.pdf" TargetMode="External"/><Relationship Id="rId205" Type="http://schemas.openxmlformats.org/officeDocument/2006/relationships/hyperlink" Target="https://transparencia.guerrero.gob.mx/wp-content/uploads/2023/07/0583.pdf" TargetMode="External"/><Relationship Id="rId247" Type="http://schemas.openxmlformats.org/officeDocument/2006/relationships/hyperlink" Target="https://transparencia.guerrero.gob.mx/wp-content/uploads/2023/07/0632.pdf" TargetMode="External"/><Relationship Id="rId107" Type="http://schemas.openxmlformats.org/officeDocument/2006/relationships/hyperlink" Target="https://transparencia.guerrero.gob.mx/wp-content/uploads/2023/07/0465.pdf" TargetMode="External"/><Relationship Id="rId289" Type="http://schemas.openxmlformats.org/officeDocument/2006/relationships/hyperlink" Target="https://transparencia.guerrero.gob.mx/wp-content/uploads/2023/07/0682.pdf" TargetMode="External"/><Relationship Id="rId11" Type="http://schemas.openxmlformats.org/officeDocument/2006/relationships/hyperlink" Target="https://transparencia.guerrero.gob.mx/wp-content/uploads/2023/07/0323.pdf" TargetMode="External"/><Relationship Id="rId53" Type="http://schemas.openxmlformats.org/officeDocument/2006/relationships/hyperlink" Target="https://transparencia.guerrero.gob.mx/wp-content/uploads/2023/07/0398.pdf" TargetMode="External"/><Relationship Id="rId149" Type="http://schemas.openxmlformats.org/officeDocument/2006/relationships/hyperlink" Target="https://transparencia.guerrero.gob.mx/wp-content/uploads/2023/07/0519.pdf" TargetMode="External"/><Relationship Id="rId314" Type="http://schemas.openxmlformats.org/officeDocument/2006/relationships/hyperlink" Target="https://transparencia.guerrero.gob.mx/wp-content/uploads/2023/07/0721.pdf" TargetMode="External"/><Relationship Id="rId95" Type="http://schemas.openxmlformats.org/officeDocument/2006/relationships/hyperlink" Target="https://transparencia.guerrero.gob.mx/wp-content/uploads/2023/07/0448.pdf" TargetMode="External"/><Relationship Id="rId160" Type="http://schemas.openxmlformats.org/officeDocument/2006/relationships/hyperlink" Target="https://transparencia.guerrero.gob.mx/wp-content/uploads/2023/07/0531.pdf" TargetMode="External"/><Relationship Id="rId216" Type="http://schemas.openxmlformats.org/officeDocument/2006/relationships/hyperlink" Target="https://transparencia.guerrero.gob.mx/wp-content/uploads/2023/07/0595.pdf" TargetMode="External"/><Relationship Id="rId258" Type="http://schemas.openxmlformats.org/officeDocument/2006/relationships/hyperlink" Target="https://transparencia.guerrero.gob.mx/wp-content/uploads/2023/07/0644.pdf" TargetMode="External"/><Relationship Id="rId22" Type="http://schemas.openxmlformats.org/officeDocument/2006/relationships/hyperlink" Target="https://transparencia.guerrero.gob.mx/wp-content/uploads/2023/07/0355.pdf" TargetMode="External"/><Relationship Id="rId64" Type="http://schemas.openxmlformats.org/officeDocument/2006/relationships/hyperlink" Target="https://transparencia.guerrero.gob.mx/wp-content/uploads/2023/07/0414.pdf" TargetMode="External"/><Relationship Id="rId118" Type="http://schemas.openxmlformats.org/officeDocument/2006/relationships/hyperlink" Target="https://transparencia.guerrero.gob.mx/wp-content/uploads/2023/07/0476.pdf" TargetMode="External"/><Relationship Id="rId325" Type="http://schemas.openxmlformats.org/officeDocument/2006/relationships/hyperlink" Target="https://transparencia.guerrero.gob.mx/wp-content/uploads/2023/07/0736.pdf" TargetMode="External"/><Relationship Id="rId171" Type="http://schemas.openxmlformats.org/officeDocument/2006/relationships/hyperlink" Target="https://transparencia.guerrero.gob.mx/wp-content/uploads/2023/07/0544.pdf" TargetMode="External"/><Relationship Id="rId227" Type="http://schemas.openxmlformats.org/officeDocument/2006/relationships/hyperlink" Target="https://transparencia.guerrero.gob.mx/wp-content/uploads/2023/07/0608.pdf" TargetMode="External"/><Relationship Id="rId269" Type="http://schemas.openxmlformats.org/officeDocument/2006/relationships/hyperlink" Target="https://transparencia.guerrero.gob.mx/wp-content/uploads/2023/07/0658.pdf" TargetMode="External"/><Relationship Id="rId33" Type="http://schemas.openxmlformats.org/officeDocument/2006/relationships/hyperlink" Target="https://transparencia.guerrero.gob.mx/wp-content/uploads/2023/07/0374.pdf" TargetMode="External"/><Relationship Id="rId129" Type="http://schemas.openxmlformats.org/officeDocument/2006/relationships/hyperlink" Target="https://transparencia.guerrero.gob.mx/wp-content/uploads/2023/07/0491.pdf" TargetMode="External"/><Relationship Id="rId280" Type="http://schemas.openxmlformats.org/officeDocument/2006/relationships/hyperlink" Target="https://transparencia.guerrero.gob.mx/wp-content/uploads/2023/07/0672.pdf" TargetMode="External"/><Relationship Id="rId336" Type="http://schemas.openxmlformats.org/officeDocument/2006/relationships/hyperlink" Target="https://transparencia.guerrero.gob.mx/wp-content/uploads/2023/07/0765.pdf" TargetMode="External"/><Relationship Id="rId75" Type="http://schemas.openxmlformats.org/officeDocument/2006/relationships/hyperlink" Target="https://transparencia.guerrero.gob.mx/wp-content/uploads/2023/07/0426.pdf" TargetMode="External"/><Relationship Id="rId140" Type="http://schemas.openxmlformats.org/officeDocument/2006/relationships/hyperlink" Target="https://transparencia.guerrero.gob.mx/wp-content/uploads/2023/07/0506.pdf" TargetMode="External"/><Relationship Id="rId182" Type="http://schemas.openxmlformats.org/officeDocument/2006/relationships/hyperlink" Target="https://transparencia.guerrero.gob.mx/wp-content/uploads/2023/07/0556.pdf" TargetMode="External"/><Relationship Id="rId6" Type="http://schemas.openxmlformats.org/officeDocument/2006/relationships/hyperlink" Target="https://transparencia.guerrero.gob.mx/wp-content/uploads/2023/07/0297.pdf" TargetMode="External"/><Relationship Id="rId238" Type="http://schemas.openxmlformats.org/officeDocument/2006/relationships/hyperlink" Target="https://transparencia.guerrero.gob.mx/wp-content/uploads/2023/07/0622.pdf" TargetMode="External"/><Relationship Id="rId291" Type="http://schemas.openxmlformats.org/officeDocument/2006/relationships/hyperlink" Target="https://transparencia.guerrero.gob.mx/wp-content/uploads/2023/07/0685.pdf" TargetMode="External"/><Relationship Id="rId305" Type="http://schemas.openxmlformats.org/officeDocument/2006/relationships/hyperlink" Target="https://transparencia.guerrero.gob.mx/wp-content/uploads/2023/07/0704.pdf" TargetMode="External"/><Relationship Id="rId347" Type="http://schemas.openxmlformats.org/officeDocument/2006/relationships/hyperlink" Target="https://transparencia.guerrero.gob.mx/wp-content/uploads/2023/07/0785.pdf" TargetMode="External"/><Relationship Id="rId44" Type="http://schemas.openxmlformats.org/officeDocument/2006/relationships/hyperlink" Target="https://transparencia.guerrero.gob.mx/wp-content/uploads/2023/07/0387.pdf" TargetMode="External"/><Relationship Id="rId86" Type="http://schemas.openxmlformats.org/officeDocument/2006/relationships/hyperlink" Target="https://transparencia.guerrero.gob.mx/wp-content/uploads/2023/07/0437.pdf" TargetMode="External"/><Relationship Id="rId151" Type="http://schemas.openxmlformats.org/officeDocument/2006/relationships/hyperlink" Target="https://transparencia.guerrero.gob.mx/wp-content/uploads/2023/07/0521.pdf" TargetMode="External"/><Relationship Id="rId193" Type="http://schemas.openxmlformats.org/officeDocument/2006/relationships/hyperlink" Target="https://transparencia.guerrero.gob.mx/wp-content/uploads/2023/07/0567.pdf" TargetMode="External"/><Relationship Id="rId207" Type="http://schemas.openxmlformats.org/officeDocument/2006/relationships/hyperlink" Target="https://transparencia.guerrero.gob.mx/wp-content/uploads/2023/07/0585.pdf" TargetMode="External"/><Relationship Id="rId249" Type="http://schemas.openxmlformats.org/officeDocument/2006/relationships/hyperlink" Target="https://transparencia.guerrero.gob.mx/wp-content/uploads/2023/07/0634.pdf" TargetMode="External"/><Relationship Id="rId13" Type="http://schemas.openxmlformats.org/officeDocument/2006/relationships/hyperlink" Target="https://transparencia.guerrero.gob.mx/wp-content/uploads/2023/07/0335.pdf" TargetMode="External"/><Relationship Id="rId109" Type="http://schemas.openxmlformats.org/officeDocument/2006/relationships/hyperlink" Target="https://transparencia.guerrero.gob.mx/wp-content/uploads/2023/07/0467.pdf" TargetMode="External"/><Relationship Id="rId260" Type="http://schemas.openxmlformats.org/officeDocument/2006/relationships/hyperlink" Target="https://transparencia.guerrero.gob.mx/wp-content/uploads/2023/07/0646.pdf" TargetMode="External"/><Relationship Id="rId316" Type="http://schemas.openxmlformats.org/officeDocument/2006/relationships/hyperlink" Target="https://transparencia.guerrero.gob.mx/wp-content/uploads/2023/07/0723.pdf" TargetMode="External"/><Relationship Id="rId55" Type="http://schemas.openxmlformats.org/officeDocument/2006/relationships/hyperlink" Target="https://transparencia.guerrero.gob.mx/wp-content/uploads/2023/07/0400.pdf" TargetMode="External"/><Relationship Id="rId97" Type="http://schemas.openxmlformats.org/officeDocument/2006/relationships/hyperlink" Target="https://transparencia.guerrero.gob.mx/wp-content/uploads/2023/07/0451.pdf" TargetMode="External"/><Relationship Id="rId120" Type="http://schemas.openxmlformats.org/officeDocument/2006/relationships/hyperlink" Target="https://transparencia.guerrero.gob.mx/wp-content/uploads/2023/07/0480.pdf" TargetMode="External"/><Relationship Id="rId162" Type="http://schemas.openxmlformats.org/officeDocument/2006/relationships/hyperlink" Target="https://transparencia.guerrero.gob.mx/wp-content/uploads/2023/07/0535.pdf" TargetMode="External"/><Relationship Id="rId218" Type="http://schemas.openxmlformats.org/officeDocument/2006/relationships/hyperlink" Target="https://transparencia.guerrero.gob.mx/wp-content/uploads/2023/07/597.pdf" TargetMode="External"/><Relationship Id="rId271" Type="http://schemas.openxmlformats.org/officeDocument/2006/relationships/hyperlink" Target="https://transparencia.guerrero.gob.mx/wp-content/uploads/2023/07/0660.pdf" TargetMode="External"/><Relationship Id="rId24" Type="http://schemas.openxmlformats.org/officeDocument/2006/relationships/hyperlink" Target="https://transparencia.guerrero.gob.mx/wp-content/uploads/2023/07/0360.pdf" TargetMode="External"/><Relationship Id="rId66" Type="http://schemas.openxmlformats.org/officeDocument/2006/relationships/hyperlink" Target="https://transparencia.guerrero.gob.mx/wp-content/uploads/2023/07/0417.pdf" TargetMode="External"/><Relationship Id="rId131" Type="http://schemas.openxmlformats.org/officeDocument/2006/relationships/hyperlink" Target="https://transparencia.guerrero.gob.mx/wp-content/uploads/2023/07/0493.pdf" TargetMode="External"/><Relationship Id="rId327" Type="http://schemas.openxmlformats.org/officeDocument/2006/relationships/hyperlink" Target="https://transparencia.guerrero.gob.mx/wp-content/uploads/2023/07/0738.pdf" TargetMode="External"/><Relationship Id="rId173" Type="http://schemas.openxmlformats.org/officeDocument/2006/relationships/hyperlink" Target="https://transparencia.guerrero.gob.mx/wp-content/uploads/2023/07/0546.pdf" TargetMode="External"/><Relationship Id="rId229" Type="http://schemas.openxmlformats.org/officeDocument/2006/relationships/hyperlink" Target="https://transparencia.guerrero.gob.mx/wp-content/uploads/2023/07/0611.pdf" TargetMode="External"/><Relationship Id="rId240" Type="http://schemas.openxmlformats.org/officeDocument/2006/relationships/hyperlink" Target="https://transparencia.guerrero.gob.mx/wp-content/uploads/2023/07/0624.pdf" TargetMode="External"/><Relationship Id="rId35" Type="http://schemas.openxmlformats.org/officeDocument/2006/relationships/hyperlink" Target="https://transparencia.guerrero.gob.mx/wp-content/uploads/2023/07/0376.pdf" TargetMode="External"/><Relationship Id="rId77" Type="http://schemas.openxmlformats.org/officeDocument/2006/relationships/hyperlink" Target="https://transparencia.guerrero.gob.mx/wp-content/uploads/2023/07/0428.pdf" TargetMode="External"/><Relationship Id="rId100" Type="http://schemas.openxmlformats.org/officeDocument/2006/relationships/hyperlink" Target="https://transparencia.guerrero.gob.mx/wp-content/uploads/2023/07/0454.pdf" TargetMode="External"/><Relationship Id="rId282" Type="http://schemas.openxmlformats.org/officeDocument/2006/relationships/hyperlink" Target="https://transparencia.guerrero.gob.mx/wp-content/uploads/2023/07/0675.pdf" TargetMode="External"/><Relationship Id="rId338" Type="http://schemas.openxmlformats.org/officeDocument/2006/relationships/hyperlink" Target="https://transparencia.guerrero.gob.mx/wp-content/uploads/2023/07/0768.pdf" TargetMode="External"/><Relationship Id="rId8" Type="http://schemas.openxmlformats.org/officeDocument/2006/relationships/hyperlink" Target="https://transparencia.guerrero.gob.mx/wp-content/uploads/2023/07/0301.pdf" TargetMode="External"/><Relationship Id="rId142" Type="http://schemas.openxmlformats.org/officeDocument/2006/relationships/hyperlink" Target="https://transparencia.guerrero.gob.mx/wp-content/uploads/2023/07/0508.pdf" TargetMode="External"/><Relationship Id="rId184" Type="http://schemas.openxmlformats.org/officeDocument/2006/relationships/hyperlink" Target="https://transparencia.guerrero.gob.mx/wp-content/uploads/2023/07/05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60"/>
  <sheetViews>
    <sheetView tabSelected="1" topLeftCell="AK354" zoomScale="55" zoomScaleNormal="55" workbookViewId="0">
      <selection activeCell="AL361" sqref="AL361"/>
    </sheetView>
  </sheetViews>
  <sheetFormatPr baseColWidth="10" defaultColWidth="8.7265625" defaultRowHeight="14.5" x14ac:dyDescent="0.35"/>
  <cols>
    <col min="1" max="1" width="8" bestFit="1" customWidth="1"/>
    <col min="2" max="2" width="36.453125" bestFit="1" customWidth="1"/>
    <col min="3" max="3" width="38.54296875" bestFit="1" customWidth="1"/>
    <col min="4" max="5" width="31.7265625" customWidth="1"/>
    <col min="6" max="6" width="11.81640625" customWidth="1"/>
    <col min="7" max="7" width="33.7265625" customWidth="1"/>
    <col min="8" max="8" width="89" bestFit="1" customWidth="1"/>
    <col min="9" max="9" width="45.54296875" bestFit="1" customWidth="1"/>
    <col min="10" max="10" width="23.26953125" bestFit="1" customWidth="1"/>
    <col min="11" max="11" width="17.7265625" bestFit="1" customWidth="1"/>
    <col min="12" max="12" width="19.7265625" bestFit="1" customWidth="1"/>
    <col min="13" max="13" width="58.1796875" bestFit="1" customWidth="1"/>
    <col min="14" max="14" width="21.54296875" bestFit="1" customWidth="1"/>
    <col min="15" max="15" width="45.26953125" customWidth="1"/>
    <col min="16" max="16" width="20" bestFit="1" customWidth="1"/>
    <col min="17" max="17" width="45" bestFit="1" customWidth="1"/>
    <col min="18" max="18" width="39.453125" bestFit="1" customWidth="1"/>
    <col min="19" max="19" width="22.26953125" bestFit="1" customWidth="1"/>
    <col min="20" max="20" width="24.453125" bestFit="1" customWidth="1"/>
    <col min="21" max="21" width="32.54296875" customWidth="1"/>
    <col min="22" max="22" width="23.26953125" bestFit="1" customWidth="1"/>
    <col min="23" max="23" width="25.453125" bestFit="1" customWidth="1"/>
    <col min="24" max="24" width="35.81640625" bestFit="1" customWidth="1"/>
    <col min="25" max="25" width="45.26953125" customWidth="1"/>
    <col min="26" max="26" width="17.26953125" bestFit="1" customWidth="1"/>
    <col min="27" max="27" width="18.54296875" bestFit="1" customWidth="1"/>
    <col min="28" max="28" width="28.26953125" customWidth="1"/>
    <col min="29" max="29" width="18.54296875" bestFit="1" customWidth="1"/>
    <col min="30" max="30" width="22.81640625" bestFit="1" customWidth="1"/>
    <col min="31" max="31" width="30" bestFit="1" customWidth="1"/>
    <col min="32" max="32" width="85.7265625" customWidth="1"/>
    <col min="33" max="33" width="18.81640625" customWidth="1"/>
    <col min="34" max="34" width="33.54296875" hidden="1" customWidth="1"/>
    <col min="35" max="35" width="22.1796875" customWidth="1"/>
    <col min="36" max="36" width="13.81640625" customWidth="1"/>
    <col min="37" max="37" width="20" bestFit="1" customWidth="1"/>
    <col min="38" max="38" width="78" style="34" customWidth="1"/>
  </cols>
  <sheetData>
    <row r="1" spans="1:38" hidden="1" x14ac:dyDescent="0.35">
      <c r="A1" t="s">
        <v>0</v>
      </c>
    </row>
    <row r="2" spans="1:38" x14ac:dyDescent="0.35">
      <c r="A2" s="30" t="s">
        <v>1</v>
      </c>
      <c r="B2" s="31"/>
      <c r="C2" s="31"/>
      <c r="D2" s="30" t="s">
        <v>2</v>
      </c>
      <c r="E2" s="31"/>
      <c r="F2" s="31"/>
      <c r="G2" s="30" t="s">
        <v>3</v>
      </c>
      <c r="H2" s="31"/>
      <c r="I2" s="31"/>
    </row>
    <row r="3" spans="1:38" x14ac:dyDescent="0.35">
      <c r="A3" s="32" t="s">
        <v>4</v>
      </c>
      <c r="B3" s="31"/>
      <c r="C3" s="31"/>
      <c r="D3" s="32" t="s">
        <v>5</v>
      </c>
      <c r="E3" s="31"/>
      <c r="F3" s="31"/>
      <c r="G3" s="32" t="s">
        <v>6</v>
      </c>
      <c r="H3" s="31"/>
      <c r="I3" s="31"/>
    </row>
    <row r="4" spans="1:38" hidden="1" x14ac:dyDescent="0.3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s="34" t="s">
        <v>16</v>
      </c>
    </row>
    <row r="5" spans="1:3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s="34" t="s">
        <v>54</v>
      </c>
    </row>
    <row r="6" spans="1:38" x14ac:dyDescent="0.35">
      <c r="A6" s="30" t="s">
        <v>55</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row>
    <row r="7" spans="1:38" ht="51" x14ac:dyDescent="0.3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35" t="s">
        <v>93</v>
      </c>
    </row>
    <row r="8" spans="1:38" s="3" customFormat="1" ht="130.5" x14ac:dyDescent="0.35">
      <c r="A8" s="9">
        <v>2023</v>
      </c>
      <c r="B8" s="10">
        <v>45017</v>
      </c>
      <c r="C8" s="10">
        <v>45107</v>
      </c>
      <c r="D8" s="9" t="s">
        <v>98</v>
      </c>
      <c r="E8" s="9" t="s">
        <v>106</v>
      </c>
      <c r="F8" s="11" t="s">
        <v>130</v>
      </c>
      <c r="G8" s="11" t="s">
        <v>140</v>
      </c>
      <c r="H8" s="11" t="s">
        <v>151</v>
      </c>
      <c r="I8" s="12" t="s">
        <v>174</v>
      </c>
      <c r="J8" s="12" t="s">
        <v>179</v>
      </c>
      <c r="K8" s="12" t="s">
        <v>238</v>
      </c>
      <c r="L8" s="12" t="s">
        <v>239</v>
      </c>
      <c r="M8" s="13" t="s">
        <v>110</v>
      </c>
      <c r="N8" s="3" t="s">
        <v>112</v>
      </c>
      <c r="O8" s="22" t="s">
        <v>434</v>
      </c>
      <c r="P8" s="14" t="s">
        <v>114</v>
      </c>
      <c r="Q8" s="15">
        <v>0</v>
      </c>
      <c r="R8" s="15">
        <v>0</v>
      </c>
      <c r="S8" s="15" t="s">
        <v>337</v>
      </c>
      <c r="T8" s="15" t="s">
        <v>338</v>
      </c>
      <c r="U8" s="15" t="s">
        <v>339</v>
      </c>
      <c r="V8" s="15" t="s">
        <v>337</v>
      </c>
      <c r="W8" s="15" t="s">
        <v>338</v>
      </c>
      <c r="X8" s="16" t="s">
        <v>340</v>
      </c>
      <c r="Y8" s="22" t="str">
        <f>O8</f>
        <v>verificacion de la obra de construccion de colectores y subcolectores y emisor de 40"</v>
      </c>
      <c r="Z8" s="10">
        <v>44988</v>
      </c>
      <c r="AA8" s="20">
        <v>44988</v>
      </c>
      <c r="AB8" s="24">
        <v>1</v>
      </c>
      <c r="AC8" s="17">
        <v>2456.35</v>
      </c>
      <c r="AD8" s="29">
        <v>759</v>
      </c>
      <c r="AE8" s="23">
        <v>45034</v>
      </c>
      <c r="AF8" s="25" t="s">
        <v>955</v>
      </c>
      <c r="AG8" s="27">
        <v>1</v>
      </c>
      <c r="AH8" s="9"/>
      <c r="AI8" s="18" t="s">
        <v>433</v>
      </c>
      <c r="AJ8" s="19">
        <v>45121</v>
      </c>
      <c r="AK8" s="18">
        <v>45107</v>
      </c>
      <c r="AL8" s="33" t="s">
        <v>1305</v>
      </c>
    </row>
    <row r="9" spans="1:38" ht="130.5" x14ac:dyDescent="0.35">
      <c r="A9" s="9">
        <v>2023</v>
      </c>
      <c r="B9" s="10">
        <v>45017</v>
      </c>
      <c r="C9" s="10">
        <v>45107</v>
      </c>
      <c r="D9" s="9" t="s">
        <v>95</v>
      </c>
      <c r="E9" s="9" t="s">
        <v>95</v>
      </c>
      <c r="F9" s="11" t="s">
        <v>131</v>
      </c>
      <c r="G9" s="11" t="s">
        <v>141</v>
      </c>
      <c r="H9" s="11" t="s">
        <v>152</v>
      </c>
      <c r="I9" s="12" t="s">
        <v>174</v>
      </c>
      <c r="J9" s="12" t="s">
        <v>180</v>
      </c>
      <c r="K9" s="12" t="s">
        <v>240</v>
      </c>
      <c r="L9" s="12" t="s">
        <v>241</v>
      </c>
      <c r="M9" s="13" t="s">
        <v>111</v>
      </c>
      <c r="N9" s="3" t="s">
        <v>112</v>
      </c>
      <c r="O9" s="22" t="s">
        <v>435</v>
      </c>
      <c r="P9" s="14" t="s">
        <v>114</v>
      </c>
      <c r="Q9" s="15">
        <v>0</v>
      </c>
      <c r="R9" s="15">
        <v>0</v>
      </c>
      <c r="S9" s="15" t="s">
        <v>337</v>
      </c>
      <c r="T9" s="15" t="s">
        <v>338</v>
      </c>
      <c r="U9" s="15" t="s">
        <v>339</v>
      </c>
      <c r="V9" s="15" t="s">
        <v>337</v>
      </c>
      <c r="W9" s="15" t="s">
        <v>338</v>
      </c>
      <c r="X9" s="16" t="s">
        <v>341</v>
      </c>
      <c r="Y9" s="22" t="str">
        <f t="shared" ref="Y9:Y72" si="0">O9</f>
        <v>Visita con empresas participantes de la convocatoria No. 001 Estatal</v>
      </c>
      <c r="Z9" s="10">
        <v>44994</v>
      </c>
      <c r="AA9" s="20">
        <v>44995</v>
      </c>
      <c r="AB9" s="24">
        <v>2</v>
      </c>
      <c r="AC9" s="17">
        <v>2914.26</v>
      </c>
      <c r="AD9" s="29">
        <v>400</v>
      </c>
      <c r="AE9" s="23">
        <v>45029</v>
      </c>
      <c r="AF9" s="25" t="s">
        <v>956</v>
      </c>
      <c r="AG9" s="27">
        <v>2</v>
      </c>
      <c r="AH9" s="9"/>
      <c r="AI9" s="18" t="s">
        <v>433</v>
      </c>
      <c r="AJ9" s="19">
        <v>45121</v>
      </c>
      <c r="AK9" s="18">
        <v>45107</v>
      </c>
      <c r="AL9" s="33" t="s">
        <v>1306</v>
      </c>
    </row>
    <row r="10" spans="1:38" ht="130.5" x14ac:dyDescent="0.35">
      <c r="A10" s="9">
        <v>2023</v>
      </c>
      <c r="B10" s="10">
        <v>45017</v>
      </c>
      <c r="C10" s="10">
        <v>45107</v>
      </c>
      <c r="D10" s="9" t="s">
        <v>95</v>
      </c>
      <c r="E10" s="9" t="s">
        <v>95</v>
      </c>
      <c r="F10" s="11" t="s">
        <v>131</v>
      </c>
      <c r="G10" s="11" t="s">
        <v>141</v>
      </c>
      <c r="H10" s="11" t="s">
        <v>153</v>
      </c>
      <c r="I10" s="12" t="s">
        <v>175</v>
      </c>
      <c r="J10" s="12" t="s">
        <v>181</v>
      </c>
      <c r="K10" s="12" t="s">
        <v>242</v>
      </c>
      <c r="L10" s="12" t="s">
        <v>243</v>
      </c>
      <c r="M10" s="13" t="s">
        <v>110</v>
      </c>
      <c r="N10" s="3" t="s">
        <v>112</v>
      </c>
      <c r="O10" s="22" t="s">
        <v>436</v>
      </c>
      <c r="P10" s="14" t="s">
        <v>114</v>
      </c>
      <c r="Q10" s="15">
        <v>0</v>
      </c>
      <c r="R10" s="15">
        <v>0</v>
      </c>
      <c r="S10" s="15" t="s">
        <v>337</v>
      </c>
      <c r="T10" s="15" t="s">
        <v>338</v>
      </c>
      <c r="U10" s="15" t="s">
        <v>339</v>
      </c>
      <c r="V10" s="15" t="s">
        <v>337</v>
      </c>
      <c r="W10" s="15" t="s">
        <v>338</v>
      </c>
      <c r="X10" s="16" t="s">
        <v>342</v>
      </c>
      <c r="Y10" s="22" t="str">
        <f t="shared" si="0"/>
        <v>Seguimiento a los dezasolves del sistema de alcantarillado sanitario en la cabecera municipal</v>
      </c>
      <c r="Z10" s="10">
        <v>45000</v>
      </c>
      <c r="AA10" s="20">
        <v>45001</v>
      </c>
      <c r="AB10" s="24">
        <v>3</v>
      </c>
      <c r="AC10" s="17">
        <v>2992.38</v>
      </c>
      <c r="AD10" s="28">
        <v>0</v>
      </c>
      <c r="AE10" s="23">
        <v>45027</v>
      </c>
      <c r="AF10" s="25" t="s">
        <v>957</v>
      </c>
      <c r="AG10" s="27">
        <v>3</v>
      </c>
      <c r="AH10" s="9"/>
      <c r="AI10" s="18" t="s">
        <v>433</v>
      </c>
      <c r="AJ10" s="19">
        <v>45121</v>
      </c>
      <c r="AK10" s="18">
        <v>45107</v>
      </c>
      <c r="AL10" s="33" t="s">
        <v>1307</v>
      </c>
    </row>
    <row r="11" spans="1:38" ht="130.5" x14ac:dyDescent="0.35">
      <c r="A11" s="9">
        <v>2023</v>
      </c>
      <c r="B11" s="10">
        <v>45017</v>
      </c>
      <c r="C11" s="10">
        <v>45107</v>
      </c>
      <c r="D11" s="9" t="s">
        <v>95</v>
      </c>
      <c r="E11" s="9" t="s">
        <v>95</v>
      </c>
      <c r="F11" s="11" t="s">
        <v>131</v>
      </c>
      <c r="G11" s="11" t="s">
        <v>141</v>
      </c>
      <c r="H11" s="11" t="s">
        <v>154</v>
      </c>
      <c r="I11" s="12" t="s">
        <v>174</v>
      </c>
      <c r="J11" s="12" t="s">
        <v>182</v>
      </c>
      <c r="K11" s="12" t="s">
        <v>244</v>
      </c>
      <c r="L11" s="12" t="s">
        <v>245</v>
      </c>
      <c r="M11" s="13" t="s">
        <v>110</v>
      </c>
      <c r="N11" s="3" t="s">
        <v>112</v>
      </c>
      <c r="O11" s="22" t="s">
        <v>437</v>
      </c>
      <c r="P11" s="14" t="s">
        <v>114</v>
      </c>
      <c r="Q11" s="15">
        <v>0</v>
      </c>
      <c r="R11" s="15">
        <v>0</v>
      </c>
      <c r="S11" s="15" t="s">
        <v>337</v>
      </c>
      <c r="T11" s="15" t="s">
        <v>338</v>
      </c>
      <c r="U11" s="15" t="s">
        <v>339</v>
      </c>
      <c r="V11" s="15" t="s">
        <v>337</v>
      </c>
      <c r="W11" s="15" t="s">
        <v>338</v>
      </c>
      <c r="X11" s="16" t="s">
        <v>343</v>
      </c>
      <c r="Y11" s="22" t="str">
        <f t="shared" si="0"/>
        <v>verificacion de la construccion de la obra de la segunda etapa del sistema de agua potable</v>
      </c>
      <c r="Z11" s="10">
        <v>45000</v>
      </c>
      <c r="AA11" s="20">
        <v>45000</v>
      </c>
      <c r="AB11" s="24">
        <v>4</v>
      </c>
      <c r="AC11" s="17">
        <v>1848.83</v>
      </c>
      <c r="AD11" s="28">
        <v>0</v>
      </c>
      <c r="AE11" s="23">
        <v>45028</v>
      </c>
      <c r="AF11" s="26" t="s">
        <v>1004</v>
      </c>
      <c r="AG11" s="27">
        <v>4</v>
      </c>
      <c r="AH11" s="9"/>
      <c r="AI11" s="18" t="s">
        <v>433</v>
      </c>
      <c r="AJ11" s="19">
        <v>45121</v>
      </c>
      <c r="AK11" s="18">
        <v>45107</v>
      </c>
      <c r="AL11" s="33" t="s">
        <v>1308</v>
      </c>
    </row>
    <row r="12" spans="1:38" ht="130.5" x14ac:dyDescent="0.35">
      <c r="A12" s="9">
        <v>2023</v>
      </c>
      <c r="B12" s="10">
        <v>45017</v>
      </c>
      <c r="C12" s="10">
        <v>45107</v>
      </c>
      <c r="D12" s="9" t="s">
        <v>98</v>
      </c>
      <c r="E12" s="9" t="s">
        <v>106</v>
      </c>
      <c r="F12" s="11" t="s">
        <v>132</v>
      </c>
      <c r="G12" s="11" t="s">
        <v>142</v>
      </c>
      <c r="H12" s="11" t="s">
        <v>154</v>
      </c>
      <c r="I12" s="12" t="s">
        <v>174</v>
      </c>
      <c r="J12" s="12" t="s">
        <v>183</v>
      </c>
      <c r="K12" s="12" t="s">
        <v>246</v>
      </c>
      <c r="L12" s="12" t="s">
        <v>247</v>
      </c>
      <c r="M12" s="13" t="s">
        <v>111</v>
      </c>
      <c r="N12" s="3" t="s">
        <v>112</v>
      </c>
      <c r="O12" s="22" t="s">
        <v>438</v>
      </c>
      <c r="P12" s="14" t="s">
        <v>114</v>
      </c>
      <c r="Q12" s="15">
        <v>0</v>
      </c>
      <c r="R12" s="15">
        <v>0</v>
      </c>
      <c r="S12" s="15" t="s">
        <v>337</v>
      </c>
      <c r="T12" s="15" t="s">
        <v>338</v>
      </c>
      <c r="U12" s="15" t="s">
        <v>339</v>
      </c>
      <c r="V12" s="15" t="s">
        <v>337</v>
      </c>
      <c r="W12" s="15" t="s">
        <v>338</v>
      </c>
      <c r="X12" s="16" t="s">
        <v>344</v>
      </c>
      <c r="Y12" s="22" t="str">
        <f t="shared" si="0"/>
        <v>Verificacion de la construccion del sistema de agua potable</v>
      </c>
      <c r="Z12" s="10">
        <v>45006</v>
      </c>
      <c r="AA12" s="20">
        <v>45007</v>
      </c>
      <c r="AB12" s="24">
        <v>5</v>
      </c>
      <c r="AC12" s="17">
        <v>3339.95</v>
      </c>
      <c r="AD12" s="28">
        <v>0</v>
      </c>
      <c r="AE12" s="23">
        <v>45020</v>
      </c>
      <c r="AF12" s="25" t="s">
        <v>958</v>
      </c>
      <c r="AG12" s="27">
        <v>5</v>
      </c>
      <c r="AH12" s="9"/>
      <c r="AI12" s="18" t="s">
        <v>433</v>
      </c>
      <c r="AJ12" s="19">
        <v>45121</v>
      </c>
      <c r="AK12" s="18">
        <v>45107</v>
      </c>
      <c r="AL12" s="33" t="s">
        <v>1309</v>
      </c>
    </row>
    <row r="13" spans="1:38" ht="130.5" x14ac:dyDescent="0.35">
      <c r="A13" s="9">
        <v>2023</v>
      </c>
      <c r="B13" s="10">
        <v>45017</v>
      </c>
      <c r="C13" s="10">
        <v>45107</v>
      </c>
      <c r="D13" s="9" t="s">
        <v>98</v>
      </c>
      <c r="E13" s="9" t="s">
        <v>106</v>
      </c>
      <c r="F13" s="11" t="s">
        <v>132</v>
      </c>
      <c r="G13" s="11" t="s">
        <v>142</v>
      </c>
      <c r="H13" s="11" t="s">
        <v>154</v>
      </c>
      <c r="I13" s="12" t="s">
        <v>174</v>
      </c>
      <c r="J13" s="12" t="s">
        <v>183</v>
      </c>
      <c r="K13" s="12" t="s">
        <v>246</v>
      </c>
      <c r="L13" s="12" t="s">
        <v>247</v>
      </c>
      <c r="M13" s="13" t="s">
        <v>111</v>
      </c>
      <c r="N13" s="3" t="s">
        <v>112</v>
      </c>
      <c r="O13" s="22" t="s">
        <v>438</v>
      </c>
      <c r="P13" s="14" t="s">
        <v>114</v>
      </c>
      <c r="Q13" s="15">
        <v>0</v>
      </c>
      <c r="R13" s="15">
        <v>0</v>
      </c>
      <c r="S13" s="15" t="s">
        <v>337</v>
      </c>
      <c r="T13" s="15" t="s">
        <v>338</v>
      </c>
      <c r="U13" s="15" t="s">
        <v>339</v>
      </c>
      <c r="V13" s="15" t="s">
        <v>337</v>
      </c>
      <c r="W13" s="15" t="s">
        <v>338</v>
      </c>
      <c r="X13" s="16" t="s">
        <v>345</v>
      </c>
      <c r="Y13" s="22" t="str">
        <f t="shared" si="0"/>
        <v>Verificacion de la construccion del sistema de agua potable</v>
      </c>
      <c r="Z13" s="10">
        <v>45001</v>
      </c>
      <c r="AA13" s="20">
        <v>45002</v>
      </c>
      <c r="AB13" s="24">
        <v>6</v>
      </c>
      <c r="AC13" s="17">
        <v>3086.72</v>
      </c>
      <c r="AD13" s="28">
        <v>0</v>
      </c>
      <c r="AE13" s="23">
        <v>45020</v>
      </c>
      <c r="AF13" s="25" t="s">
        <v>959</v>
      </c>
      <c r="AG13" s="27">
        <v>6</v>
      </c>
      <c r="AH13" s="9"/>
      <c r="AI13" s="18" t="s">
        <v>433</v>
      </c>
      <c r="AJ13" s="19">
        <v>45121</v>
      </c>
      <c r="AK13" s="18">
        <v>45107</v>
      </c>
      <c r="AL13" s="33" t="s">
        <v>1310</v>
      </c>
    </row>
    <row r="14" spans="1:38" ht="130.5" x14ac:dyDescent="0.35">
      <c r="A14" s="9">
        <v>2023</v>
      </c>
      <c r="B14" s="10">
        <v>45017</v>
      </c>
      <c r="C14" s="10">
        <v>45107</v>
      </c>
      <c r="D14" s="9" t="s">
        <v>95</v>
      </c>
      <c r="E14" s="9" t="s">
        <v>95</v>
      </c>
      <c r="F14" s="11" t="s">
        <v>131</v>
      </c>
      <c r="G14" s="11" t="s">
        <v>141</v>
      </c>
      <c r="H14" s="11" t="s">
        <v>152</v>
      </c>
      <c r="I14" s="12" t="s">
        <v>174</v>
      </c>
      <c r="J14" s="12" t="s">
        <v>184</v>
      </c>
      <c r="K14" s="12" t="s">
        <v>248</v>
      </c>
      <c r="L14" s="12" t="s">
        <v>249</v>
      </c>
      <c r="M14" s="13" t="s">
        <v>111</v>
      </c>
      <c r="N14" s="3" t="s">
        <v>112</v>
      </c>
      <c r="O14" s="22" t="s">
        <v>437</v>
      </c>
      <c r="P14" s="14" t="s">
        <v>114</v>
      </c>
      <c r="Q14" s="15">
        <v>0</v>
      </c>
      <c r="R14" s="15">
        <v>0</v>
      </c>
      <c r="S14" s="15" t="s">
        <v>337</v>
      </c>
      <c r="T14" s="15" t="s">
        <v>338</v>
      </c>
      <c r="U14" s="15" t="s">
        <v>339</v>
      </c>
      <c r="V14" s="15" t="s">
        <v>337</v>
      </c>
      <c r="W14" s="15" t="s">
        <v>338</v>
      </c>
      <c r="X14" s="16" t="s">
        <v>346</v>
      </c>
      <c r="Y14" s="22" t="str">
        <f t="shared" si="0"/>
        <v>verificacion de la construccion de la obra de la segunda etapa del sistema de agua potable</v>
      </c>
      <c r="Z14" s="10">
        <v>45006</v>
      </c>
      <c r="AA14" s="20">
        <v>45006</v>
      </c>
      <c r="AB14" s="24">
        <v>7</v>
      </c>
      <c r="AC14" s="17">
        <v>1187.48</v>
      </c>
      <c r="AD14" s="28">
        <v>0</v>
      </c>
      <c r="AE14" s="23">
        <v>45020</v>
      </c>
      <c r="AF14" s="25" t="s">
        <v>960</v>
      </c>
      <c r="AG14" s="27">
        <v>7</v>
      </c>
      <c r="AH14" s="9"/>
      <c r="AI14" s="18" t="s">
        <v>433</v>
      </c>
      <c r="AJ14" s="19">
        <v>45121</v>
      </c>
      <c r="AK14" s="18">
        <v>45107</v>
      </c>
      <c r="AL14" s="33" t="s">
        <v>1311</v>
      </c>
    </row>
    <row r="15" spans="1:38" ht="130.5" x14ac:dyDescent="0.35">
      <c r="A15" s="9">
        <v>2023</v>
      </c>
      <c r="B15" s="10">
        <v>45017</v>
      </c>
      <c r="C15" s="10">
        <v>45107</v>
      </c>
      <c r="D15" s="9" t="s">
        <v>95</v>
      </c>
      <c r="E15" s="9" t="s">
        <v>95</v>
      </c>
      <c r="F15" s="11" t="s">
        <v>133</v>
      </c>
      <c r="G15" s="11" t="s">
        <v>143</v>
      </c>
      <c r="H15" s="11" t="s">
        <v>155</v>
      </c>
      <c r="I15" s="12" t="s">
        <v>175</v>
      </c>
      <c r="J15" s="12" t="s">
        <v>185</v>
      </c>
      <c r="K15" s="12" t="s">
        <v>250</v>
      </c>
      <c r="L15" s="12" t="s">
        <v>251</v>
      </c>
      <c r="M15" s="13" t="s">
        <v>111</v>
      </c>
      <c r="N15" s="3" t="s">
        <v>112</v>
      </c>
      <c r="O15" s="22" t="s">
        <v>436</v>
      </c>
      <c r="P15" s="14" t="s">
        <v>114</v>
      </c>
      <c r="Q15" s="15">
        <v>0</v>
      </c>
      <c r="R15" s="15">
        <v>0</v>
      </c>
      <c r="S15" s="15" t="s">
        <v>337</v>
      </c>
      <c r="T15" s="15" t="s">
        <v>338</v>
      </c>
      <c r="U15" s="15" t="s">
        <v>339</v>
      </c>
      <c r="V15" s="15" t="s">
        <v>337</v>
      </c>
      <c r="W15" s="15" t="s">
        <v>338</v>
      </c>
      <c r="X15" s="16" t="s">
        <v>347</v>
      </c>
      <c r="Y15" s="22" t="str">
        <f t="shared" si="0"/>
        <v>Seguimiento a los dezasolves del sistema de alcantarillado sanitario en la cabecera municipal</v>
      </c>
      <c r="Z15" s="10">
        <v>45001</v>
      </c>
      <c r="AA15" s="20">
        <v>45002</v>
      </c>
      <c r="AB15" s="24">
        <v>8</v>
      </c>
      <c r="AC15" s="17">
        <v>4704.9399999999996</v>
      </c>
      <c r="AD15" s="28">
        <v>0</v>
      </c>
      <c r="AE15" s="23">
        <v>45026</v>
      </c>
      <c r="AF15" s="25" t="s">
        <v>961</v>
      </c>
      <c r="AG15" s="27">
        <v>8</v>
      </c>
      <c r="AH15" s="9"/>
      <c r="AI15" s="18" t="s">
        <v>433</v>
      </c>
      <c r="AJ15" s="19">
        <v>45121</v>
      </c>
      <c r="AK15" s="18">
        <v>45107</v>
      </c>
      <c r="AL15" s="33" t="s">
        <v>1312</v>
      </c>
    </row>
    <row r="16" spans="1:38" ht="130.5" x14ac:dyDescent="0.35">
      <c r="A16" s="9">
        <v>2023</v>
      </c>
      <c r="B16" s="10">
        <v>45017</v>
      </c>
      <c r="C16" s="10">
        <v>45107</v>
      </c>
      <c r="D16" s="9" t="s">
        <v>102</v>
      </c>
      <c r="E16" s="9" t="s">
        <v>102</v>
      </c>
      <c r="F16" s="11" t="s">
        <v>134</v>
      </c>
      <c r="G16" s="11" t="s">
        <v>144</v>
      </c>
      <c r="H16" s="11" t="s">
        <v>151</v>
      </c>
      <c r="I16" s="12" t="s">
        <v>174</v>
      </c>
      <c r="J16" s="12" t="s">
        <v>186</v>
      </c>
      <c r="K16" s="12" t="s">
        <v>252</v>
      </c>
      <c r="L16" s="12" t="s">
        <v>253</v>
      </c>
      <c r="M16" s="13" t="s">
        <v>110</v>
      </c>
      <c r="N16" s="3" t="s">
        <v>112</v>
      </c>
      <c r="O16" s="22" t="s">
        <v>439</v>
      </c>
      <c r="P16" s="14" t="s">
        <v>114</v>
      </c>
      <c r="Q16" s="15">
        <v>0</v>
      </c>
      <c r="R16" s="15">
        <v>0</v>
      </c>
      <c r="S16" s="15" t="s">
        <v>337</v>
      </c>
      <c r="T16" s="15" t="s">
        <v>338</v>
      </c>
      <c r="U16" s="15" t="s">
        <v>339</v>
      </c>
      <c r="V16" s="15" t="s">
        <v>337</v>
      </c>
      <c r="W16" s="15" t="s">
        <v>338</v>
      </c>
      <c r="X16" s="16" t="s">
        <v>340</v>
      </c>
      <c r="Y16" s="22" t="str">
        <f t="shared" si="0"/>
        <v>Visita de obra de la construccion de la segunda etapa de cuatro de la ptar Zona Diamante</v>
      </c>
      <c r="Z16" s="10">
        <v>45009</v>
      </c>
      <c r="AA16" s="20">
        <v>45009</v>
      </c>
      <c r="AB16" s="24">
        <v>9</v>
      </c>
      <c r="AC16" s="17">
        <v>2257.12</v>
      </c>
      <c r="AD16" s="28">
        <v>0</v>
      </c>
      <c r="AE16" s="23">
        <v>45028</v>
      </c>
      <c r="AF16" s="25" t="s">
        <v>962</v>
      </c>
      <c r="AG16" s="27">
        <v>9</v>
      </c>
      <c r="AH16" s="9"/>
      <c r="AI16" s="18" t="s">
        <v>433</v>
      </c>
      <c r="AJ16" s="19">
        <v>45121</v>
      </c>
      <c r="AK16" s="18">
        <v>45107</v>
      </c>
      <c r="AL16" s="33" t="s">
        <v>1313</v>
      </c>
    </row>
    <row r="17" spans="1:38" ht="130.5" x14ac:dyDescent="0.35">
      <c r="A17" s="9">
        <v>2023</v>
      </c>
      <c r="B17" s="10">
        <v>45017</v>
      </c>
      <c r="C17" s="10">
        <v>45107</v>
      </c>
      <c r="D17" s="9" t="s">
        <v>98</v>
      </c>
      <c r="E17" s="9" t="s">
        <v>106</v>
      </c>
      <c r="F17" s="11" t="s">
        <v>130</v>
      </c>
      <c r="G17" s="11" t="s">
        <v>140</v>
      </c>
      <c r="H17" s="11" t="s">
        <v>154</v>
      </c>
      <c r="I17" s="12" t="s">
        <v>174</v>
      </c>
      <c r="J17" s="12" t="s">
        <v>187</v>
      </c>
      <c r="K17" s="12" t="s">
        <v>254</v>
      </c>
      <c r="L17" s="12" t="s">
        <v>255</v>
      </c>
      <c r="M17" s="13" t="s">
        <v>110</v>
      </c>
      <c r="N17" s="3" t="s">
        <v>112</v>
      </c>
      <c r="O17" s="22" t="s">
        <v>440</v>
      </c>
      <c r="P17" s="14" t="s">
        <v>114</v>
      </c>
      <c r="Q17" s="15">
        <v>0</v>
      </c>
      <c r="R17" s="15">
        <v>0</v>
      </c>
      <c r="S17" s="15" t="s">
        <v>337</v>
      </c>
      <c r="T17" s="15" t="s">
        <v>338</v>
      </c>
      <c r="U17" s="15" t="s">
        <v>339</v>
      </c>
      <c r="V17" s="15" t="s">
        <v>337</v>
      </c>
      <c r="W17" s="15" t="s">
        <v>338</v>
      </c>
      <c r="X17" s="16" t="s">
        <v>348</v>
      </c>
      <c r="Y17" s="22" t="str">
        <f t="shared" si="0"/>
        <v>Verificacion de la construccion de la ptar</v>
      </c>
      <c r="Z17" s="10">
        <v>45015</v>
      </c>
      <c r="AA17" s="20">
        <v>45016</v>
      </c>
      <c r="AB17" s="24">
        <v>10</v>
      </c>
      <c r="AC17" s="17">
        <v>3771.56</v>
      </c>
      <c r="AD17" s="28">
        <v>0</v>
      </c>
      <c r="AE17" s="23">
        <v>45028</v>
      </c>
      <c r="AF17" s="25" t="s">
        <v>963</v>
      </c>
      <c r="AG17" s="27">
        <v>10</v>
      </c>
      <c r="AH17" s="9"/>
      <c r="AI17" s="18" t="s">
        <v>433</v>
      </c>
      <c r="AJ17" s="19">
        <v>45121</v>
      </c>
      <c r="AK17" s="18">
        <v>45107</v>
      </c>
      <c r="AL17" s="33" t="s">
        <v>1314</v>
      </c>
    </row>
    <row r="18" spans="1:38" ht="130.5" x14ac:dyDescent="0.35">
      <c r="A18" s="9">
        <v>2023</v>
      </c>
      <c r="B18" s="10">
        <v>45017</v>
      </c>
      <c r="C18" s="10">
        <v>45107</v>
      </c>
      <c r="D18" s="9" t="s">
        <v>102</v>
      </c>
      <c r="E18" s="9" t="s">
        <v>102</v>
      </c>
      <c r="F18" s="11" t="s">
        <v>134</v>
      </c>
      <c r="G18" s="11" t="s">
        <v>144</v>
      </c>
      <c r="H18" s="11" t="s">
        <v>151</v>
      </c>
      <c r="I18" s="12" t="s">
        <v>174</v>
      </c>
      <c r="J18" s="12" t="s">
        <v>186</v>
      </c>
      <c r="K18" s="12" t="s">
        <v>252</v>
      </c>
      <c r="L18" s="12" t="s">
        <v>253</v>
      </c>
      <c r="M18" s="13" t="s">
        <v>110</v>
      </c>
      <c r="N18" s="3" t="s">
        <v>112</v>
      </c>
      <c r="O18" s="22" t="s">
        <v>441</v>
      </c>
      <c r="P18" s="14" t="s">
        <v>114</v>
      </c>
      <c r="Q18" s="15">
        <v>0</v>
      </c>
      <c r="R18" s="15">
        <v>0</v>
      </c>
      <c r="S18" s="15" t="s">
        <v>337</v>
      </c>
      <c r="T18" s="15" t="s">
        <v>338</v>
      </c>
      <c r="U18" s="15" t="s">
        <v>339</v>
      </c>
      <c r="V18" s="15" t="s">
        <v>337</v>
      </c>
      <c r="W18" s="15" t="s">
        <v>338</v>
      </c>
      <c r="X18" s="16" t="s">
        <v>340</v>
      </c>
      <c r="Y18" s="22" t="str">
        <f t="shared" si="0"/>
        <v>Visita de obra de la construccion de la segunda etapa colector Miramar</v>
      </c>
      <c r="Z18" s="10">
        <v>45013</v>
      </c>
      <c r="AA18" s="20">
        <v>45016</v>
      </c>
      <c r="AB18" s="24">
        <v>11</v>
      </c>
      <c r="AC18" s="17">
        <v>5107.12</v>
      </c>
      <c r="AD18" s="29">
        <v>363</v>
      </c>
      <c r="AE18" s="23">
        <v>45028</v>
      </c>
      <c r="AF18" s="25" t="s">
        <v>964</v>
      </c>
      <c r="AG18" s="27">
        <v>11</v>
      </c>
      <c r="AH18" s="9"/>
      <c r="AI18" s="18" t="s">
        <v>433</v>
      </c>
      <c r="AJ18" s="19">
        <v>45121</v>
      </c>
      <c r="AK18" s="18">
        <v>45107</v>
      </c>
      <c r="AL18" s="33" t="s">
        <v>1315</v>
      </c>
    </row>
    <row r="19" spans="1:38" ht="130.5" x14ac:dyDescent="0.35">
      <c r="A19" s="9">
        <v>2023</v>
      </c>
      <c r="B19" s="10">
        <v>45017</v>
      </c>
      <c r="C19" s="10">
        <v>45107</v>
      </c>
      <c r="D19" s="9" t="s">
        <v>95</v>
      </c>
      <c r="E19" s="9" t="s">
        <v>95</v>
      </c>
      <c r="F19" s="11" t="s">
        <v>131</v>
      </c>
      <c r="G19" s="11" t="s">
        <v>141</v>
      </c>
      <c r="H19" s="11" t="s">
        <v>152</v>
      </c>
      <c r="I19" s="12" t="s">
        <v>174</v>
      </c>
      <c r="J19" s="12" t="s">
        <v>184</v>
      </c>
      <c r="K19" s="12" t="s">
        <v>248</v>
      </c>
      <c r="L19" s="12" t="s">
        <v>249</v>
      </c>
      <c r="M19" s="13" t="s">
        <v>111</v>
      </c>
      <c r="N19" s="3" t="s">
        <v>112</v>
      </c>
      <c r="O19" s="22" t="s">
        <v>442</v>
      </c>
      <c r="P19" s="14" t="s">
        <v>114</v>
      </c>
      <c r="Q19" s="15">
        <v>0</v>
      </c>
      <c r="R19" s="15">
        <v>0</v>
      </c>
      <c r="S19" s="15" t="s">
        <v>337</v>
      </c>
      <c r="T19" s="15" t="s">
        <v>338</v>
      </c>
      <c r="U19" s="15" t="s">
        <v>339</v>
      </c>
      <c r="V19" s="15" t="s">
        <v>337</v>
      </c>
      <c r="W19" s="15" t="s">
        <v>338</v>
      </c>
      <c r="X19" s="16" t="s">
        <v>347</v>
      </c>
      <c r="Y19" s="22" t="str">
        <f t="shared" si="0"/>
        <v>Entrega-Recepcion de la obra del sistema de drenaje sanitario (Primera etapa)</v>
      </c>
      <c r="Z19" s="10">
        <v>45013</v>
      </c>
      <c r="AA19" s="20">
        <v>45013</v>
      </c>
      <c r="AB19" s="24">
        <v>12</v>
      </c>
      <c r="AC19" s="17">
        <v>1577.08</v>
      </c>
      <c r="AD19" s="28">
        <v>0</v>
      </c>
      <c r="AE19" s="23">
        <v>45020</v>
      </c>
      <c r="AF19" s="25" t="s">
        <v>965</v>
      </c>
      <c r="AG19" s="27">
        <v>12</v>
      </c>
      <c r="AH19" s="9"/>
      <c r="AI19" s="18" t="s">
        <v>433</v>
      </c>
      <c r="AJ19" s="19">
        <v>45121</v>
      </c>
      <c r="AK19" s="18">
        <v>45107</v>
      </c>
      <c r="AL19" s="33" t="s">
        <v>1316</v>
      </c>
    </row>
    <row r="20" spans="1:38" ht="130.5" x14ac:dyDescent="0.35">
      <c r="A20" s="9">
        <v>2023</v>
      </c>
      <c r="B20" s="10">
        <v>45017</v>
      </c>
      <c r="C20" s="10">
        <v>45107</v>
      </c>
      <c r="D20" s="9" t="s">
        <v>98</v>
      </c>
      <c r="E20" s="9" t="s">
        <v>106</v>
      </c>
      <c r="F20" s="11" t="s">
        <v>135</v>
      </c>
      <c r="G20" s="11" t="s">
        <v>145</v>
      </c>
      <c r="H20" s="11" t="s">
        <v>156</v>
      </c>
      <c r="I20" s="12" t="s">
        <v>175</v>
      </c>
      <c r="J20" s="12" t="s">
        <v>188</v>
      </c>
      <c r="K20" s="12" t="s">
        <v>256</v>
      </c>
      <c r="L20" s="12" t="s">
        <v>247</v>
      </c>
      <c r="M20" s="13" t="s">
        <v>111</v>
      </c>
      <c r="N20" s="3" t="s">
        <v>112</v>
      </c>
      <c r="O20" s="22" t="s">
        <v>443</v>
      </c>
      <c r="P20" s="14" t="s">
        <v>114</v>
      </c>
      <c r="Q20" s="15">
        <v>0</v>
      </c>
      <c r="R20" s="15">
        <v>0</v>
      </c>
      <c r="S20" s="15" t="s">
        <v>337</v>
      </c>
      <c r="T20" s="15" t="s">
        <v>338</v>
      </c>
      <c r="U20" s="15" t="s">
        <v>339</v>
      </c>
      <c r="V20" s="15" t="s">
        <v>337</v>
      </c>
      <c r="W20" s="15" t="s">
        <v>338</v>
      </c>
      <c r="X20" s="16" t="s">
        <v>349</v>
      </c>
      <c r="Y20" s="22" t="str">
        <f t="shared" si="0"/>
        <v>Traslado de personal para el suministro de hipoclorito de sodio y calcio</v>
      </c>
      <c r="Z20" s="10">
        <v>45012</v>
      </c>
      <c r="AA20" s="20">
        <v>45015</v>
      </c>
      <c r="AB20" s="24">
        <v>13</v>
      </c>
      <c r="AC20" s="17">
        <v>5122</v>
      </c>
      <c r="AD20" s="29">
        <v>2</v>
      </c>
      <c r="AE20" s="23">
        <v>45027</v>
      </c>
      <c r="AF20" s="25" t="s">
        <v>966</v>
      </c>
      <c r="AG20" s="27">
        <v>13</v>
      </c>
      <c r="AH20" s="9"/>
      <c r="AI20" s="18" t="s">
        <v>433</v>
      </c>
      <c r="AJ20" s="19">
        <v>45121</v>
      </c>
      <c r="AK20" s="18">
        <v>45107</v>
      </c>
      <c r="AL20" s="33" t="s">
        <v>1317</v>
      </c>
    </row>
    <row r="21" spans="1:38" ht="130.5" x14ac:dyDescent="0.35">
      <c r="A21" s="9">
        <v>2023</v>
      </c>
      <c r="B21" s="10">
        <v>45017</v>
      </c>
      <c r="C21" s="10">
        <v>45107</v>
      </c>
      <c r="D21" s="9" t="s">
        <v>95</v>
      </c>
      <c r="E21" s="9" t="s">
        <v>95</v>
      </c>
      <c r="F21" s="11" t="s">
        <v>131</v>
      </c>
      <c r="G21" s="11" t="s">
        <v>141</v>
      </c>
      <c r="H21" s="11" t="s">
        <v>154</v>
      </c>
      <c r="I21" s="12" t="s">
        <v>174</v>
      </c>
      <c r="J21" s="12" t="s">
        <v>189</v>
      </c>
      <c r="K21" s="12" t="s">
        <v>257</v>
      </c>
      <c r="L21" s="12" t="s">
        <v>258</v>
      </c>
      <c r="M21" s="13" t="s">
        <v>110</v>
      </c>
      <c r="N21" s="3" t="s">
        <v>112</v>
      </c>
      <c r="O21" s="22" t="s">
        <v>444</v>
      </c>
      <c r="P21" s="14" t="s">
        <v>114</v>
      </c>
      <c r="Q21" s="15">
        <v>0</v>
      </c>
      <c r="R21" s="15">
        <v>0</v>
      </c>
      <c r="S21" s="15" t="s">
        <v>337</v>
      </c>
      <c r="T21" s="15" t="s">
        <v>338</v>
      </c>
      <c r="U21" s="15" t="s">
        <v>339</v>
      </c>
      <c r="V21" s="15" t="s">
        <v>337</v>
      </c>
      <c r="W21" s="15" t="s">
        <v>338</v>
      </c>
      <c r="X21" s="16" t="s">
        <v>343</v>
      </c>
      <c r="Y21" s="22" t="str">
        <f t="shared" si="0"/>
        <v>Verificacion de la terminacion de la construccion de la primera etapa del sistema de agua potable</v>
      </c>
      <c r="Z21" s="10">
        <v>45015</v>
      </c>
      <c r="AA21" s="20">
        <v>45015</v>
      </c>
      <c r="AB21" s="24">
        <v>14</v>
      </c>
      <c r="AC21" s="17">
        <v>1847.36</v>
      </c>
      <c r="AD21" s="28">
        <v>0</v>
      </c>
      <c r="AE21" s="23">
        <v>45027</v>
      </c>
      <c r="AF21" s="25" t="s">
        <v>967</v>
      </c>
      <c r="AG21" s="27">
        <v>14</v>
      </c>
      <c r="AH21" s="9"/>
      <c r="AI21" s="18" t="s">
        <v>433</v>
      </c>
      <c r="AJ21" s="19">
        <v>45121</v>
      </c>
      <c r="AK21" s="18">
        <v>45107</v>
      </c>
      <c r="AL21" s="33" t="s">
        <v>1318</v>
      </c>
    </row>
    <row r="22" spans="1:38" ht="130.5" x14ac:dyDescent="0.35">
      <c r="A22" s="9">
        <v>2023</v>
      </c>
      <c r="B22" s="10">
        <v>45017</v>
      </c>
      <c r="C22" s="10">
        <v>45107</v>
      </c>
      <c r="D22" s="9" t="s">
        <v>95</v>
      </c>
      <c r="E22" s="9" t="s">
        <v>95</v>
      </c>
      <c r="F22" s="11" t="s">
        <v>131</v>
      </c>
      <c r="G22" s="11" t="s">
        <v>141</v>
      </c>
      <c r="H22" s="11" t="s">
        <v>154</v>
      </c>
      <c r="I22" s="12" t="s">
        <v>174</v>
      </c>
      <c r="J22" s="12" t="s">
        <v>189</v>
      </c>
      <c r="K22" s="12" t="s">
        <v>257</v>
      </c>
      <c r="L22" s="12" t="s">
        <v>258</v>
      </c>
      <c r="M22" s="13" t="s">
        <v>110</v>
      </c>
      <c r="N22" s="3" t="s">
        <v>112</v>
      </c>
      <c r="O22" s="22" t="s">
        <v>445</v>
      </c>
      <c r="P22" s="14" t="s">
        <v>114</v>
      </c>
      <c r="Q22" s="15">
        <v>0</v>
      </c>
      <c r="R22" s="15">
        <v>0</v>
      </c>
      <c r="S22" s="15" t="s">
        <v>337</v>
      </c>
      <c r="T22" s="15" t="s">
        <v>338</v>
      </c>
      <c r="U22" s="15" t="s">
        <v>339</v>
      </c>
      <c r="V22" s="15" t="s">
        <v>337</v>
      </c>
      <c r="W22" s="15" t="s">
        <v>338</v>
      </c>
      <c r="X22" s="16" t="s">
        <v>350</v>
      </c>
      <c r="Y22" s="22" t="str">
        <f t="shared" si="0"/>
        <v>Verificacion de la terminacion de la construccion de la tercera etapa del sistema de agua potable</v>
      </c>
      <c r="Z22" s="10">
        <v>45016</v>
      </c>
      <c r="AA22" s="20">
        <v>45016</v>
      </c>
      <c r="AB22" s="24">
        <v>15</v>
      </c>
      <c r="AC22" s="17">
        <v>1652.56</v>
      </c>
      <c r="AD22" s="28">
        <v>0</v>
      </c>
      <c r="AE22" s="23">
        <v>45027</v>
      </c>
      <c r="AF22" s="25" t="s">
        <v>968</v>
      </c>
      <c r="AG22" s="27">
        <v>15</v>
      </c>
      <c r="AH22" s="9"/>
      <c r="AI22" s="18" t="s">
        <v>433</v>
      </c>
      <c r="AJ22" s="19">
        <v>45121</v>
      </c>
      <c r="AK22" s="18">
        <v>45107</v>
      </c>
      <c r="AL22" s="33" t="s">
        <v>1319</v>
      </c>
    </row>
    <row r="23" spans="1:38" ht="130.5" x14ac:dyDescent="0.35">
      <c r="A23" s="9">
        <v>2023</v>
      </c>
      <c r="B23" s="10">
        <v>45017</v>
      </c>
      <c r="C23" s="10">
        <v>45107</v>
      </c>
      <c r="D23" s="9" t="s">
        <v>95</v>
      </c>
      <c r="E23" s="9" t="s">
        <v>95</v>
      </c>
      <c r="F23" s="11" t="s">
        <v>131</v>
      </c>
      <c r="G23" s="11" t="s">
        <v>141</v>
      </c>
      <c r="H23" s="11" t="s">
        <v>157</v>
      </c>
      <c r="I23" s="12" t="s">
        <v>176</v>
      </c>
      <c r="J23" s="12" t="s">
        <v>190</v>
      </c>
      <c r="K23" s="12" t="s">
        <v>259</v>
      </c>
      <c r="L23" s="12" t="s">
        <v>246</v>
      </c>
      <c r="M23" s="13" t="s">
        <v>110</v>
      </c>
      <c r="N23" s="3" t="s">
        <v>112</v>
      </c>
      <c r="O23" s="22" t="s">
        <v>446</v>
      </c>
      <c r="P23" s="14" t="s">
        <v>114</v>
      </c>
      <c r="Q23" s="15">
        <v>0</v>
      </c>
      <c r="R23" s="15">
        <v>0</v>
      </c>
      <c r="S23" s="15" t="s">
        <v>337</v>
      </c>
      <c r="T23" s="15" t="s">
        <v>338</v>
      </c>
      <c r="U23" s="15" t="s">
        <v>339</v>
      </c>
      <c r="V23" s="15" t="s">
        <v>337</v>
      </c>
      <c r="W23" s="15" t="s">
        <v>338</v>
      </c>
      <c r="X23" s="16" t="s">
        <v>351</v>
      </c>
      <c r="Y23" s="22" t="str">
        <f t="shared" si="0"/>
        <v>Diagnostico del sistema de agua potable</v>
      </c>
      <c r="Z23" s="10">
        <v>45014</v>
      </c>
      <c r="AA23" s="20">
        <v>45014</v>
      </c>
      <c r="AB23" s="24">
        <v>16</v>
      </c>
      <c r="AC23" s="17">
        <v>550</v>
      </c>
      <c r="AD23" s="28">
        <v>0</v>
      </c>
      <c r="AE23" s="23">
        <v>45026</v>
      </c>
      <c r="AF23" s="25" t="s">
        <v>969</v>
      </c>
      <c r="AG23" s="27">
        <v>16</v>
      </c>
      <c r="AH23" s="9"/>
      <c r="AI23" s="18" t="s">
        <v>433</v>
      </c>
      <c r="AJ23" s="19">
        <v>45121</v>
      </c>
      <c r="AK23" s="18">
        <v>45107</v>
      </c>
      <c r="AL23" s="33" t="s">
        <v>1320</v>
      </c>
    </row>
    <row r="24" spans="1:38" ht="130.5" x14ac:dyDescent="0.35">
      <c r="A24" s="9">
        <v>2023</v>
      </c>
      <c r="B24" s="10">
        <v>45017</v>
      </c>
      <c r="C24" s="10">
        <v>45107</v>
      </c>
      <c r="D24" s="9" t="s">
        <v>98</v>
      </c>
      <c r="E24" s="9" t="s">
        <v>106</v>
      </c>
      <c r="F24" s="11" t="s">
        <v>132</v>
      </c>
      <c r="G24" s="11" t="s">
        <v>142</v>
      </c>
      <c r="H24" s="11" t="s">
        <v>152</v>
      </c>
      <c r="I24" s="12" t="s">
        <v>174</v>
      </c>
      <c r="J24" s="12" t="s">
        <v>191</v>
      </c>
      <c r="K24" s="12" t="s">
        <v>260</v>
      </c>
      <c r="L24" s="12" t="s">
        <v>261</v>
      </c>
      <c r="M24" s="13" t="s">
        <v>110</v>
      </c>
      <c r="N24" s="3" t="s">
        <v>112</v>
      </c>
      <c r="O24" s="22" t="s">
        <v>447</v>
      </c>
      <c r="P24" s="14" t="s">
        <v>114</v>
      </c>
      <c r="Q24" s="15">
        <v>0</v>
      </c>
      <c r="R24" s="15">
        <v>0</v>
      </c>
      <c r="S24" s="15" t="s">
        <v>337</v>
      </c>
      <c r="T24" s="15" t="s">
        <v>338</v>
      </c>
      <c r="U24" s="15" t="s">
        <v>339</v>
      </c>
      <c r="V24" s="15" t="s">
        <v>337</v>
      </c>
      <c r="W24" s="15" t="s">
        <v>338</v>
      </c>
      <c r="X24" s="16" t="s">
        <v>352</v>
      </c>
      <c r="Y24" s="22" t="str">
        <f t="shared" si="0"/>
        <v>Recorrido de obra con autoridades locales</v>
      </c>
      <c r="Z24" s="10">
        <v>45015</v>
      </c>
      <c r="AA24" s="20">
        <v>45015</v>
      </c>
      <c r="AB24" s="24">
        <v>17</v>
      </c>
      <c r="AC24" s="17">
        <v>2298.9899999999998</v>
      </c>
      <c r="AD24" s="28">
        <v>0</v>
      </c>
      <c r="AE24" s="23">
        <v>45028</v>
      </c>
      <c r="AF24" s="25" t="s">
        <v>970</v>
      </c>
      <c r="AG24" s="27">
        <v>17</v>
      </c>
      <c r="AH24" s="9"/>
      <c r="AI24" s="18" t="s">
        <v>433</v>
      </c>
      <c r="AJ24" s="19">
        <v>45121</v>
      </c>
      <c r="AK24" s="18">
        <v>45107</v>
      </c>
      <c r="AL24" s="33" t="s">
        <v>1321</v>
      </c>
    </row>
    <row r="25" spans="1:38" ht="130.5" x14ac:dyDescent="0.35">
      <c r="A25" s="9">
        <v>2023</v>
      </c>
      <c r="B25" s="10">
        <v>45017</v>
      </c>
      <c r="C25" s="10">
        <v>45107</v>
      </c>
      <c r="D25" s="9" t="s">
        <v>98</v>
      </c>
      <c r="E25" s="9" t="s">
        <v>106</v>
      </c>
      <c r="F25" s="11" t="s">
        <v>132</v>
      </c>
      <c r="G25" s="11" t="s">
        <v>142</v>
      </c>
      <c r="H25" s="11" t="s">
        <v>152</v>
      </c>
      <c r="I25" s="12" t="s">
        <v>174</v>
      </c>
      <c r="J25" s="12" t="s">
        <v>191</v>
      </c>
      <c r="K25" s="12" t="s">
        <v>260</v>
      </c>
      <c r="L25" s="12" t="s">
        <v>261</v>
      </c>
      <c r="M25" s="13" t="s">
        <v>110</v>
      </c>
      <c r="N25" s="3" t="s">
        <v>112</v>
      </c>
      <c r="O25" s="22" t="s">
        <v>448</v>
      </c>
      <c r="P25" s="14" t="s">
        <v>114</v>
      </c>
      <c r="Q25" s="15">
        <v>0</v>
      </c>
      <c r="R25" s="15">
        <v>0</v>
      </c>
      <c r="S25" s="15" t="s">
        <v>337</v>
      </c>
      <c r="T25" s="15" t="s">
        <v>338</v>
      </c>
      <c r="U25" s="15" t="s">
        <v>339</v>
      </c>
      <c r="V25" s="15" t="s">
        <v>337</v>
      </c>
      <c r="W25" s="15" t="s">
        <v>338</v>
      </c>
      <c r="X25" s="16" t="s">
        <v>353</v>
      </c>
      <c r="Y25" s="22" t="str">
        <f t="shared" si="0"/>
        <v>Inicio y trazo de obra del sistema de agua potable</v>
      </c>
      <c r="Z25" s="10">
        <v>45019</v>
      </c>
      <c r="AA25" s="20">
        <v>45020</v>
      </c>
      <c r="AB25" s="24">
        <v>18</v>
      </c>
      <c r="AC25" s="17">
        <v>3316.11</v>
      </c>
      <c r="AD25" s="28">
        <v>0</v>
      </c>
      <c r="AE25" s="23">
        <v>45028</v>
      </c>
      <c r="AF25" s="25" t="s">
        <v>971</v>
      </c>
      <c r="AG25" s="27">
        <v>18</v>
      </c>
      <c r="AH25" s="9"/>
      <c r="AI25" s="18" t="s">
        <v>433</v>
      </c>
      <c r="AJ25" s="19">
        <v>45121</v>
      </c>
      <c r="AK25" s="18">
        <v>45107</v>
      </c>
      <c r="AL25" s="33" t="s">
        <v>1322</v>
      </c>
    </row>
    <row r="26" spans="1:38" ht="130.5" x14ac:dyDescent="0.35">
      <c r="A26" s="9">
        <v>2023</v>
      </c>
      <c r="B26" s="10">
        <v>45017</v>
      </c>
      <c r="C26" s="10">
        <v>45107</v>
      </c>
      <c r="D26" s="9" t="s">
        <v>95</v>
      </c>
      <c r="E26" s="9" t="s">
        <v>95</v>
      </c>
      <c r="F26" s="11" t="s">
        <v>131</v>
      </c>
      <c r="G26" s="11" t="s">
        <v>141</v>
      </c>
      <c r="H26" s="11" t="s">
        <v>154</v>
      </c>
      <c r="I26" s="12" t="s">
        <v>174</v>
      </c>
      <c r="J26" s="12" t="s">
        <v>192</v>
      </c>
      <c r="K26" s="12" t="s">
        <v>262</v>
      </c>
      <c r="L26" s="12" t="s">
        <v>263</v>
      </c>
      <c r="M26" s="13" t="s">
        <v>110</v>
      </c>
      <c r="N26" s="3" t="s">
        <v>112</v>
      </c>
      <c r="O26" s="22" t="s">
        <v>449</v>
      </c>
      <c r="P26" s="14" t="s">
        <v>114</v>
      </c>
      <c r="Q26" s="15">
        <v>0</v>
      </c>
      <c r="R26" s="15">
        <v>0</v>
      </c>
      <c r="S26" s="15" t="s">
        <v>337</v>
      </c>
      <c r="T26" s="15" t="s">
        <v>338</v>
      </c>
      <c r="U26" s="15" t="s">
        <v>339</v>
      </c>
      <c r="V26" s="15" t="s">
        <v>337</v>
      </c>
      <c r="W26" s="15" t="s">
        <v>338</v>
      </c>
      <c r="X26" s="16" t="s">
        <v>354</v>
      </c>
      <c r="Y26" s="22" t="str">
        <f t="shared" si="0"/>
        <v>Entrega-Recepcion de la obra del sistema de drenaje sanitario (Segunda etapa)</v>
      </c>
      <c r="Z26" s="10">
        <v>45013</v>
      </c>
      <c r="AA26" s="20">
        <v>45013</v>
      </c>
      <c r="AB26" s="24">
        <v>19</v>
      </c>
      <c r="AC26" s="17">
        <v>2344.1</v>
      </c>
      <c r="AD26" s="28">
        <v>0</v>
      </c>
      <c r="AE26" s="23">
        <v>45026</v>
      </c>
      <c r="AF26" s="25" t="s">
        <v>972</v>
      </c>
      <c r="AG26" s="27">
        <v>19</v>
      </c>
      <c r="AH26" s="9"/>
      <c r="AI26" s="18" t="s">
        <v>433</v>
      </c>
      <c r="AJ26" s="19">
        <v>45121</v>
      </c>
      <c r="AK26" s="18">
        <v>45107</v>
      </c>
      <c r="AL26" s="33" t="s">
        <v>1323</v>
      </c>
    </row>
    <row r="27" spans="1:38" ht="130.5" x14ac:dyDescent="0.35">
      <c r="A27" s="9">
        <v>2023</v>
      </c>
      <c r="B27" s="10">
        <v>45017</v>
      </c>
      <c r="C27" s="10">
        <v>45107</v>
      </c>
      <c r="D27" s="9" t="s">
        <v>95</v>
      </c>
      <c r="E27" s="9" t="s">
        <v>95</v>
      </c>
      <c r="F27" s="11" t="s">
        <v>131</v>
      </c>
      <c r="G27" s="11" t="s">
        <v>141</v>
      </c>
      <c r="H27" s="11" t="s">
        <v>152</v>
      </c>
      <c r="I27" s="12" t="s">
        <v>174</v>
      </c>
      <c r="J27" s="12" t="s">
        <v>184</v>
      </c>
      <c r="K27" s="12" t="s">
        <v>248</v>
      </c>
      <c r="L27" s="12" t="s">
        <v>249</v>
      </c>
      <c r="M27" s="13" t="s">
        <v>111</v>
      </c>
      <c r="N27" s="3" t="s">
        <v>112</v>
      </c>
      <c r="O27" s="22" t="s">
        <v>450</v>
      </c>
      <c r="P27" s="14" t="s">
        <v>114</v>
      </c>
      <c r="Q27" s="15">
        <v>0</v>
      </c>
      <c r="R27" s="15">
        <v>0</v>
      </c>
      <c r="S27" s="15" t="s">
        <v>337</v>
      </c>
      <c r="T27" s="15" t="s">
        <v>338</v>
      </c>
      <c r="U27" s="15" t="s">
        <v>339</v>
      </c>
      <c r="V27" s="15" t="s">
        <v>337</v>
      </c>
      <c r="W27" s="15" t="s">
        <v>338</v>
      </c>
      <c r="X27" s="16" t="s">
        <v>355</v>
      </c>
      <c r="Y27" s="22" t="str">
        <f t="shared" si="0"/>
        <v>Trazo de obra de la construccion de la segunda etapa del sistema de agua potable</v>
      </c>
      <c r="Z27" s="10">
        <v>45019</v>
      </c>
      <c r="AA27" s="20">
        <v>45019</v>
      </c>
      <c r="AB27" s="24">
        <v>20</v>
      </c>
      <c r="AC27" s="17">
        <v>1116.1600000000001</v>
      </c>
      <c r="AD27" s="28">
        <v>0</v>
      </c>
      <c r="AE27" s="23">
        <v>45029</v>
      </c>
      <c r="AF27" s="25" t="s">
        <v>973</v>
      </c>
      <c r="AG27" s="27">
        <v>20</v>
      </c>
      <c r="AH27" s="9"/>
      <c r="AI27" s="18" t="s">
        <v>433</v>
      </c>
      <c r="AJ27" s="19">
        <v>45121</v>
      </c>
      <c r="AK27" s="18">
        <v>45107</v>
      </c>
      <c r="AL27" s="33" t="s">
        <v>1324</v>
      </c>
    </row>
    <row r="28" spans="1:38" ht="130.5" x14ac:dyDescent="0.35">
      <c r="A28" s="9">
        <v>2023</v>
      </c>
      <c r="B28" s="10">
        <v>45017</v>
      </c>
      <c r="C28" s="10">
        <v>45107</v>
      </c>
      <c r="D28" s="9" t="s">
        <v>95</v>
      </c>
      <c r="E28" s="9" t="s">
        <v>95</v>
      </c>
      <c r="F28" s="11" t="s">
        <v>131</v>
      </c>
      <c r="G28" s="11" t="s">
        <v>141</v>
      </c>
      <c r="H28" s="11" t="s">
        <v>152</v>
      </c>
      <c r="I28" s="12" t="s">
        <v>174</v>
      </c>
      <c r="J28" s="12" t="s">
        <v>180</v>
      </c>
      <c r="K28" s="12" t="s">
        <v>240</v>
      </c>
      <c r="L28" s="12" t="s">
        <v>241</v>
      </c>
      <c r="M28" s="13" t="s">
        <v>111</v>
      </c>
      <c r="N28" s="3" t="s">
        <v>112</v>
      </c>
      <c r="O28" s="22" t="s">
        <v>451</v>
      </c>
      <c r="P28" s="14" t="s">
        <v>114</v>
      </c>
      <c r="Q28" s="15">
        <v>0</v>
      </c>
      <c r="R28" s="15">
        <v>0</v>
      </c>
      <c r="S28" s="15" t="s">
        <v>337</v>
      </c>
      <c r="T28" s="15" t="s">
        <v>338</v>
      </c>
      <c r="U28" s="15" t="s">
        <v>339</v>
      </c>
      <c r="V28" s="15" t="s">
        <v>337</v>
      </c>
      <c r="W28" s="15" t="s">
        <v>338</v>
      </c>
      <c r="X28" s="16" t="s">
        <v>356</v>
      </c>
      <c r="Y28" s="22" t="str">
        <f t="shared" si="0"/>
        <v>Trazo e inicio de los trabajos de la rehabilitacion del sistema de agua potable</v>
      </c>
      <c r="Z28" s="10">
        <v>45019</v>
      </c>
      <c r="AA28" s="20">
        <v>45019</v>
      </c>
      <c r="AB28" s="24">
        <v>21</v>
      </c>
      <c r="AC28" s="17">
        <v>2267.5700000000002</v>
      </c>
      <c r="AD28" s="28">
        <v>0</v>
      </c>
      <c r="AE28" s="23">
        <v>45041</v>
      </c>
      <c r="AF28" s="25" t="s">
        <v>974</v>
      </c>
      <c r="AG28" s="27">
        <v>21</v>
      </c>
      <c r="AH28" s="9"/>
      <c r="AI28" s="18" t="s">
        <v>433</v>
      </c>
      <c r="AJ28" s="19">
        <v>45121</v>
      </c>
      <c r="AK28" s="18">
        <v>45107</v>
      </c>
      <c r="AL28" s="33" t="s">
        <v>1325</v>
      </c>
    </row>
    <row r="29" spans="1:38" ht="130.5" x14ac:dyDescent="0.35">
      <c r="A29" s="9">
        <v>2023</v>
      </c>
      <c r="B29" s="10">
        <v>45017</v>
      </c>
      <c r="C29" s="10">
        <v>45107</v>
      </c>
      <c r="D29" s="9" t="s">
        <v>95</v>
      </c>
      <c r="E29" s="9" t="s">
        <v>95</v>
      </c>
      <c r="F29" s="11" t="s">
        <v>133</v>
      </c>
      <c r="G29" s="11" t="s">
        <v>143</v>
      </c>
      <c r="H29" s="11" t="s">
        <v>158</v>
      </c>
      <c r="I29" s="12" t="s">
        <v>176</v>
      </c>
      <c r="J29" s="12" t="s">
        <v>193</v>
      </c>
      <c r="K29" s="12" t="s">
        <v>264</v>
      </c>
      <c r="L29" s="12" t="s">
        <v>265</v>
      </c>
      <c r="M29" s="13" t="s">
        <v>111</v>
      </c>
      <c r="N29" s="3" t="s">
        <v>112</v>
      </c>
      <c r="O29" s="22" t="s">
        <v>443</v>
      </c>
      <c r="P29" s="14" t="s">
        <v>114</v>
      </c>
      <c r="Q29" s="15">
        <v>0</v>
      </c>
      <c r="R29" s="15">
        <v>0</v>
      </c>
      <c r="S29" s="15" t="s">
        <v>337</v>
      </c>
      <c r="T29" s="15" t="s">
        <v>338</v>
      </c>
      <c r="U29" s="15" t="s">
        <v>339</v>
      </c>
      <c r="V29" s="15" t="s">
        <v>337</v>
      </c>
      <c r="W29" s="15" t="s">
        <v>338</v>
      </c>
      <c r="X29" s="16" t="s">
        <v>357</v>
      </c>
      <c r="Y29" s="22" t="str">
        <f t="shared" si="0"/>
        <v>Traslado de personal para el suministro de hipoclorito de sodio y calcio</v>
      </c>
      <c r="Z29" s="10">
        <v>45014</v>
      </c>
      <c r="AA29" s="20">
        <v>45015</v>
      </c>
      <c r="AB29" s="24">
        <v>22</v>
      </c>
      <c r="AC29" s="17">
        <v>3026.6</v>
      </c>
      <c r="AD29" s="28">
        <v>0</v>
      </c>
      <c r="AE29" s="23">
        <v>45028</v>
      </c>
      <c r="AF29" s="25" t="s">
        <v>975</v>
      </c>
      <c r="AG29" s="27">
        <v>22</v>
      </c>
      <c r="AH29" s="9"/>
      <c r="AI29" s="18" t="s">
        <v>433</v>
      </c>
      <c r="AJ29" s="19">
        <v>45121</v>
      </c>
      <c r="AK29" s="18">
        <v>45107</v>
      </c>
      <c r="AL29" s="33" t="s">
        <v>1326</v>
      </c>
    </row>
    <row r="30" spans="1:38" ht="130.5" x14ac:dyDescent="0.35">
      <c r="A30" s="9">
        <v>2023</v>
      </c>
      <c r="B30" s="10">
        <v>45017</v>
      </c>
      <c r="C30" s="10">
        <v>45107</v>
      </c>
      <c r="D30" s="9" t="s">
        <v>95</v>
      </c>
      <c r="E30" s="9" t="s">
        <v>95</v>
      </c>
      <c r="F30" s="11" t="s">
        <v>131</v>
      </c>
      <c r="G30" s="11" t="s">
        <v>141</v>
      </c>
      <c r="H30" s="11" t="s">
        <v>152</v>
      </c>
      <c r="I30" s="12" t="s">
        <v>174</v>
      </c>
      <c r="J30" s="12" t="s">
        <v>194</v>
      </c>
      <c r="K30" s="12" t="s">
        <v>266</v>
      </c>
      <c r="L30" s="12" t="s">
        <v>267</v>
      </c>
      <c r="M30" s="13" t="s">
        <v>111</v>
      </c>
      <c r="N30" s="3" t="s">
        <v>112</v>
      </c>
      <c r="O30" s="22" t="s">
        <v>452</v>
      </c>
      <c r="P30" s="14" t="s">
        <v>114</v>
      </c>
      <c r="Q30" s="15">
        <v>0</v>
      </c>
      <c r="R30" s="15">
        <v>0</v>
      </c>
      <c r="S30" s="15" t="s">
        <v>337</v>
      </c>
      <c r="T30" s="15" t="s">
        <v>338</v>
      </c>
      <c r="U30" s="15" t="s">
        <v>339</v>
      </c>
      <c r="V30" s="15" t="s">
        <v>337</v>
      </c>
      <c r="W30" s="15" t="s">
        <v>338</v>
      </c>
      <c r="X30" s="16" t="s">
        <v>358</v>
      </c>
      <c r="Y30" s="22" t="str">
        <f t="shared" si="0"/>
        <v>Construccion de la segunda etapa del sistema de agua potable</v>
      </c>
      <c r="Z30" s="10">
        <v>45019</v>
      </c>
      <c r="AA30" s="20">
        <v>45019</v>
      </c>
      <c r="AB30" s="24">
        <v>23</v>
      </c>
      <c r="AC30" s="17">
        <v>3354.63</v>
      </c>
      <c r="AD30" s="28">
        <v>0</v>
      </c>
      <c r="AE30" s="23">
        <v>45029</v>
      </c>
      <c r="AF30" s="25" t="s">
        <v>976</v>
      </c>
      <c r="AG30" s="27">
        <v>23</v>
      </c>
      <c r="AH30" s="9"/>
      <c r="AI30" s="18" t="s">
        <v>433</v>
      </c>
      <c r="AJ30" s="19">
        <v>45121</v>
      </c>
      <c r="AK30" s="18">
        <v>45107</v>
      </c>
      <c r="AL30" s="33" t="s">
        <v>1327</v>
      </c>
    </row>
    <row r="31" spans="1:38" ht="130.5" x14ac:dyDescent="0.35">
      <c r="A31" s="9">
        <v>2023</v>
      </c>
      <c r="B31" s="10">
        <v>45017</v>
      </c>
      <c r="C31" s="10">
        <v>45107</v>
      </c>
      <c r="D31" s="9" t="s">
        <v>102</v>
      </c>
      <c r="E31" s="9" t="s">
        <v>102</v>
      </c>
      <c r="F31" s="11" t="s">
        <v>134</v>
      </c>
      <c r="G31" s="11" t="s">
        <v>144</v>
      </c>
      <c r="H31" s="11" t="s">
        <v>159</v>
      </c>
      <c r="I31" s="12" t="s">
        <v>174</v>
      </c>
      <c r="J31" s="12" t="s">
        <v>195</v>
      </c>
      <c r="K31" s="12" t="s">
        <v>268</v>
      </c>
      <c r="L31" s="12" t="s">
        <v>247</v>
      </c>
      <c r="M31" s="13" t="s">
        <v>110</v>
      </c>
      <c r="N31" s="3" t="s">
        <v>112</v>
      </c>
      <c r="O31" s="22" t="s">
        <v>453</v>
      </c>
      <c r="P31" s="14" t="s">
        <v>114</v>
      </c>
      <c r="Q31" s="15">
        <v>0</v>
      </c>
      <c r="R31" s="15">
        <v>0</v>
      </c>
      <c r="S31" s="15" t="s">
        <v>337</v>
      </c>
      <c r="T31" s="15" t="s">
        <v>338</v>
      </c>
      <c r="U31" s="15" t="s">
        <v>339</v>
      </c>
      <c r="V31" s="15" t="s">
        <v>337</v>
      </c>
      <c r="W31" s="15" t="s">
        <v>338</v>
      </c>
      <c r="X31" s="16" t="s">
        <v>359</v>
      </c>
      <c r="Y31" s="22" t="str">
        <f t="shared" si="0"/>
        <v>Dar trazo para inicio de obra de construccion de la segunda etapa Colector Miramar</v>
      </c>
      <c r="Z31" s="10">
        <v>45019</v>
      </c>
      <c r="AA31" s="20">
        <v>45019</v>
      </c>
      <c r="AB31" s="24">
        <v>24</v>
      </c>
      <c r="AC31" s="17">
        <v>2257.12</v>
      </c>
      <c r="AD31" s="28">
        <v>0</v>
      </c>
      <c r="AE31" s="23">
        <v>45042</v>
      </c>
      <c r="AF31" s="25" t="s">
        <v>977</v>
      </c>
      <c r="AG31" s="27">
        <v>24</v>
      </c>
      <c r="AH31" s="9"/>
      <c r="AI31" s="18" t="s">
        <v>433</v>
      </c>
      <c r="AJ31" s="19">
        <v>45121</v>
      </c>
      <c r="AK31" s="18">
        <v>45107</v>
      </c>
      <c r="AL31" s="33" t="s">
        <v>1328</v>
      </c>
    </row>
    <row r="32" spans="1:38" ht="130.5" x14ac:dyDescent="0.35">
      <c r="A32" s="9">
        <v>2023</v>
      </c>
      <c r="B32" s="10">
        <v>45017</v>
      </c>
      <c r="C32" s="10">
        <v>45107</v>
      </c>
      <c r="D32" s="9" t="s">
        <v>102</v>
      </c>
      <c r="E32" s="9" t="s">
        <v>102</v>
      </c>
      <c r="F32" s="11" t="s">
        <v>134</v>
      </c>
      <c r="G32" s="11" t="s">
        <v>144</v>
      </c>
      <c r="H32" s="11" t="s">
        <v>154</v>
      </c>
      <c r="I32" s="12" t="s">
        <v>174</v>
      </c>
      <c r="J32" s="12" t="s">
        <v>196</v>
      </c>
      <c r="K32" s="12" t="s">
        <v>269</v>
      </c>
      <c r="L32" s="12" t="s">
        <v>270</v>
      </c>
      <c r="M32" s="13" t="s">
        <v>110</v>
      </c>
      <c r="N32" s="3" t="s">
        <v>112</v>
      </c>
      <c r="O32" s="22" t="s">
        <v>454</v>
      </c>
      <c r="P32" s="14" t="s">
        <v>114</v>
      </c>
      <c r="Q32" s="15">
        <v>0</v>
      </c>
      <c r="R32" s="15">
        <v>0</v>
      </c>
      <c r="S32" s="15" t="s">
        <v>337</v>
      </c>
      <c r="T32" s="15" t="s">
        <v>338</v>
      </c>
      <c r="U32" s="15" t="s">
        <v>339</v>
      </c>
      <c r="V32" s="15" t="s">
        <v>337</v>
      </c>
      <c r="W32" s="15" t="s">
        <v>338</v>
      </c>
      <c r="X32" s="16" t="s">
        <v>360</v>
      </c>
      <c r="Y32" s="22" t="str">
        <f t="shared" si="0"/>
        <v>Recorrido con autoridades locales y proyectista en los sistemas de alcantarillado sanitario</v>
      </c>
      <c r="Z32" s="10">
        <v>45019</v>
      </c>
      <c r="AA32" s="20">
        <v>45020</v>
      </c>
      <c r="AB32" s="24">
        <v>25</v>
      </c>
      <c r="AC32" s="17">
        <v>3621.56</v>
      </c>
      <c r="AD32" s="28">
        <v>0</v>
      </c>
      <c r="AE32" s="23">
        <v>45029</v>
      </c>
      <c r="AF32" s="25" t="s">
        <v>978</v>
      </c>
      <c r="AG32" s="27">
        <v>25</v>
      </c>
      <c r="AH32" s="9"/>
      <c r="AI32" s="18" t="s">
        <v>433</v>
      </c>
      <c r="AJ32" s="19">
        <v>45121</v>
      </c>
      <c r="AK32" s="18">
        <v>45107</v>
      </c>
      <c r="AL32" s="33" t="s">
        <v>1329</v>
      </c>
    </row>
    <row r="33" spans="1:38" ht="130.5" x14ac:dyDescent="0.35">
      <c r="A33" s="9">
        <v>2023</v>
      </c>
      <c r="B33" s="10">
        <v>45017</v>
      </c>
      <c r="C33" s="10">
        <v>45107</v>
      </c>
      <c r="D33" s="9" t="s">
        <v>102</v>
      </c>
      <c r="E33" s="9" t="s">
        <v>102</v>
      </c>
      <c r="F33" s="11" t="s">
        <v>136</v>
      </c>
      <c r="G33" s="11" t="s">
        <v>146</v>
      </c>
      <c r="H33" s="11" t="s">
        <v>160</v>
      </c>
      <c r="I33" s="12" t="s">
        <v>177</v>
      </c>
      <c r="J33" s="12" t="s">
        <v>197</v>
      </c>
      <c r="K33" s="12" t="s">
        <v>271</v>
      </c>
      <c r="L33" s="12" t="s">
        <v>272</v>
      </c>
      <c r="M33" s="13" t="s">
        <v>110</v>
      </c>
      <c r="N33" s="3" t="s">
        <v>112</v>
      </c>
      <c r="O33" s="22" t="s">
        <v>464</v>
      </c>
      <c r="P33" s="14" t="s">
        <v>114</v>
      </c>
      <c r="Q33" s="15">
        <v>0</v>
      </c>
      <c r="R33" s="15">
        <v>0</v>
      </c>
      <c r="S33" s="15" t="s">
        <v>337</v>
      </c>
      <c r="T33" s="15" t="s">
        <v>338</v>
      </c>
      <c r="U33" s="15" t="s">
        <v>339</v>
      </c>
      <c r="V33" s="15" t="s">
        <v>337</v>
      </c>
      <c r="W33" s="15" t="s">
        <v>338</v>
      </c>
      <c r="X33" s="16" t="s">
        <v>359</v>
      </c>
      <c r="Y33" s="22" t="str">
        <f t="shared" si="0"/>
        <v>supervision y verificacion de diversas obras realizadas en Acapulco</v>
      </c>
      <c r="Z33" s="10">
        <v>45013</v>
      </c>
      <c r="AA33" s="20">
        <v>45014</v>
      </c>
      <c r="AB33" s="24">
        <v>26</v>
      </c>
      <c r="AC33" s="17">
        <v>1300</v>
      </c>
      <c r="AD33" s="28">
        <v>0</v>
      </c>
      <c r="AE33" s="23">
        <v>45020</v>
      </c>
      <c r="AF33" s="25" t="s">
        <v>979</v>
      </c>
      <c r="AG33" s="27">
        <v>26</v>
      </c>
      <c r="AH33" s="9"/>
      <c r="AI33" s="18" t="s">
        <v>433</v>
      </c>
      <c r="AJ33" s="19">
        <v>45121</v>
      </c>
      <c r="AK33" s="18">
        <v>45107</v>
      </c>
      <c r="AL33" s="33" t="s">
        <v>1330</v>
      </c>
    </row>
    <row r="34" spans="1:38" ht="130.5" x14ac:dyDescent="0.35">
      <c r="A34" s="9">
        <v>2023</v>
      </c>
      <c r="B34" s="10">
        <v>45017</v>
      </c>
      <c r="C34" s="10">
        <v>45107</v>
      </c>
      <c r="D34" s="9" t="s">
        <v>95</v>
      </c>
      <c r="E34" s="9" t="s">
        <v>95</v>
      </c>
      <c r="F34" s="11" t="s">
        <v>133</v>
      </c>
      <c r="G34" s="11" t="s">
        <v>143</v>
      </c>
      <c r="H34" s="11" t="s">
        <v>160</v>
      </c>
      <c r="I34" s="12" t="s">
        <v>177</v>
      </c>
      <c r="J34" s="12" t="s">
        <v>198</v>
      </c>
      <c r="K34" s="12" t="s">
        <v>273</v>
      </c>
      <c r="L34" s="12" t="s">
        <v>247</v>
      </c>
      <c r="M34" s="13" t="s">
        <v>110</v>
      </c>
      <c r="N34" s="3" t="s">
        <v>112</v>
      </c>
      <c r="O34" s="22" t="s">
        <v>455</v>
      </c>
      <c r="P34" s="14" t="s">
        <v>114</v>
      </c>
      <c r="Q34" s="15">
        <v>0</v>
      </c>
      <c r="R34" s="15">
        <v>0</v>
      </c>
      <c r="S34" s="15" t="s">
        <v>337</v>
      </c>
      <c r="T34" s="15" t="s">
        <v>338</v>
      </c>
      <c r="U34" s="15" t="s">
        <v>339</v>
      </c>
      <c r="V34" s="15" t="s">
        <v>337</v>
      </c>
      <c r="W34" s="15" t="s">
        <v>338</v>
      </c>
      <c r="X34" s="16" t="s">
        <v>359</v>
      </c>
      <c r="Y34" s="22" t="str">
        <f t="shared" si="0"/>
        <v>Traslado de personal para la verificacion de diversas obras realizadas en la ciudad de Acapulco</v>
      </c>
      <c r="Z34" s="10">
        <v>45013</v>
      </c>
      <c r="AA34" s="20">
        <v>45014</v>
      </c>
      <c r="AB34" s="24">
        <v>27</v>
      </c>
      <c r="AC34" s="17">
        <v>3090.3</v>
      </c>
      <c r="AD34" s="28">
        <v>0</v>
      </c>
      <c r="AE34" s="23">
        <v>45020</v>
      </c>
      <c r="AF34" s="25" t="s">
        <v>980</v>
      </c>
      <c r="AG34" s="27">
        <v>27</v>
      </c>
      <c r="AH34" s="9"/>
      <c r="AI34" s="18" t="s">
        <v>433</v>
      </c>
      <c r="AJ34" s="19">
        <v>45121</v>
      </c>
      <c r="AK34" s="18">
        <v>45107</v>
      </c>
      <c r="AL34" s="33" t="s">
        <v>1331</v>
      </c>
    </row>
    <row r="35" spans="1:38" ht="130.5" x14ac:dyDescent="0.35">
      <c r="A35" s="9">
        <v>2023</v>
      </c>
      <c r="B35" s="10">
        <v>45017</v>
      </c>
      <c r="C35" s="10">
        <v>45107</v>
      </c>
      <c r="D35" s="9" t="s">
        <v>95</v>
      </c>
      <c r="E35" s="9" t="s">
        <v>95</v>
      </c>
      <c r="F35" s="11" t="s">
        <v>131</v>
      </c>
      <c r="G35" s="11" t="s">
        <v>141</v>
      </c>
      <c r="H35" s="11" t="s">
        <v>157</v>
      </c>
      <c r="I35" s="12" t="s">
        <v>176</v>
      </c>
      <c r="J35" s="12" t="s">
        <v>199</v>
      </c>
      <c r="K35" s="12" t="s">
        <v>274</v>
      </c>
      <c r="L35" s="12" t="s">
        <v>261</v>
      </c>
      <c r="M35" s="13" t="s">
        <v>110</v>
      </c>
      <c r="N35" s="3" t="s">
        <v>112</v>
      </c>
      <c r="O35" s="22" t="s">
        <v>456</v>
      </c>
      <c r="P35" s="14" t="s">
        <v>114</v>
      </c>
      <c r="Q35" s="15">
        <v>0</v>
      </c>
      <c r="R35" s="15">
        <v>0</v>
      </c>
      <c r="S35" s="15" t="s">
        <v>337</v>
      </c>
      <c r="T35" s="15" t="s">
        <v>338</v>
      </c>
      <c r="U35" s="15" t="s">
        <v>339</v>
      </c>
      <c r="V35" s="15" t="s">
        <v>337</v>
      </c>
      <c r="W35" s="15" t="s">
        <v>338</v>
      </c>
      <c r="X35" s="16" t="s">
        <v>361</v>
      </c>
      <c r="Y35" s="22" t="str">
        <f t="shared" si="0"/>
        <v>Visita para el diagnostico de agua potable y drenaje sanitario</v>
      </c>
      <c r="Z35" s="10">
        <v>45019</v>
      </c>
      <c r="AA35" s="20">
        <v>45023</v>
      </c>
      <c r="AB35" s="24">
        <v>28</v>
      </c>
      <c r="AC35" s="17">
        <v>4440.87</v>
      </c>
      <c r="AD35" s="28">
        <v>0</v>
      </c>
      <c r="AE35" s="23">
        <v>45049</v>
      </c>
      <c r="AF35" s="25" t="s">
        <v>981</v>
      </c>
      <c r="AG35" s="27">
        <v>28</v>
      </c>
      <c r="AH35" s="9"/>
      <c r="AI35" s="18" t="s">
        <v>433</v>
      </c>
      <c r="AJ35" s="19">
        <v>45121</v>
      </c>
      <c r="AK35" s="18">
        <v>45107</v>
      </c>
      <c r="AL35" s="33" t="s">
        <v>1332</v>
      </c>
    </row>
    <row r="36" spans="1:38" ht="130.5" x14ac:dyDescent="0.35">
      <c r="A36" s="9">
        <v>2023</v>
      </c>
      <c r="B36" s="10">
        <v>45017</v>
      </c>
      <c r="C36" s="10">
        <v>45107</v>
      </c>
      <c r="D36" s="9" t="s">
        <v>95</v>
      </c>
      <c r="E36" s="9" t="s">
        <v>95</v>
      </c>
      <c r="F36" s="11" t="s">
        <v>131</v>
      </c>
      <c r="G36" s="11" t="s">
        <v>141</v>
      </c>
      <c r="H36" s="11" t="s">
        <v>157</v>
      </c>
      <c r="I36" s="12" t="s">
        <v>176</v>
      </c>
      <c r="J36" s="12" t="s">
        <v>190</v>
      </c>
      <c r="K36" s="12" t="s">
        <v>259</v>
      </c>
      <c r="L36" s="12" t="s">
        <v>246</v>
      </c>
      <c r="M36" s="13" t="s">
        <v>110</v>
      </c>
      <c r="N36" s="3" t="s">
        <v>112</v>
      </c>
      <c r="O36" s="22" t="s">
        <v>457</v>
      </c>
      <c r="P36" s="14" t="s">
        <v>114</v>
      </c>
      <c r="Q36" s="15">
        <v>0</v>
      </c>
      <c r="R36" s="15">
        <v>0</v>
      </c>
      <c r="S36" s="15" t="s">
        <v>337</v>
      </c>
      <c r="T36" s="15" t="s">
        <v>338</v>
      </c>
      <c r="U36" s="15" t="s">
        <v>339</v>
      </c>
      <c r="V36" s="15" t="s">
        <v>337</v>
      </c>
      <c r="W36" s="15" t="s">
        <v>338</v>
      </c>
      <c r="X36" s="16" t="s">
        <v>362</v>
      </c>
      <c r="Y36" s="22" t="str">
        <f t="shared" si="0"/>
        <v>Revision del proyecto de agua potable</v>
      </c>
      <c r="Z36" s="10">
        <v>45019</v>
      </c>
      <c r="AA36" s="20">
        <v>45021</v>
      </c>
      <c r="AB36" s="24">
        <v>29</v>
      </c>
      <c r="AC36" s="17">
        <v>3694.56</v>
      </c>
      <c r="AD36" s="28">
        <v>0</v>
      </c>
      <c r="AE36" s="23">
        <v>45040</v>
      </c>
      <c r="AG36" s="27">
        <v>29</v>
      </c>
      <c r="AH36" s="9"/>
      <c r="AI36" s="18" t="s">
        <v>433</v>
      </c>
      <c r="AJ36" s="19">
        <v>45121</v>
      </c>
      <c r="AK36" s="18">
        <v>45107</v>
      </c>
      <c r="AL36" s="33" t="s">
        <v>1333</v>
      </c>
    </row>
    <row r="37" spans="1:38" ht="130.5" x14ac:dyDescent="0.35">
      <c r="A37" s="9">
        <v>2023</v>
      </c>
      <c r="B37" s="10">
        <v>45017</v>
      </c>
      <c r="C37" s="10">
        <v>45107</v>
      </c>
      <c r="D37" s="9" t="s">
        <v>98</v>
      </c>
      <c r="E37" s="9" t="s">
        <v>106</v>
      </c>
      <c r="F37" s="11" t="s">
        <v>132</v>
      </c>
      <c r="G37" s="11" t="s">
        <v>142</v>
      </c>
      <c r="H37" s="11" t="s">
        <v>154</v>
      </c>
      <c r="I37" s="12" t="s">
        <v>174</v>
      </c>
      <c r="J37" s="12" t="s">
        <v>183</v>
      </c>
      <c r="K37" s="12" t="s">
        <v>246</v>
      </c>
      <c r="L37" s="12" t="s">
        <v>247</v>
      </c>
      <c r="M37" s="13" t="s">
        <v>111</v>
      </c>
      <c r="N37" s="3" t="s">
        <v>112</v>
      </c>
      <c r="O37" s="22" t="s">
        <v>458</v>
      </c>
      <c r="P37" s="14" t="s">
        <v>114</v>
      </c>
      <c r="Q37" s="15">
        <v>0</v>
      </c>
      <c r="R37" s="15">
        <v>0</v>
      </c>
      <c r="S37" s="15" t="s">
        <v>337</v>
      </c>
      <c r="T37" s="15" t="s">
        <v>338</v>
      </c>
      <c r="U37" s="15" t="s">
        <v>339</v>
      </c>
      <c r="V37" s="15" t="s">
        <v>337</v>
      </c>
      <c r="W37" s="15" t="s">
        <v>338</v>
      </c>
      <c r="X37" s="16" t="s">
        <v>363</v>
      </c>
      <c r="Y37" s="22" t="str">
        <f t="shared" si="0"/>
        <v>Recorrido con autoridades locales para programar la entrega-recepcion de la obra</v>
      </c>
      <c r="Z37" s="10">
        <v>45016</v>
      </c>
      <c r="AA37" s="20">
        <v>45016</v>
      </c>
      <c r="AB37" s="24">
        <v>30</v>
      </c>
      <c r="AC37" s="17">
        <v>2547.7399999999998</v>
      </c>
      <c r="AD37" s="28">
        <v>0</v>
      </c>
      <c r="AE37" s="23">
        <v>45029</v>
      </c>
      <c r="AF37" s="25" t="s">
        <v>982</v>
      </c>
      <c r="AG37" s="27">
        <v>30</v>
      </c>
      <c r="AH37" s="9"/>
      <c r="AI37" s="18" t="s">
        <v>433</v>
      </c>
      <c r="AJ37" s="19">
        <v>45121</v>
      </c>
      <c r="AK37" s="18">
        <v>45107</v>
      </c>
      <c r="AL37" s="33" t="s">
        <v>1334</v>
      </c>
    </row>
    <row r="38" spans="1:38" ht="130.5" x14ac:dyDescent="0.35">
      <c r="A38" s="9">
        <v>2023</v>
      </c>
      <c r="B38" s="10">
        <v>45017</v>
      </c>
      <c r="C38" s="10">
        <v>45107</v>
      </c>
      <c r="D38" s="9" t="s">
        <v>102</v>
      </c>
      <c r="E38" s="9" t="s">
        <v>102</v>
      </c>
      <c r="F38" s="11" t="s">
        <v>137</v>
      </c>
      <c r="G38" s="11" t="s">
        <v>147</v>
      </c>
      <c r="H38" s="11" t="s">
        <v>161</v>
      </c>
      <c r="I38" s="12" t="s">
        <v>174</v>
      </c>
      <c r="J38" s="12" t="s">
        <v>200</v>
      </c>
      <c r="K38" s="12" t="s">
        <v>275</v>
      </c>
      <c r="L38" s="12" t="s">
        <v>261</v>
      </c>
      <c r="M38" s="13" t="s">
        <v>110</v>
      </c>
      <c r="N38" s="3" t="s">
        <v>112</v>
      </c>
      <c r="O38" s="22" t="s">
        <v>459</v>
      </c>
      <c r="P38" s="14" t="s">
        <v>114</v>
      </c>
      <c r="Q38" s="15">
        <v>0</v>
      </c>
      <c r="R38" s="15">
        <v>0</v>
      </c>
      <c r="S38" s="15" t="s">
        <v>337</v>
      </c>
      <c r="T38" s="15" t="s">
        <v>338</v>
      </c>
      <c r="U38" s="15" t="s">
        <v>339</v>
      </c>
      <c r="V38" s="15" t="s">
        <v>337</v>
      </c>
      <c r="W38" s="15" t="s">
        <v>338</v>
      </c>
      <c r="X38" s="16" t="s">
        <v>359</v>
      </c>
      <c r="Y38" s="22" t="str">
        <f t="shared" si="0"/>
        <v>Recorrido para verificacion de obra construccion de la tercera etapa del drenaje sanitario en zona Diamante</v>
      </c>
      <c r="Z38" s="10">
        <v>45016</v>
      </c>
      <c r="AA38" s="20">
        <v>45016</v>
      </c>
      <c r="AB38" s="24">
        <v>31</v>
      </c>
      <c r="AC38" s="17">
        <v>2257.84</v>
      </c>
      <c r="AD38" s="29">
        <v>23</v>
      </c>
      <c r="AE38" s="23">
        <v>45028</v>
      </c>
      <c r="AF38" s="25" t="s">
        <v>983</v>
      </c>
      <c r="AG38" s="27">
        <v>31</v>
      </c>
      <c r="AH38" s="9"/>
      <c r="AI38" s="18" t="s">
        <v>433</v>
      </c>
      <c r="AJ38" s="19">
        <v>45121</v>
      </c>
      <c r="AK38" s="18">
        <v>45107</v>
      </c>
      <c r="AL38" s="33" t="s">
        <v>1335</v>
      </c>
    </row>
    <row r="39" spans="1:38" ht="130.5" x14ac:dyDescent="0.35">
      <c r="A39" s="9">
        <v>2023</v>
      </c>
      <c r="B39" s="10">
        <v>45017</v>
      </c>
      <c r="C39" s="10">
        <v>45107</v>
      </c>
      <c r="D39" s="9" t="s">
        <v>98</v>
      </c>
      <c r="E39" s="9" t="s">
        <v>106</v>
      </c>
      <c r="F39" s="11" t="s">
        <v>130</v>
      </c>
      <c r="G39" s="11" t="s">
        <v>140</v>
      </c>
      <c r="H39" s="11" t="s">
        <v>154</v>
      </c>
      <c r="I39" s="12" t="s">
        <v>174</v>
      </c>
      <c r="J39" s="12" t="s">
        <v>187</v>
      </c>
      <c r="K39" s="12" t="s">
        <v>254</v>
      </c>
      <c r="L39" s="12" t="s">
        <v>255</v>
      </c>
      <c r="M39" s="13" t="s">
        <v>110</v>
      </c>
      <c r="N39" s="3" t="s">
        <v>112</v>
      </c>
      <c r="O39" s="22" t="s">
        <v>460</v>
      </c>
      <c r="P39" s="14" t="s">
        <v>114</v>
      </c>
      <c r="Q39" s="15">
        <v>0</v>
      </c>
      <c r="R39" s="15">
        <v>0</v>
      </c>
      <c r="S39" s="15" t="s">
        <v>337</v>
      </c>
      <c r="T39" s="15" t="s">
        <v>338</v>
      </c>
      <c r="U39" s="15" t="s">
        <v>339</v>
      </c>
      <c r="V39" s="15" t="s">
        <v>337</v>
      </c>
      <c r="W39" s="15" t="s">
        <v>338</v>
      </c>
      <c r="X39" s="16" t="s">
        <v>364</v>
      </c>
      <c r="Y39" s="22" t="str">
        <f t="shared" si="0"/>
        <v>Dar trazo de obra de inicio de los trabajos en la localidad</v>
      </c>
      <c r="Z39" s="10">
        <v>45019</v>
      </c>
      <c r="AA39" s="20">
        <v>45020</v>
      </c>
      <c r="AB39" s="24">
        <v>32</v>
      </c>
      <c r="AC39" s="17">
        <v>1595.71</v>
      </c>
      <c r="AD39" s="28">
        <v>0</v>
      </c>
      <c r="AE39" s="23">
        <v>45036</v>
      </c>
      <c r="AF39" s="25" t="s">
        <v>984</v>
      </c>
      <c r="AG39" s="27">
        <v>32</v>
      </c>
      <c r="AH39" s="9"/>
      <c r="AI39" s="18" t="s">
        <v>433</v>
      </c>
      <c r="AJ39" s="19">
        <v>45121</v>
      </c>
      <c r="AK39" s="18">
        <v>45107</v>
      </c>
      <c r="AL39" s="33" t="s">
        <v>1336</v>
      </c>
    </row>
    <row r="40" spans="1:38" ht="130.5" x14ac:dyDescent="0.35">
      <c r="A40" s="9">
        <v>2023</v>
      </c>
      <c r="B40" s="10">
        <v>45017</v>
      </c>
      <c r="C40" s="10">
        <v>45107</v>
      </c>
      <c r="D40" s="9" t="s">
        <v>95</v>
      </c>
      <c r="E40" s="9" t="s">
        <v>95</v>
      </c>
      <c r="F40" s="11" t="s">
        <v>131</v>
      </c>
      <c r="G40" s="11" t="s">
        <v>141</v>
      </c>
      <c r="H40" s="11" t="s">
        <v>160</v>
      </c>
      <c r="I40" s="12" t="s">
        <v>177</v>
      </c>
      <c r="J40" s="12" t="s">
        <v>179</v>
      </c>
      <c r="K40" s="12" t="s">
        <v>276</v>
      </c>
      <c r="L40" s="12" t="s">
        <v>261</v>
      </c>
      <c r="M40" s="13" t="s">
        <v>110</v>
      </c>
      <c r="N40" s="3" t="s">
        <v>112</v>
      </c>
      <c r="O40" s="22" t="s">
        <v>461</v>
      </c>
      <c r="P40" s="14" t="s">
        <v>114</v>
      </c>
      <c r="Q40" s="15">
        <v>0</v>
      </c>
      <c r="R40" s="15">
        <v>0</v>
      </c>
      <c r="S40" s="15" t="s">
        <v>337</v>
      </c>
      <c r="T40" s="15" t="s">
        <v>338</v>
      </c>
      <c r="U40" s="15" t="s">
        <v>339</v>
      </c>
      <c r="V40" s="15" t="s">
        <v>337</v>
      </c>
      <c r="W40" s="15" t="s">
        <v>338</v>
      </c>
      <c r="X40" s="16" t="s">
        <v>365</v>
      </c>
      <c r="Y40" s="22" t="str">
        <f t="shared" si="0"/>
        <v>Traslado de personal para entrega de documentacion en Conagua y Secretaría de la Marina</v>
      </c>
      <c r="Z40" s="10">
        <v>45015</v>
      </c>
      <c r="AA40" s="20">
        <v>45015</v>
      </c>
      <c r="AB40" s="24">
        <v>33</v>
      </c>
      <c r="AC40" s="17">
        <v>3232</v>
      </c>
      <c r="AD40" s="28">
        <v>0</v>
      </c>
      <c r="AE40" s="23">
        <v>45020</v>
      </c>
      <c r="AF40" s="25" t="s">
        <v>985</v>
      </c>
      <c r="AG40" s="27">
        <v>33</v>
      </c>
      <c r="AH40" s="9"/>
      <c r="AI40" s="18" t="s">
        <v>433</v>
      </c>
      <c r="AJ40" s="19">
        <v>45121</v>
      </c>
      <c r="AK40" s="18">
        <v>45107</v>
      </c>
      <c r="AL40" s="33" t="s">
        <v>1337</v>
      </c>
    </row>
    <row r="41" spans="1:38" ht="130.5" x14ac:dyDescent="0.35">
      <c r="A41" s="9">
        <v>2023</v>
      </c>
      <c r="B41" s="10">
        <v>45017</v>
      </c>
      <c r="C41" s="10">
        <v>45107</v>
      </c>
      <c r="D41" s="9" t="s">
        <v>95</v>
      </c>
      <c r="E41" s="9" t="s">
        <v>95</v>
      </c>
      <c r="F41" s="11" t="s">
        <v>133</v>
      </c>
      <c r="G41" s="11" t="s">
        <v>143</v>
      </c>
      <c r="H41" s="11" t="s">
        <v>160</v>
      </c>
      <c r="I41" s="12" t="s">
        <v>177</v>
      </c>
      <c r="J41" s="12" t="s">
        <v>198</v>
      </c>
      <c r="K41" s="12" t="s">
        <v>273</v>
      </c>
      <c r="L41" s="12" t="s">
        <v>247</v>
      </c>
      <c r="M41" s="13" t="s">
        <v>110</v>
      </c>
      <c r="N41" s="3" t="s">
        <v>112</v>
      </c>
      <c r="O41" s="22" t="s">
        <v>455</v>
      </c>
      <c r="P41" s="14" t="s">
        <v>114</v>
      </c>
      <c r="Q41" s="15">
        <v>0</v>
      </c>
      <c r="R41" s="15">
        <v>0</v>
      </c>
      <c r="S41" s="15" t="s">
        <v>337</v>
      </c>
      <c r="T41" s="15" t="s">
        <v>338</v>
      </c>
      <c r="U41" s="15" t="s">
        <v>339</v>
      </c>
      <c r="V41" s="15" t="s">
        <v>337</v>
      </c>
      <c r="W41" s="15" t="s">
        <v>338</v>
      </c>
      <c r="X41" s="16" t="s">
        <v>359</v>
      </c>
      <c r="Y41" s="22" t="str">
        <f t="shared" si="0"/>
        <v>Traslado de personal para la verificacion de diversas obras realizadas en la ciudad de Acapulco</v>
      </c>
      <c r="Z41" s="10">
        <v>45015</v>
      </c>
      <c r="AA41" s="20">
        <v>45015</v>
      </c>
      <c r="AB41" s="24">
        <v>34</v>
      </c>
      <c r="AC41" s="17">
        <v>2284.02</v>
      </c>
      <c r="AD41" s="28">
        <v>0</v>
      </c>
      <c r="AE41" s="23">
        <v>45020</v>
      </c>
      <c r="AF41" s="25" t="s">
        <v>986</v>
      </c>
      <c r="AG41" s="27">
        <v>34</v>
      </c>
      <c r="AH41" s="9"/>
      <c r="AI41" s="18" t="s">
        <v>433</v>
      </c>
      <c r="AJ41" s="19">
        <v>45121</v>
      </c>
      <c r="AK41" s="18">
        <v>45107</v>
      </c>
      <c r="AL41" s="33" t="s">
        <v>1338</v>
      </c>
    </row>
    <row r="42" spans="1:38" ht="130.5" x14ac:dyDescent="0.35">
      <c r="A42" s="9">
        <v>2023</v>
      </c>
      <c r="B42" s="10">
        <v>45017</v>
      </c>
      <c r="C42" s="10">
        <v>45107</v>
      </c>
      <c r="D42" s="9" t="s">
        <v>102</v>
      </c>
      <c r="E42" s="9" t="s">
        <v>102</v>
      </c>
      <c r="F42" s="11" t="s">
        <v>136</v>
      </c>
      <c r="G42" s="11" t="s">
        <v>146</v>
      </c>
      <c r="H42" s="11" t="s">
        <v>160</v>
      </c>
      <c r="I42" s="12" t="s">
        <v>177</v>
      </c>
      <c r="J42" s="12" t="s">
        <v>197</v>
      </c>
      <c r="K42" s="12" t="s">
        <v>271</v>
      </c>
      <c r="L42" s="12" t="s">
        <v>272</v>
      </c>
      <c r="M42" s="13" t="s">
        <v>110</v>
      </c>
      <c r="N42" s="3" t="s">
        <v>112</v>
      </c>
      <c r="O42" s="22" t="s">
        <v>462</v>
      </c>
      <c r="P42" s="14" t="s">
        <v>114</v>
      </c>
      <c r="Q42" s="15">
        <v>0</v>
      </c>
      <c r="R42" s="15">
        <v>0</v>
      </c>
      <c r="S42" s="15" t="s">
        <v>337</v>
      </c>
      <c r="T42" s="15" t="s">
        <v>338</v>
      </c>
      <c r="U42" s="15" t="s">
        <v>339</v>
      </c>
      <c r="V42" s="15" t="s">
        <v>337</v>
      </c>
      <c r="W42" s="15" t="s">
        <v>338</v>
      </c>
      <c r="X42" s="16" t="s">
        <v>359</v>
      </c>
      <c r="Y42" s="22" t="str">
        <f t="shared" si="0"/>
        <v>Verificacion de diversas obras ejecutadas en  la ciudad de Acapulco</v>
      </c>
      <c r="Z42" s="10">
        <v>45019</v>
      </c>
      <c r="AA42" s="20">
        <v>45019</v>
      </c>
      <c r="AB42" s="24">
        <v>35</v>
      </c>
      <c r="AC42" s="17">
        <v>1466.98</v>
      </c>
      <c r="AD42" s="28">
        <v>0</v>
      </c>
      <c r="AE42" s="23">
        <v>45020</v>
      </c>
      <c r="AF42" s="25" t="s">
        <v>987</v>
      </c>
      <c r="AG42" s="27">
        <v>35</v>
      </c>
      <c r="AH42" s="9"/>
      <c r="AI42" s="18" t="s">
        <v>433</v>
      </c>
      <c r="AJ42" s="19">
        <v>45121</v>
      </c>
      <c r="AK42" s="18">
        <v>45107</v>
      </c>
      <c r="AL42" s="33" t="s">
        <v>1339</v>
      </c>
    </row>
    <row r="43" spans="1:38" ht="130.5" x14ac:dyDescent="0.35">
      <c r="A43" s="9">
        <v>2023</v>
      </c>
      <c r="B43" s="10">
        <v>45017</v>
      </c>
      <c r="C43" s="10">
        <v>45107</v>
      </c>
      <c r="D43" s="9" t="s">
        <v>102</v>
      </c>
      <c r="E43" s="9" t="s">
        <v>102</v>
      </c>
      <c r="F43" s="11" t="s">
        <v>134</v>
      </c>
      <c r="G43" s="11" t="s">
        <v>144</v>
      </c>
      <c r="H43" s="11" t="s">
        <v>159</v>
      </c>
      <c r="I43" s="12" t="s">
        <v>174</v>
      </c>
      <c r="J43" s="12" t="s">
        <v>195</v>
      </c>
      <c r="K43" s="12" t="s">
        <v>268</v>
      </c>
      <c r="L43" s="12" t="s">
        <v>247</v>
      </c>
      <c r="M43" s="13" t="s">
        <v>110</v>
      </c>
      <c r="N43" s="3" t="s">
        <v>112</v>
      </c>
      <c r="O43" s="22" t="s">
        <v>463</v>
      </c>
      <c r="P43" s="14" t="s">
        <v>114</v>
      </c>
      <c r="Q43" s="15">
        <v>0</v>
      </c>
      <c r="R43" s="15">
        <v>0</v>
      </c>
      <c r="S43" s="15" t="s">
        <v>337</v>
      </c>
      <c r="T43" s="15" t="s">
        <v>338</v>
      </c>
      <c r="U43" s="15" t="s">
        <v>339</v>
      </c>
      <c r="V43" s="15" t="s">
        <v>337</v>
      </c>
      <c r="W43" s="15" t="s">
        <v>338</v>
      </c>
      <c r="X43" s="16" t="s">
        <v>359</v>
      </c>
      <c r="Y43" s="22" t="str">
        <f t="shared" si="0"/>
        <v>Supervision de la obra denominada construccion de colector Miramar</v>
      </c>
      <c r="Z43" s="10">
        <v>45020</v>
      </c>
      <c r="AA43" s="20">
        <v>45020</v>
      </c>
      <c r="AB43" s="24">
        <v>36</v>
      </c>
      <c r="AC43" s="17">
        <v>450</v>
      </c>
      <c r="AD43" s="28">
        <v>0</v>
      </c>
      <c r="AE43" s="23">
        <v>45042</v>
      </c>
      <c r="AF43" s="25" t="s">
        <v>988</v>
      </c>
      <c r="AG43" s="27">
        <v>36</v>
      </c>
      <c r="AH43" s="9"/>
      <c r="AI43" s="18" t="s">
        <v>433</v>
      </c>
      <c r="AJ43" s="19">
        <v>45121</v>
      </c>
      <c r="AK43" s="18">
        <v>45107</v>
      </c>
      <c r="AL43" s="33" t="s">
        <v>1340</v>
      </c>
    </row>
    <row r="44" spans="1:38" ht="130.5" x14ac:dyDescent="0.35">
      <c r="A44" s="9">
        <v>2023</v>
      </c>
      <c r="B44" s="10">
        <v>45017</v>
      </c>
      <c r="C44" s="10">
        <v>45107</v>
      </c>
      <c r="D44" s="9" t="s">
        <v>102</v>
      </c>
      <c r="E44" s="9" t="s">
        <v>102</v>
      </c>
      <c r="F44" s="11" t="s">
        <v>137</v>
      </c>
      <c r="G44" s="11" t="s">
        <v>147</v>
      </c>
      <c r="H44" s="11" t="s">
        <v>161</v>
      </c>
      <c r="I44" s="12" t="s">
        <v>174</v>
      </c>
      <c r="J44" s="12" t="s">
        <v>200</v>
      </c>
      <c r="K44" s="12" t="s">
        <v>275</v>
      </c>
      <c r="L44" s="12" t="s">
        <v>261</v>
      </c>
      <c r="M44" s="13" t="s">
        <v>110</v>
      </c>
      <c r="N44" s="3" t="s">
        <v>112</v>
      </c>
      <c r="O44" s="22" t="s">
        <v>463</v>
      </c>
      <c r="P44" s="14" t="s">
        <v>114</v>
      </c>
      <c r="Q44" s="15">
        <v>0</v>
      </c>
      <c r="R44" s="15">
        <v>0</v>
      </c>
      <c r="S44" s="15" t="s">
        <v>337</v>
      </c>
      <c r="T44" s="15" t="s">
        <v>338</v>
      </c>
      <c r="U44" s="15" t="s">
        <v>339</v>
      </c>
      <c r="V44" s="15" t="s">
        <v>337</v>
      </c>
      <c r="W44" s="15" t="s">
        <v>338</v>
      </c>
      <c r="X44" s="16" t="s">
        <v>359</v>
      </c>
      <c r="Y44" s="22" t="str">
        <f t="shared" si="0"/>
        <v>Supervision de la obra denominada construccion de colector Miramar</v>
      </c>
      <c r="Z44" s="10">
        <v>45020</v>
      </c>
      <c r="AA44" s="20">
        <v>45020</v>
      </c>
      <c r="AB44" s="24">
        <v>37</v>
      </c>
      <c r="AC44" s="17">
        <v>2357.84</v>
      </c>
      <c r="AD44" s="28">
        <v>0</v>
      </c>
      <c r="AE44" s="23">
        <v>45033</v>
      </c>
      <c r="AF44" s="25" t="s">
        <v>989</v>
      </c>
      <c r="AG44" s="27">
        <v>37</v>
      </c>
      <c r="AH44" s="9"/>
      <c r="AI44" s="18" t="s">
        <v>433</v>
      </c>
      <c r="AJ44" s="19">
        <v>45121</v>
      </c>
      <c r="AK44" s="18">
        <v>45107</v>
      </c>
      <c r="AL44" s="33" t="s">
        <v>1341</v>
      </c>
    </row>
    <row r="45" spans="1:38" ht="130.5" x14ac:dyDescent="0.35">
      <c r="A45" s="9">
        <v>2023</v>
      </c>
      <c r="B45" s="10">
        <v>45017</v>
      </c>
      <c r="C45" s="10">
        <v>45107</v>
      </c>
      <c r="D45" s="9" t="s">
        <v>102</v>
      </c>
      <c r="E45" s="9" t="s">
        <v>102</v>
      </c>
      <c r="F45" s="11" t="s">
        <v>134</v>
      </c>
      <c r="G45" s="11" t="s">
        <v>144</v>
      </c>
      <c r="H45" s="11" t="s">
        <v>162</v>
      </c>
      <c r="I45" s="12" t="s">
        <v>174</v>
      </c>
      <c r="J45" s="12" t="s">
        <v>201</v>
      </c>
      <c r="K45" s="12" t="s">
        <v>277</v>
      </c>
      <c r="L45" s="12" t="s">
        <v>278</v>
      </c>
      <c r="M45" s="13" t="s">
        <v>110</v>
      </c>
      <c r="N45" s="3" t="s">
        <v>112</v>
      </c>
      <c r="O45" s="22" t="s">
        <v>465</v>
      </c>
      <c r="P45" s="14" t="s">
        <v>114</v>
      </c>
      <c r="Q45" s="15">
        <v>0</v>
      </c>
      <c r="R45" s="15">
        <v>0</v>
      </c>
      <c r="S45" s="15" t="s">
        <v>337</v>
      </c>
      <c r="T45" s="15" t="s">
        <v>338</v>
      </c>
      <c r="U45" s="15" t="s">
        <v>339</v>
      </c>
      <c r="V45" s="15" t="s">
        <v>337</v>
      </c>
      <c r="W45" s="15" t="s">
        <v>338</v>
      </c>
      <c r="X45" s="16" t="s">
        <v>366</v>
      </c>
      <c r="Y45" s="22" t="str">
        <f t="shared" si="0"/>
        <v>Verificacion de los trabajo de construccion de la linea de colector</v>
      </c>
      <c r="Z45" s="10">
        <v>45021</v>
      </c>
      <c r="AA45" s="20">
        <v>45022</v>
      </c>
      <c r="AB45" s="24">
        <v>38</v>
      </c>
      <c r="AC45" s="17">
        <v>3585.14</v>
      </c>
      <c r="AD45" s="28">
        <v>0</v>
      </c>
      <c r="AE45" s="23">
        <v>45029</v>
      </c>
      <c r="AF45" s="25" t="s">
        <v>990</v>
      </c>
      <c r="AG45" s="27">
        <v>38</v>
      </c>
      <c r="AH45" s="9"/>
      <c r="AI45" s="18" t="s">
        <v>433</v>
      </c>
      <c r="AJ45" s="19">
        <v>45121</v>
      </c>
      <c r="AK45" s="18">
        <v>45107</v>
      </c>
      <c r="AL45" s="33" t="s">
        <v>1342</v>
      </c>
    </row>
    <row r="46" spans="1:38" ht="130.5" x14ac:dyDescent="0.35">
      <c r="A46" s="9">
        <v>2023</v>
      </c>
      <c r="B46" s="10">
        <v>45017</v>
      </c>
      <c r="C46" s="10">
        <v>45107</v>
      </c>
      <c r="D46" s="9" t="s">
        <v>95</v>
      </c>
      <c r="E46" s="9" t="s">
        <v>95</v>
      </c>
      <c r="F46" s="11" t="s">
        <v>131</v>
      </c>
      <c r="G46" s="11" t="s">
        <v>141</v>
      </c>
      <c r="H46" s="11" t="s">
        <v>156</v>
      </c>
      <c r="I46" s="12" t="s">
        <v>175</v>
      </c>
      <c r="J46" s="12" t="s">
        <v>202</v>
      </c>
      <c r="K46" s="12" t="s">
        <v>279</v>
      </c>
      <c r="L46" s="12" t="s">
        <v>280</v>
      </c>
      <c r="M46" s="13" t="s">
        <v>111</v>
      </c>
      <c r="N46" s="3" t="s">
        <v>112</v>
      </c>
      <c r="O46" s="22" t="s">
        <v>443</v>
      </c>
      <c r="P46" s="14" t="s">
        <v>114</v>
      </c>
      <c r="Q46" s="15">
        <v>0</v>
      </c>
      <c r="R46" s="15">
        <v>0</v>
      </c>
      <c r="S46" s="15" t="s">
        <v>337</v>
      </c>
      <c r="T46" s="15" t="s">
        <v>338</v>
      </c>
      <c r="U46" s="15" t="s">
        <v>339</v>
      </c>
      <c r="V46" s="15" t="s">
        <v>337</v>
      </c>
      <c r="W46" s="15" t="s">
        <v>338</v>
      </c>
      <c r="X46" s="16" t="s">
        <v>367</v>
      </c>
      <c r="Y46" s="22" t="str">
        <f t="shared" si="0"/>
        <v>Traslado de personal para el suministro de hipoclorito de sodio y calcio</v>
      </c>
      <c r="Z46" s="10">
        <v>45026</v>
      </c>
      <c r="AA46" s="20">
        <v>45028</v>
      </c>
      <c r="AB46" s="24">
        <v>39</v>
      </c>
      <c r="AC46" s="17">
        <v>3499.6</v>
      </c>
      <c r="AD46" s="28">
        <v>0</v>
      </c>
      <c r="AE46" s="23">
        <v>45036</v>
      </c>
      <c r="AF46" s="25" t="s">
        <v>991</v>
      </c>
      <c r="AG46" s="27">
        <v>39</v>
      </c>
      <c r="AH46" s="9"/>
      <c r="AI46" s="18" t="s">
        <v>433</v>
      </c>
      <c r="AJ46" s="19">
        <v>45121</v>
      </c>
      <c r="AK46" s="18">
        <v>45107</v>
      </c>
      <c r="AL46" s="33" t="s">
        <v>1343</v>
      </c>
    </row>
    <row r="47" spans="1:38" ht="130.5" x14ac:dyDescent="0.35">
      <c r="A47" s="9">
        <v>2023</v>
      </c>
      <c r="B47" s="10">
        <v>45017</v>
      </c>
      <c r="C47" s="10">
        <v>45107</v>
      </c>
      <c r="D47" s="9" t="s">
        <v>102</v>
      </c>
      <c r="E47" s="9" t="s">
        <v>102</v>
      </c>
      <c r="F47" s="11" t="s">
        <v>137</v>
      </c>
      <c r="G47" s="11" t="s">
        <v>147</v>
      </c>
      <c r="H47" s="11" t="s">
        <v>153</v>
      </c>
      <c r="I47" s="12" t="s">
        <v>175</v>
      </c>
      <c r="J47" s="12" t="s">
        <v>203</v>
      </c>
      <c r="K47" s="12" t="s">
        <v>281</v>
      </c>
      <c r="L47" s="12" t="s">
        <v>257</v>
      </c>
      <c r="M47" s="13" t="s">
        <v>110</v>
      </c>
      <c r="N47" s="3" t="s">
        <v>112</v>
      </c>
      <c r="O47" s="22" t="s">
        <v>466</v>
      </c>
      <c r="P47" s="14" t="s">
        <v>114</v>
      </c>
      <c r="Q47" s="15">
        <v>0</v>
      </c>
      <c r="R47" s="15">
        <v>0</v>
      </c>
      <c r="S47" s="15" t="s">
        <v>337</v>
      </c>
      <c r="T47" s="15" t="s">
        <v>338</v>
      </c>
      <c r="U47" s="15" t="s">
        <v>339</v>
      </c>
      <c r="V47" s="15" t="s">
        <v>337</v>
      </c>
      <c r="W47" s="15" t="s">
        <v>338</v>
      </c>
      <c r="X47" s="16" t="s">
        <v>348</v>
      </c>
      <c r="Y47" s="22" t="str">
        <f t="shared" si="0"/>
        <v>Capacitacion y adiestramiento en la desinfeccion del agua (CAO)</v>
      </c>
      <c r="Z47" s="10">
        <v>45026</v>
      </c>
      <c r="AA47" s="20">
        <v>45028</v>
      </c>
      <c r="AB47" s="24">
        <v>40</v>
      </c>
      <c r="AC47" s="17">
        <v>5145.96</v>
      </c>
      <c r="AD47" s="28">
        <v>0</v>
      </c>
      <c r="AE47" s="23">
        <v>45040</v>
      </c>
      <c r="AF47" s="25" t="s">
        <v>992</v>
      </c>
      <c r="AG47" s="27">
        <v>40</v>
      </c>
      <c r="AH47" s="9"/>
      <c r="AI47" s="18" t="s">
        <v>433</v>
      </c>
      <c r="AJ47" s="19">
        <v>45121</v>
      </c>
      <c r="AK47" s="18">
        <v>45107</v>
      </c>
      <c r="AL47" s="33" t="s">
        <v>1344</v>
      </c>
    </row>
    <row r="48" spans="1:38" ht="130.5" x14ac:dyDescent="0.35">
      <c r="A48" s="9">
        <v>2023</v>
      </c>
      <c r="B48" s="10">
        <v>45017</v>
      </c>
      <c r="C48" s="10">
        <v>45107</v>
      </c>
      <c r="D48" s="9" t="s">
        <v>95</v>
      </c>
      <c r="E48" s="9" t="s">
        <v>95</v>
      </c>
      <c r="F48" s="11" t="s">
        <v>131</v>
      </c>
      <c r="G48" s="11" t="s">
        <v>141</v>
      </c>
      <c r="H48" s="11" t="s">
        <v>156</v>
      </c>
      <c r="I48" s="12" t="s">
        <v>175</v>
      </c>
      <c r="J48" s="12" t="s">
        <v>204</v>
      </c>
      <c r="K48" s="12" t="s">
        <v>282</v>
      </c>
      <c r="L48" s="12" t="s">
        <v>251</v>
      </c>
      <c r="M48" s="13" t="s">
        <v>110</v>
      </c>
      <c r="N48" s="3" t="s">
        <v>112</v>
      </c>
      <c r="O48" s="22" t="s">
        <v>443</v>
      </c>
      <c r="P48" s="14" t="s">
        <v>114</v>
      </c>
      <c r="Q48" s="15">
        <v>0</v>
      </c>
      <c r="R48" s="15">
        <v>0</v>
      </c>
      <c r="S48" s="15" t="s">
        <v>337</v>
      </c>
      <c r="T48" s="15" t="s">
        <v>338</v>
      </c>
      <c r="U48" s="15" t="s">
        <v>339</v>
      </c>
      <c r="V48" s="15" t="s">
        <v>337</v>
      </c>
      <c r="W48" s="15" t="s">
        <v>338</v>
      </c>
      <c r="X48" s="16" t="s">
        <v>348</v>
      </c>
      <c r="Y48" s="22" t="str">
        <f t="shared" si="0"/>
        <v>Traslado de personal para el suministro de hipoclorito de sodio y calcio</v>
      </c>
      <c r="Z48" s="10">
        <v>45029</v>
      </c>
      <c r="AA48" s="20">
        <v>45029</v>
      </c>
      <c r="AB48" s="24">
        <v>41</v>
      </c>
      <c r="AC48" s="17">
        <v>4243.8599999999997</v>
      </c>
      <c r="AD48" s="28">
        <v>0</v>
      </c>
      <c r="AE48" s="23">
        <v>45043</v>
      </c>
      <c r="AF48" s="25" t="s">
        <v>993</v>
      </c>
      <c r="AG48" s="27">
        <v>41</v>
      </c>
      <c r="AH48" s="9"/>
      <c r="AI48" s="18" t="s">
        <v>433</v>
      </c>
      <c r="AJ48" s="19">
        <v>45121</v>
      </c>
      <c r="AK48" s="18">
        <v>45107</v>
      </c>
      <c r="AL48" s="33" t="s">
        <v>1345</v>
      </c>
    </row>
    <row r="49" spans="1:38" ht="130.5" x14ac:dyDescent="0.35">
      <c r="A49" s="9">
        <v>2023</v>
      </c>
      <c r="B49" s="10">
        <v>45017</v>
      </c>
      <c r="C49" s="10">
        <v>45107</v>
      </c>
      <c r="D49" s="9" t="s">
        <v>102</v>
      </c>
      <c r="E49" s="9" t="s">
        <v>102</v>
      </c>
      <c r="F49" s="11" t="s">
        <v>137</v>
      </c>
      <c r="G49" s="11" t="s">
        <v>147</v>
      </c>
      <c r="H49" s="11" t="s">
        <v>161</v>
      </c>
      <c r="I49" s="12" t="s">
        <v>174</v>
      </c>
      <c r="J49" s="12" t="s">
        <v>200</v>
      </c>
      <c r="K49" s="12" t="s">
        <v>275</v>
      </c>
      <c r="L49" s="12" t="s">
        <v>261</v>
      </c>
      <c r="M49" s="13" t="s">
        <v>110</v>
      </c>
      <c r="N49" s="3" t="s">
        <v>112</v>
      </c>
      <c r="O49" s="22" t="s">
        <v>459</v>
      </c>
      <c r="P49" s="14" t="s">
        <v>114</v>
      </c>
      <c r="Q49" s="15">
        <v>0</v>
      </c>
      <c r="R49" s="15">
        <v>0</v>
      </c>
      <c r="S49" s="15" t="s">
        <v>337</v>
      </c>
      <c r="T49" s="15" t="s">
        <v>338</v>
      </c>
      <c r="U49" s="15" t="s">
        <v>339</v>
      </c>
      <c r="V49" s="15" t="s">
        <v>337</v>
      </c>
      <c r="W49" s="15" t="s">
        <v>338</v>
      </c>
      <c r="X49" s="16" t="s">
        <v>359</v>
      </c>
      <c r="Y49" s="22" t="str">
        <f t="shared" si="0"/>
        <v>Recorrido para verificacion de obra construccion de la tercera etapa del drenaje sanitario en zona Diamante</v>
      </c>
      <c r="Z49" s="10">
        <v>45027</v>
      </c>
      <c r="AA49" s="20">
        <v>45027</v>
      </c>
      <c r="AB49" s="24">
        <v>42</v>
      </c>
      <c r="AC49" s="17">
        <v>2358.56</v>
      </c>
      <c r="AD49" s="28">
        <v>0</v>
      </c>
      <c r="AE49" s="23">
        <v>45040</v>
      </c>
      <c r="AF49" s="25" t="s">
        <v>994</v>
      </c>
      <c r="AG49" s="27">
        <v>42</v>
      </c>
      <c r="AH49" s="9"/>
      <c r="AI49" s="18" t="s">
        <v>433</v>
      </c>
      <c r="AJ49" s="19">
        <v>45121</v>
      </c>
      <c r="AK49" s="18">
        <v>45107</v>
      </c>
      <c r="AL49" s="33" t="s">
        <v>1346</v>
      </c>
    </row>
    <row r="50" spans="1:38" ht="130.5" x14ac:dyDescent="0.35">
      <c r="A50" s="9">
        <v>2023</v>
      </c>
      <c r="B50" s="10">
        <v>45017</v>
      </c>
      <c r="C50" s="10">
        <v>45107</v>
      </c>
      <c r="D50" s="9" t="s">
        <v>98</v>
      </c>
      <c r="E50" s="9" t="s">
        <v>106</v>
      </c>
      <c r="F50" s="11" t="s">
        <v>130</v>
      </c>
      <c r="G50" s="11" t="s">
        <v>140</v>
      </c>
      <c r="H50" s="11" t="s">
        <v>151</v>
      </c>
      <c r="I50" s="12" t="s">
        <v>174</v>
      </c>
      <c r="J50" s="12" t="s">
        <v>179</v>
      </c>
      <c r="K50" s="12" t="s">
        <v>238</v>
      </c>
      <c r="L50" s="12" t="s">
        <v>239</v>
      </c>
      <c r="M50" s="13" t="s">
        <v>110</v>
      </c>
      <c r="N50" s="3" t="s">
        <v>112</v>
      </c>
      <c r="O50" s="22" t="s">
        <v>434</v>
      </c>
      <c r="P50" s="14" t="s">
        <v>114</v>
      </c>
      <c r="Q50" s="15">
        <v>0</v>
      </c>
      <c r="R50" s="15">
        <v>0</v>
      </c>
      <c r="S50" s="15" t="s">
        <v>337</v>
      </c>
      <c r="T50" s="15" t="s">
        <v>338</v>
      </c>
      <c r="U50" s="15" t="s">
        <v>339</v>
      </c>
      <c r="V50" s="15" t="s">
        <v>337</v>
      </c>
      <c r="W50" s="15" t="s">
        <v>338</v>
      </c>
      <c r="X50" s="16" t="s">
        <v>340</v>
      </c>
      <c r="Y50" s="22" t="str">
        <f t="shared" si="0"/>
        <v>verificacion de la obra de construccion de colectores y subcolectores y emisor de 40"</v>
      </c>
      <c r="Z50" s="10">
        <v>45020</v>
      </c>
      <c r="AA50" s="20">
        <v>45020</v>
      </c>
      <c r="AB50" s="24">
        <v>43</v>
      </c>
      <c r="AC50" s="17">
        <v>2029.84</v>
      </c>
      <c r="AD50" s="28">
        <v>0</v>
      </c>
      <c r="AE50" s="23">
        <v>45028</v>
      </c>
      <c r="AF50" s="25" t="s">
        <v>995</v>
      </c>
      <c r="AG50" s="27">
        <v>43</v>
      </c>
      <c r="AH50" s="9"/>
      <c r="AI50" s="18" t="s">
        <v>433</v>
      </c>
      <c r="AJ50" s="19">
        <v>45121</v>
      </c>
      <c r="AK50" s="18">
        <v>45107</v>
      </c>
      <c r="AL50" s="33" t="s">
        <v>1347</v>
      </c>
    </row>
    <row r="51" spans="1:38" ht="130.5" x14ac:dyDescent="0.35">
      <c r="A51" s="9">
        <v>2023</v>
      </c>
      <c r="B51" s="10">
        <v>45017</v>
      </c>
      <c r="C51" s="10">
        <v>45107</v>
      </c>
      <c r="D51" s="9" t="s">
        <v>95</v>
      </c>
      <c r="E51" s="9" t="s">
        <v>95</v>
      </c>
      <c r="F51" s="11" t="s">
        <v>131</v>
      </c>
      <c r="G51" s="11" t="s">
        <v>141</v>
      </c>
      <c r="H51" s="11" t="s">
        <v>154</v>
      </c>
      <c r="I51" s="12" t="s">
        <v>174</v>
      </c>
      <c r="J51" s="12" t="s">
        <v>189</v>
      </c>
      <c r="K51" s="12" t="s">
        <v>257</v>
      </c>
      <c r="L51" s="12" t="s">
        <v>258</v>
      </c>
      <c r="M51" s="13" t="s">
        <v>110</v>
      </c>
      <c r="N51" s="3" t="s">
        <v>112</v>
      </c>
      <c r="O51" s="22" t="s">
        <v>467</v>
      </c>
      <c r="P51" s="14" t="s">
        <v>114</v>
      </c>
      <c r="Q51" s="15">
        <v>0</v>
      </c>
      <c r="R51" s="15">
        <v>0</v>
      </c>
      <c r="S51" s="15" t="s">
        <v>337</v>
      </c>
      <c r="T51" s="15" t="s">
        <v>338</v>
      </c>
      <c r="U51" s="15" t="s">
        <v>339</v>
      </c>
      <c r="V51" s="15" t="s">
        <v>337</v>
      </c>
      <c r="W51" s="15" t="s">
        <v>338</v>
      </c>
      <c r="X51" s="16" t="s">
        <v>368</v>
      </c>
      <c r="Y51" s="22" t="str">
        <f t="shared" si="0"/>
        <v>Trazo de obra del sistema de agua potable</v>
      </c>
      <c r="Z51" s="10">
        <v>45028</v>
      </c>
      <c r="AA51" s="20">
        <v>45028</v>
      </c>
      <c r="AB51" s="24">
        <v>44</v>
      </c>
      <c r="AC51" s="17">
        <v>3098.75</v>
      </c>
      <c r="AD51" s="28">
        <v>0</v>
      </c>
      <c r="AE51" s="23">
        <v>45030</v>
      </c>
      <c r="AF51" s="25" t="s">
        <v>996</v>
      </c>
      <c r="AG51" s="27">
        <v>44</v>
      </c>
      <c r="AH51" s="9"/>
      <c r="AI51" s="18" t="s">
        <v>433</v>
      </c>
      <c r="AJ51" s="19">
        <v>45121</v>
      </c>
      <c r="AK51" s="18">
        <v>45107</v>
      </c>
      <c r="AL51" s="33" t="s">
        <v>1348</v>
      </c>
    </row>
    <row r="52" spans="1:38" ht="130.5" x14ac:dyDescent="0.35">
      <c r="A52" s="9">
        <v>2023</v>
      </c>
      <c r="B52" s="10">
        <v>45017</v>
      </c>
      <c r="C52" s="10">
        <v>45107</v>
      </c>
      <c r="D52" s="9" t="s">
        <v>95</v>
      </c>
      <c r="E52" s="9" t="s">
        <v>95</v>
      </c>
      <c r="F52" s="11" t="s">
        <v>131</v>
      </c>
      <c r="G52" s="11" t="s">
        <v>141</v>
      </c>
      <c r="H52" s="11" t="s">
        <v>154</v>
      </c>
      <c r="I52" s="12" t="s">
        <v>174</v>
      </c>
      <c r="J52" s="12" t="s">
        <v>189</v>
      </c>
      <c r="K52" s="12" t="s">
        <v>257</v>
      </c>
      <c r="L52" s="12" t="s">
        <v>258</v>
      </c>
      <c r="M52" s="13" t="s">
        <v>110</v>
      </c>
      <c r="N52" s="3" t="s">
        <v>112</v>
      </c>
      <c r="O52" s="22" t="s">
        <v>468</v>
      </c>
      <c r="P52" s="14" t="s">
        <v>114</v>
      </c>
      <c r="Q52" s="15">
        <v>0</v>
      </c>
      <c r="R52" s="15">
        <v>0</v>
      </c>
      <c r="S52" s="15" t="s">
        <v>337</v>
      </c>
      <c r="T52" s="15" t="s">
        <v>338</v>
      </c>
      <c r="U52" s="15" t="s">
        <v>339</v>
      </c>
      <c r="V52" s="15" t="s">
        <v>337</v>
      </c>
      <c r="W52" s="15" t="s">
        <v>338</v>
      </c>
      <c r="X52" s="16" t="s">
        <v>369</v>
      </c>
      <c r="Y52" s="22" t="str">
        <f t="shared" si="0"/>
        <v>Trazo de obra de la implementacion de energias limpias en el sistema de bombeo de agua potable</v>
      </c>
      <c r="Z52" s="10">
        <v>45027</v>
      </c>
      <c r="AA52" s="20">
        <v>45027</v>
      </c>
      <c r="AB52" s="24">
        <v>45</v>
      </c>
      <c r="AC52" s="17">
        <v>1664.62</v>
      </c>
      <c r="AD52" s="28">
        <v>0</v>
      </c>
      <c r="AE52" s="23">
        <v>45030</v>
      </c>
      <c r="AF52" s="25" t="s">
        <v>997</v>
      </c>
      <c r="AG52" s="27">
        <v>45</v>
      </c>
      <c r="AH52" s="9"/>
      <c r="AI52" s="18" t="s">
        <v>433</v>
      </c>
      <c r="AJ52" s="19">
        <v>45121</v>
      </c>
      <c r="AK52" s="18">
        <v>45107</v>
      </c>
      <c r="AL52" s="33" t="s">
        <v>1349</v>
      </c>
    </row>
    <row r="53" spans="1:38" ht="130.5" x14ac:dyDescent="0.35">
      <c r="A53" s="9">
        <v>2023</v>
      </c>
      <c r="B53" s="10">
        <v>45017</v>
      </c>
      <c r="C53" s="10">
        <v>45107</v>
      </c>
      <c r="D53" s="9" t="s">
        <v>95</v>
      </c>
      <c r="E53" s="9" t="s">
        <v>95</v>
      </c>
      <c r="F53" s="11" t="s">
        <v>131</v>
      </c>
      <c r="G53" s="11" t="s">
        <v>141</v>
      </c>
      <c r="H53" s="11" t="s">
        <v>154</v>
      </c>
      <c r="I53" s="12" t="s">
        <v>174</v>
      </c>
      <c r="J53" s="12" t="s">
        <v>182</v>
      </c>
      <c r="K53" s="12" t="s">
        <v>244</v>
      </c>
      <c r="L53" s="12" t="s">
        <v>245</v>
      </c>
      <c r="M53" s="13" t="s">
        <v>110</v>
      </c>
      <c r="N53" s="3" t="s">
        <v>112</v>
      </c>
      <c r="O53" s="22" t="s">
        <v>469</v>
      </c>
      <c r="P53" s="14" t="s">
        <v>114</v>
      </c>
      <c r="Q53" s="15">
        <v>0</v>
      </c>
      <c r="R53" s="15">
        <v>0</v>
      </c>
      <c r="S53" s="15" t="s">
        <v>337</v>
      </c>
      <c r="T53" s="15" t="s">
        <v>338</v>
      </c>
      <c r="U53" s="15" t="s">
        <v>339</v>
      </c>
      <c r="V53" s="15" t="s">
        <v>337</v>
      </c>
      <c r="W53" s="15" t="s">
        <v>338</v>
      </c>
      <c r="X53" s="16" t="s">
        <v>370</v>
      </c>
      <c r="Y53" s="22" t="str">
        <f t="shared" si="0"/>
        <v>Recorrido de obra con personal de la Contraloría General del Estado</v>
      </c>
      <c r="Z53" s="10">
        <v>45028</v>
      </c>
      <c r="AA53" s="20">
        <v>45028</v>
      </c>
      <c r="AB53" s="24">
        <v>46</v>
      </c>
      <c r="AC53" s="17">
        <v>1330.13</v>
      </c>
      <c r="AD53" s="28">
        <v>0</v>
      </c>
      <c r="AE53" s="23">
        <v>45048</v>
      </c>
      <c r="AF53" s="25" t="s">
        <v>998</v>
      </c>
      <c r="AG53" s="27">
        <v>46</v>
      </c>
      <c r="AH53" s="9"/>
      <c r="AI53" s="18" t="s">
        <v>433</v>
      </c>
      <c r="AJ53" s="19">
        <v>45121</v>
      </c>
      <c r="AK53" s="18">
        <v>45107</v>
      </c>
      <c r="AL53" s="33" t="s">
        <v>1350</v>
      </c>
    </row>
    <row r="54" spans="1:38" ht="130.5" x14ac:dyDescent="0.35">
      <c r="A54" s="9">
        <v>2023</v>
      </c>
      <c r="B54" s="10">
        <v>45017</v>
      </c>
      <c r="C54" s="10">
        <v>45107</v>
      </c>
      <c r="D54" s="9" t="s">
        <v>98</v>
      </c>
      <c r="E54" s="9" t="s">
        <v>106</v>
      </c>
      <c r="F54" s="11" t="s">
        <v>132</v>
      </c>
      <c r="G54" s="11" t="s">
        <v>142</v>
      </c>
      <c r="H54" s="11" t="s">
        <v>154</v>
      </c>
      <c r="I54" s="12" t="s">
        <v>174</v>
      </c>
      <c r="J54" s="12" t="s">
        <v>183</v>
      </c>
      <c r="K54" s="12" t="s">
        <v>246</v>
      </c>
      <c r="L54" s="12" t="s">
        <v>247</v>
      </c>
      <c r="M54" s="13" t="s">
        <v>111</v>
      </c>
      <c r="N54" s="3" t="s">
        <v>112</v>
      </c>
      <c r="O54" s="22" t="s">
        <v>470</v>
      </c>
      <c r="P54" s="14" t="s">
        <v>114</v>
      </c>
      <c r="Q54" s="15">
        <v>0</v>
      </c>
      <c r="R54" s="15">
        <v>0</v>
      </c>
      <c r="S54" s="15" t="s">
        <v>337</v>
      </c>
      <c r="T54" s="15" t="s">
        <v>338</v>
      </c>
      <c r="U54" s="15" t="s">
        <v>339</v>
      </c>
      <c r="V54" s="15" t="s">
        <v>337</v>
      </c>
      <c r="W54" s="15" t="s">
        <v>338</v>
      </c>
      <c r="X54" s="16" t="s">
        <v>345</v>
      </c>
      <c r="Y54" s="22" t="str">
        <f t="shared" si="0"/>
        <v>Recorrido de obra de la construccion del sistema de agua potable</v>
      </c>
      <c r="Z54" s="10">
        <v>45027</v>
      </c>
      <c r="AA54" s="20">
        <v>45028</v>
      </c>
      <c r="AB54" s="24">
        <v>47</v>
      </c>
      <c r="AC54" s="17">
        <v>3102.07</v>
      </c>
      <c r="AD54" s="28">
        <v>0</v>
      </c>
      <c r="AE54" s="23">
        <v>45048</v>
      </c>
      <c r="AF54" s="25" t="s">
        <v>999</v>
      </c>
      <c r="AG54" s="27">
        <v>47</v>
      </c>
      <c r="AH54" s="9"/>
      <c r="AI54" s="18" t="s">
        <v>433</v>
      </c>
      <c r="AJ54" s="19">
        <v>45121</v>
      </c>
      <c r="AK54" s="18">
        <v>45107</v>
      </c>
      <c r="AL54" s="33" t="s">
        <v>1351</v>
      </c>
    </row>
    <row r="55" spans="1:38" ht="130.5" x14ac:dyDescent="0.35">
      <c r="A55" s="9">
        <v>2023</v>
      </c>
      <c r="B55" s="10">
        <v>45017</v>
      </c>
      <c r="C55" s="10">
        <v>45107</v>
      </c>
      <c r="D55" s="9" t="s">
        <v>102</v>
      </c>
      <c r="E55" s="9" t="s">
        <v>102</v>
      </c>
      <c r="F55" s="11" t="s">
        <v>134</v>
      </c>
      <c r="G55" s="11" t="s">
        <v>144</v>
      </c>
      <c r="H55" s="11" t="s">
        <v>152</v>
      </c>
      <c r="I55" s="12" t="s">
        <v>174</v>
      </c>
      <c r="J55" s="12" t="s">
        <v>205</v>
      </c>
      <c r="K55" s="12" t="s">
        <v>283</v>
      </c>
      <c r="L55" s="12" t="s">
        <v>251</v>
      </c>
      <c r="M55" s="13" t="s">
        <v>110</v>
      </c>
      <c r="N55" s="3" t="s">
        <v>112</v>
      </c>
      <c r="O55" s="22" t="s">
        <v>471</v>
      </c>
      <c r="P55" s="14" t="s">
        <v>114</v>
      </c>
      <c r="Q55" s="15">
        <v>0</v>
      </c>
      <c r="R55" s="15">
        <v>0</v>
      </c>
      <c r="S55" s="15" t="s">
        <v>337</v>
      </c>
      <c r="T55" s="15" t="s">
        <v>338</v>
      </c>
      <c r="U55" s="15" t="s">
        <v>339</v>
      </c>
      <c r="V55" s="15" t="s">
        <v>337</v>
      </c>
      <c r="W55" s="15" t="s">
        <v>338</v>
      </c>
      <c r="X55" s="16" t="s">
        <v>353</v>
      </c>
      <c r="Y55" s="22" t="str">
        <f t="shared" si="0"/>
        <v>Supervision de la construccion del sistema de agua potable</v>
      </c>
      <c r="Z55" s="10">
        <v>45029</v>
      </c>
      <c r="AA55" s="20">
        <v>45030</v>
      </c>
      <c r="AB55" s="24">
        <v>48</v>
      </c>
      <c r="AC55" s="17">
        <v>3594.09</v>
      </c>
      <c r="AD55" s="28">
        <v>0</v>
      </c>
      <c r="AE55" s="23">
        <v>45040</v>
      </c>
      <c r="AF55" s="25" t="s">
        <v>1000</v>
      </c>
      <c r="AG55" s="27">
        <v>48</v>
      </c>
      <c r="AH55" s="9"/>
      <c r="AI55" s="18" t="s">
        <v>433</v>
      </c>
      <c r="AJ55" s="19">
        <v>45121</v>
      </c>
      <c r="AK55" s="18">
        <v>45107</v>
      </c>
      <c r="AL55" s="33" t="s">
        <v>1352</v>
      </c>
    </row>
    <row r="56" spans="1:38" ht="130.5" x14ac:dyDescent="0.35">
      <c r="A56" s="9">
        <v>2023</v>
      </c>
      <c r="B56" s="10">
        <v>45017</v>
      </c>
      <c r="C56" s="10">
        <v>45107</v>
      </c>
      <c r="D56" s="9" t="s">
        <v>102</v>
      </c>
      <c r="E56" s="9" t="s">
        <v>102</v>
      </c>
      <c r="F56" s="11" t="s">
        <v>134</v>
      </c>
      <c r="G56" s="11" t="s">
        <v>144</v>
      </c>
      <c r="H56" s="11" t="s">
        <v>159</v>
      </c>
      <c r="I56" s="12" t="s">
        <v>174</v>
      </c>
      <c r="J56" s="12" t="s">
        <v>195</v>
      </c>
      <c r="K56" s="12" t="s">
        <v>268</v>
      </c>
      <c r="L56" s="12" t="s">
        <v>247</v>
      </c>
      <c r="M56" s="13" t="s">
        <v>110</v>
      </c>
      <c r="N56" s="3" t="s">
        <v>112</v>
      </c>
      <c r="O56" s="22" t="s">
        <v>472</v>
      </c>
      <c r="P56" s="14" t="s">
        <v>114</v>
      </c>
      <c r="Q56" s="15">
        <v>0</v>
      </c>
      <c r="R56" s="15">
        <v>0</v>
      </c>
      <c r="S56" s="15" t="s">
        <v>337</v>
      </c>
      <c r="T56" s="15" t="s">
        <v>338</v>
      </c>
      <c r="U56" s="15" t="s">
        <v>339</v>
      </c>
      <c r="V56" s="15" t="s">
        <v>337</v>
      </c>
      <c r="W56" s="15" t="s">
        <v>338</v>
      </c>
      <c r="X56" s="16" t="s">
        <v>340</v>
      </c>
      <c r="Y56" s="22" t="str">
        <f t="shared" si="0"/>
        <v>Visita de obra con personal de la Conagua para la verificacion de los trabajo ejecutados en Acapulco</v>
      </c>
      <c r="Z56" s="10">
        <v>45027</v>
      </c>
      <c r="AA56" s="20">
        <v>45027</v>
      </c>
      <c r="AB56" s="24">
        <v>49</v>
      </c>
      <c r="AC56" s="17">
        <v>2608.38</v>
      </c>
      <c r="AD56" s="28">
        <v>0</v>
      </c>
      <c r="AE56" s="23">
        <v>45043</v>
      </c>
      <c r="AF56" s="25" t="s">
        <v>1001</v>
      </c>
      <c r="AG56" s="27">
        <v>49</v>
      </c>
      <c r="AH56" s="9"/>
      <c r="AI56" s="18" t="s">
        <v>433</v>
      </c>
      <c r="AJ56" s="19">
        <v>45121</v>
      </c>
      <c r="AK56" s="18">
        <v>45107</v>
      </c>
      <c r="AL56" s="33" t="s">
        <v>1353</v>
      </c>
    </row>
    <row r="57" spans="1:38" ht="130.5" x14ac:dyDescent="0.35">
      <c r="A57" s="9">
        <v>2023</v>
      </c>
      <c r="B57" s="10">
        <v>45017</v>
      </c>
      <c r="C57" s="10">
        <v>45107</v>
      </c>
      <c r="D57" s="9" t="s">
        <v>102</v>
      </c>
      <c r="E57" s="9" t="s">
        <v>102</v>
      </c>
      <c r="F57" s="11" t="s">
        <v>134</v>
      </c>
      <c r="G57" s="11" t="s">
        <v>144</v>
      </c>
      <c r="H57" s="11" t="s">
        <v>151</v>
      </c>
      <c r="I57" s="12" t="s">
        <v>174</v>
      </c>
      <c r="J57" s="12" t="s">
        <v>186</v>
      </c>
      <c r="K57" s="12" t="s">
        <v>252</v>
      </c>
      <c r="L57" s="12" t="s">
        <v>253</v>
      </c>
      <c r="M57" s="13" t="s">
        <v>110</v>
      </c>
      <c r="N57" s="3" t="s">
        <v>112</v>
      </c>
      <c r="O57" s="22" t="s">
        <v>473</v>
      </c>
      <c r="P57" s="14" t="s">
        <v>114</v>
      </c>
      <c r="Q57" s="15">
        <v>0</v>
      </c>
      <c r="R57" s="15">
        <v>0</v>
      </c>
      <c r="S57" s="15" t="s">
        <v>337</v>
      </c>
      <c r="T57" s="15" t="s">
        <v>338</v>
      </c>
      <c r="U57" s="15" t="s">
        <v>339</v>
      </c>
      <c r="V57" s="15" t="s">
        <v>337</v>
      </c>
      <c r="W57" s="15" t="s">
        <v>338</v>
      </c>
      <c r="X57" s="16" t="s">
        <v>340</v>
      </c>
      <c r="Y57" s="22" t="str">
        <f t="shared" si="0"/>
        <v>Supervision de la PTAR Miramar</v>
      </c>
      <c r="Z57" s="10">
        <v>45027</v>
      </c>
      <c r="AA57" s="20">
        <v>45027</v>
      </c>
      <c r="AB57" s="24">
        <v>50</v>
      </c>
      <c r="AC57" s="17">
        <v>2258.56</v>
      </c>
      <c r="AD57" s="28">
        <v>0</v>
      </c>
      <c r="AE57" s="23">
        <v>45028</v>
      </c>
      <c r="AF57" s="25" t="s">
        <v>1002</v>
      </c>
      <c r="AG57" s="27">
        <v>50</v>
      </c>
      <c r="AH57" s="9"/>
      <c r="AI57" s="18" t="s">
        <v>433</v>
      </c>
      <c r="AJ57" s="19">
        <v>45121</v>
      </c>
      <c r="AK57" s="18">
        <v>45107</v>
      </c>
      <c r="AL57" s="33" t="s">
        <v>1354</v>
      </c>
    </row>
    <row r="58" spans="1:38" ht="130.5" x14ac:dyDescent="0.35">
      <c r="A58" s="9">
        <v>2023</v>
      </c>
      <c r="B58" s="10">
        <v>45017</v>
      </c>
      <c r="C58" s="10">
        <v>45107</v>
      </c>
      <c r="D58" s="9" t="s">
        <v>95</v>
      </c>
      <c r="E58" s="9" t="s">
        <v>95</v>
      </c>
      <c r="F58" s="11" t="s">
        <v>138</v>
      </c>
      <c r="G58" s="11" t="s">
        <v>148</v>
      </c>
      <c r="H58" s="11" t="s">
        <v>156</v>
      </c>
      <c r="I58" s="12" t="s">
        <v>175</v>
      </c>
      <c r="J58" s="12" t="s">
        <v>206</v>
      </c>
      <c r="K58" s="12" t="s">
        <v>284</v>
      </c>
      <c r="L58" s="12" t="s">
        <v>285</v>
      </c>
      <c r="M58" s="13" t="s">
        <v>111</v>
      </c>
      <c r="N58" s="3" t="s">
        <v>112</v>
      </c>
      <c r="O58" s="22" t="s">
        <v>474</v>
      </c>
      <c r="P58" s="14" t="s">
        <v>114</v>
      </c>
      <c r="Q58" s="15">
        <v>0</v>
      </c>
      <c r="R58" s="15">
        <v>0</v>
      </c>
      <c r="S58" s="15" t="s">
        <v>337</v>
      </c>
      <c r="T58" s="15" t="s">
        <v>338</v>
      </c>
      <c r="U58" s="15" t="s">
        <v>339</v>
      </c>
      <c r="V58" s="15" t="s">
        <v>337</v>
      </c>
      <c r="W58" s="15" t="s">
        <v>338</v>
      </c>
      <c r="X58" s="16" t="s">
        <v>371</v>
      </c>
      <c r="Y58" s="22" t="str">
        <f t="shared" si="0"/>
        <v>Suministro de hipoclorito de sodio y calcio</v>
      </c>
      <c r="Z58" s="10">
        <v>45033</v>
      </c>
      <c r="AA58" s="20">
        <v>45035</v>
      </c>
      <c r="AB58" s="24">
        <v>51</v>
      </c>
      <c r="AC58" s="17">
        <v>1550</v>
      </c>
      <c r="AD58" s="28">
        <v>0</v>
      </c>
      <c r="AE58" s="23">
        <v>45044</v>
      </c>
      <c r="AF58" s="25" t="s">
        <v>1003</v>
      </c>
      <c r="AG58" s="27">
        <v>51</v>
      </c>
      <c r="AH58" s="9"/>
      <c r="AI58" s="18" t="s">
        <v>433</v>
      </c>
      <c r="AJ58" s="19">
        <v>45121</v>
      </c>
      <c r="AK58" s="18">
        <v>45107</v>
      </c>
      <c r="AL58" s="33" t="s">
        <v>1355</v>
      </c>
    </row>
    <row r="59" spans="1:38" ht="130.5" x14ac:dyDescent="0.35">
      <c r="A59" s="9">
        <v>2023</v>
      </c>
      <c r="B59" s="10">
        <v>45017</v>
      </c>
      <c r="C59" s="10">
        <v>45107</v>
      </c>
      <c r="D59" s="9" t="s">
        <v>95</v>
      </c>
      <c r="E59" s="9" t="s">
        <v>95</v>
      </c>
      <c r="F59" s="11" t="s">
        <v>131</v>
      </c>
      <c r="G59" s="11" t="s">
        <v>141</v>
      </c>
      <c r="H59" s="11" t="s">
        <v>156</v>
      </c>
      <c r="I59" s="12" t="s">
        <v>175</v>
      </c>
      <c r="J59" s="12" t="s">
        <v>207</v>
      </c>
      <c r="K59" s="12" t="s">
        <v>286</v>
      </c>
      <c r="L59" s="12" t="s">
        <v>287</v>
      </c>
      <c r="M59" s="13" t="s">
        <v>110</v>
      </c>
      <c r="N59" s="3" t="s">
        <v>112</v>
      </c>
      <c r="O59" s="22" t="s">
        <v>443</v>
      </c>
      <c r="P59" s="14" t="s">
        <v>114</v>
      </c>
      <c r="Q59" s="15">
        <v>0</v>
      </c>
      <c r="R59" s="15">
        <v>0</v>
      </c>
      <c r="S59" s="15" t="s">
        <v>337</v>
      </c>
      <c r="T59" s="15" t="s">
        <v>338</v>
      </c>
      <c r="U59" s="15" t="s">
        <v>339</v>
      </c>
      <c r="V59" s="15" t="s">
        <v>337</v>
      </c>
      <c r="W59" s="15" t="s">
        <v>338</v>
      </c>
      <c r="X59" s="16" t="s">
        <v>371</v>
      </c>
      <c r="Y59" s="22" t="str">
        <f t="shared" si="0"/>
        <v>Traslado de personal para el suministro de hipoclorito de sodio y calcio</v>
      </c>
      <c r="Z59" s="10">
        <v>45033</v>
      </c>
      <c r="AA59" s="20">
        <v>45035</v>
      </c>
      <c r="AB59" s="24">
        <v>52</v>
      </c>
      <c r="AC59" s="17">
        <v>3842.66</v>
      </c>
      <c r="AD59" s="28">
        <v>0</v>
      </c>
      <c r="AE59" s="23">
        <v>45044</v>
      </c>
      <c r="AF59" s="25" t="s">
        <v>1005</v>
      </c>
      <c r="AG59" s="27">
        <v>52</v>
      </c>
      <c r="AH59" s="9"/>
      <c r="AI59" s="18" t="s">
        <v>433</v>
      </c>
      <c r="AJ59" s="19">
        <v>45121</v>
      </c>
      <c r="AK59" s="18">
        <v>45107</v>
      </c>
      <c r="AL59" s="33" t="s">
        <v>1356</v>
      </c>
    </row>
    <row r="60" spans="1:38" ht="130.5" x14ac:dyDescent="0.35">
      <c r="A60" s="9">
        <v>2023</v>
      </c>
      <c r="B60" s="10">
        <v>45017</v>
      </c>
      <c r="C60" s="10">
        <v>45107</v>
      </c>
      <c r="D60" s="9" t="s">
        <v>98</v>
      </c>
      <c r="E60" s="9" t="s">
        <v>106</v>
      </c>
      <c r="F60" s="11" t="s">
        <v>139</v>
      </c>
      <c r="G60" s="11" t="s">
        <v>149</v>
      </c>
      <c r="H60" s="11" t="s">
        <v>163</v>
      </c>
      <c r="I60" s="12" t="s">
        <v>177</v>
      </c>
      <c r="J60" s="12" t="s">
        <v>208</v>
      </c>
      <c r="K60" s="12" t="s">
        <v>288</v>
      </c>
      <c r="L60" s="12" t="s">
        <v>289</v>
      </c>
      <c r="M60" s="13" t="s">
        <v>110</v>
      </c>
      <c r="N60" s="3" t="s">
        <v>112</v>
      </c>
      <c r="O60" s="22" t="s">
        <v>475</v>
      </c>
      <c r="P60" s="14" t="s">
        <v>114</v>
      </c>
      <c r="Q60" s="15">
        <v>0</v>
      </c>
      <c r="R60" s="15">
        <v>0</v>
      </c>
      <c r="S60" s="15" t="s">
        <v>337</v>
      </c>
      <c r="T60" s="15" t="s">
        <v>338</v>
      </c>
      <c r="U60" s="15" t="s">
        <v>339</v>
      </c>
      <c r="V60" s="15" t="s">
        <v>337</v>
      </c>
      <c r="W60" s="15" t="s">
        <v>338</v>
      </c>
      <c r="X60" s="16" t="s">
        <v>365</v>
      </c>
      <c r="Y60" s="22" t="str">
        <f t="shared" si="0"/>
        <v>Entrega de documentacion en el DOF</v>
      </c>
      <c r="Z60" s="10">
        <v>45027</v>
      </c>
      <c r="AA60" s="20">
        <v>45027</v>
      </c>
      <c r="AB60" s="24">
        <v>53</v>
      </c>
      <c r="AC60" s="17">
        <v>3134.36</v>
      </c>
      <c r="AD60" s="29">
        <v>103.15</v>
      </c>
      <c r="AE60" s="23">
        <v>45033</v>
      </c>
      <c r="AF60" s="25" t="s">
        <v>1006</v>
      </c>
      <c r="AG60" s="27">
        <v>53</v>
      </c>
      <c r="AH60" s="9"/>
      <c r="AI60" s="18" t="s">
        <v>433</v>
      </c>
      <c r="AJ60" s="19">
        <v>45121</v>
      </c>
      <c r="AK60" s="18">
        <v>45107</v>
      </c>
      <c r="AL60" s="33" t="s">
        <v>1357</v>
      </c>
    </row>
    <row r="61" spans="1:38" ht="130.5" x14ac:dyDescent="0.35">
      <c r="A61" s="9">
        <v>2023</v>
      </c>
      <c r="B61" s="10">
        <v>45017</v>
      </c>
      <c r="C61" s="10">
        <v>45107</v>
      </c>
      <c r="D61" s="9" t="s">
        <v>95</v>
      </c>
      <c r="E61" s="9" t="s">
        <v>95</v>
      </c>
      <c r="F61" s="11" t="s">
        <v>131</v>
      </c>
      <c r="G61" s="11" t="s">
        <v>141</v>
      </c>
      <c r="H61" s="11" t="s">
        <v>153</v>
      </c>
      <c r="I61" s="12" t="s">
        <v>175</v>
      </c>
      <c r="J61" s="12" t="s">
        <v>181</v>
      </c>
      <c r="K61" s="12" t="s">
        <v>242</v>
      </c>
      <c r="L61" s="12" t="s">
        <v>243</v>
      </c>
      <c r="M61" s="13" t="s">
        <v>110</v>
      </c>
      <c r="N61" s="3" t="s">
        <v>112</v>
      </c>
      <c r="O61" s="22" t="s">
        <v>436</v>
      </c>
      <c r="P61" s="14" t="s">
        <v>114</v>
      </c>
      <c r="Q61" s="15">
        <v>0</v>
      </c>
      <c r="R61" s="15">
        <v>0</v>
      </c>
      <c r="S61" s="15" t="s">
        <v>337</v>
      </c>
      <c r="T61" s="15" t="s">
        <v>338</v>
      </c>
      <c r="U61" s="15" t="s">
        <v>339</v>
      </c>
      <c r="V61" s="15" t="s">
        <v>337</v>
      </c>
      <c r="W61" s="15" t="s">
        <v>338</v>
      </c>
      <c r="X61" s="16" t="s">
        <v>342</v>
      </c>
      <c r="Y61" s="22" t="str">
        <f t="shared" si="0"/>
        <v>Seguimiento a los dezasolves del sistema de alcantarillado sanitario en la cabecera municipal</v>
      </c>
      <c r="Z61" s="10">
        <v>45027</v>
      </c>
      <c r="AA61" s="20">
        <v>45028</v>
      </c>
      <c r="AB61" s="24">
        <v>54</v>
      </c>
      <c r="AC61" s="17">
        <v>2997.54</v>
      </c>
      <c r="AD61" s="28">
        <v>0</v>
      </c>
      <c r="AE61" s="23">
        <v>45034</v>
      </c>
      <c r="AF61" s="25" t="s">
        <v>1007</v>
      </c>
      <c r="AG61" s="27">
        <v>54</v>
      </c>
      <c r="AH61" s="9"/>
      <c r="AI61" s="18" t="s">
        <v>433</v>
      </c>
      <c r="AJ61" s="19">
        <v>45121</v>
      </c>
      <c r="AK61" s="18">
        <v>45107</v>
      </c>
      <c r="AL61" s="33" t="s">
        <v>1358</v>
      </c>
    </row>
    <row r="62" spans="1:38" ht="130.5" x14ac:dyDescent="0.35">
      <c r="A62" s="9">
        <v>2023</v>
      </c>
      <c r="B62" s="10">
        <v>45017</v>
      </c>
      <c r="C62" s="10">
        <v>45107</v>
      </c>
      <c r="D62" s="9" t="s">
        <v>95</v>
      </c>
      <c r="E62" s="9" t="s">
        <v>95</v>
      </c>
      <c r="F62" s="11" t="s">
        <v>138</v>
      </c>
      <c r="G62" s="11" t="s">
        <v>148</v>
      </c>
      <c r="H62" s="11" t="s">
        <v>164</v>
      </c>
      <c r="I62" s="12" t="s">
        <v>176</v>
      </c>
      <c r="J62" s="12" t="s">
        <v>209</v>
      </c>
      <c r="K62" s="12" t="s">
        <v>290</v>
      </c>
      <c r="L62" s="12" t="s">
        <v>291</v>
      </c>
      <c r="M62" s="13" t="s">
        <v>110</v>
      </c>
      <c r="N62" s="3" t="s">
        <v>112</v>
      </c>
      <c r="O62" s="22" t="s">
        <v>457</v>
      </c>
      <c r="P62" s="14" t="s">
        <v>114</v>
      </c>
      <c r="Q62" s="15">
        <v>0</v>
      </c>
      <c r="R62" s="15">
        <v>0</v>
      </c>
      <c r="S62" s="15" t="s">
        <v>337</v>
      </c>
      <c r="T62" s="15" t="s">
        <v>338</v>
      </c>
      <c r="U62" s="15" t="s">
        <v>339</v>
      </c>
      <c r="V62" s="15" t="s">
        <v>337</v>
      </c>
      <c r="W62" s="15" t="s">
        <v>338</v>
      </c>
      <c r="X62" s="16" t="s">
        <v>372</v>
      </c>
      <c r="Y62" s="22" t="str">
        <f t="shared" si="0"/>
        <v>Revision del proyecto de agua potable</v>
      </c>
      <c r="Z62" s="10">
        <v>45034</v>
      </c>
      <c r="AA62" s="20">
        <v>45036</v>
      </c>
      <c r="AB62" s="24">
        <v>55</v>
      </c>
      <c r="AC62" s="17">
        <v>1550</v>
      </c>
      <c r="AD62" s="28">
        <v>0</v>
      </c>
      <c r="AE62" s="23">
        <v>45041</v>
      </c>
      <c r="AF62" s="25" t="s">
        <v>1008</v>
      </c>
      <c r="AG62" s="27">
        <v>55</v>
      </c>
      <c r="AH62" s="9"/>
      <c r="AI62" s="18" t="s">
        <v>433</v>
      </c>
      <c r="AJ62" s="19">
        <v>45121</v>
      </c>
      <c r="AK62" s="18">
        <v>45107</v>
      </c>
      <c r="AL62" s="33" t="s">
        <v>1359</v>
      </c>
    </row>
    <row r="63" spans="1:38" ht="130.5" x14ac:dyDescent="0.35">
      <c r="A63" s="9">
        <v>2023</v>
      </c>
      <c r="B63" s="10">
        <v>45017</v>
      </c>
      <c r="C63" s="10">
        <v>45107</v>
      </c>
      <c r="D63" s="9" t="s">
        <v>98</v>
      </c>
      <c r="E63" s="9" t="s">
        <v>106</v>
      </c>
      <c r="F63" s="11" t="s">
        <v>130</v>
      </c>
      <c r="G63" s="11" t="s">
        <v>140</v>
      </c>
      <c r="H63" s="11" t="s">
        <v>151</v>
      </c>
      <c r="I63" s="12" t="s">
        <v>174</v>
      </c>
      <c r="J63" s="12" t="s">
        <v>179</v>
      </c>
      <c r="K63" s="12" t="s">
        <v>238</v>
      </c>
      <c r="L63" s="12" t="s">
        <v>239</v>
      </c>
      <c r="M63" s="13" t="s">
        <v>110</v>
      </c>
      <c r="N63" s="3" t="s">
        <v>112</v>
      </c>
      <c r="O63" s="22" t="s">
        <v>476</v>
      </c>
      <c r="P63" s="14" t="s">
        <v>114</v>
      </c>
      <c r="Q63" s="15">
        <v>0</v>
      </c>
      <c r="R63" s="15">
        <v>0</v>
      </c>
      <c r="S63" s="15" t="s">
        <v>337</v>
      </c>
      <c r="T63" s="15" t="s">
        <v>338</v>
      </c>
      <c r="U63" s="15" t="s">
        <v>339</v>
      </c>
      <c r="V63" s="15" t="s">
        <v>337</v>
      </c>
      <c r="W63" s="15" t="s">
        <v>338</v>
      </c>
      <c r="X63" s="16" t="s">
        <v>373</v>
      </c>
      <c r="Y63" s="22" t="str">
        <f t="shared" si="0"/>
        <v>Visita al sitio de las plantas de bombeo</v>
      </c>
      <c r="Z63" s="10">
        <v>45028</v>
      </c>
      <c r="AA63" s="20">
        <v>45028</v>
      </c>
      <c r="AB63" s="24">
        <v>56</v>
      </c>
      <c r="AC63" s="17">
        <v>268.56</v>
      </c>
      <c r="AD63" s="28">
        <v>0</v>
      </c>
      <c r="AE63" s="23">
        <v>45044</v>
      </c>
      <c r="AF63" s="25" t="s">
        <v>1009</v>
      </c>
      <c r="AG63" s="27">
        <v>56</v>
      </c>
      <c r="AH63" s="9"/>
      <c r="AI63" s="18" t="s">
        <v>433</v>
      </c>
      <c r="AJ63" s="19">
        <v>45121</v>
      </c>
      <c r="AK63" s="18">
        <v>45107</v>
      </c>
      <c r="AL63" s="33" t="s">
        <v>1360</v>
      </c>
    </row>
    <row r="64" spans="1:38" ht="130.5" x14ac:dyDescent="0.35">
      <c r="A64" s="9">
        <v>2023</v>
      </c>
      <c r="B64" s="10">
        <v>45017</v>
      </c>
      <c r="C64" s="10">
        <v>45107</v>
      </c>
      <c r="D64" s="9" t="s">
        <v>98</v>
      </c>
      <c r="E64" s="9" t="s">
        <v>106</v>
      </c>
      <c r="F64" s="11" t="s">
        <v>139</v>
      </c>
      <c r="G64" s="11" t="s">
        <v>149</v>
      </c>
      <c r="H64" s="11" t="s">
        <v>158</v>
      </c>
      <c r="I64" s="12" t="s">
        <v>176</v>
      </c>
      <c r="J64" s="12" t="s">
        <v>210</v>
      </c>
      <c r="K64" s="12" t="s">
        <v>292</v>
      </c>
      <c r="L64" s="12" t="s">
        <v>293</v>
      </c>
      <c r="M64" s="13" t="s">
        <v>110</v>
      </c>
      <c r="N64" s="3" t="s">
        <v>112</v>
      </c>
      <c r="O64" s="22" t="s">
        <v>477</v>
      </c>
      <c r="P64" s="14" t="s">
        <v>114</v>
      </c>
      <c r="Q64" s="15">
        <v>0</v>
      </c>
      <c r="R64" s="15">
        <v>0</v>
      </c>
      <c r="S64" s="15" t="s">
        <v>337</v>
      </c>
      <c r="T64" s="15" t="s">
        <v>338</v>
      </c>
      <c r="U64" s="15" t="s">
        <v>339</v>
      </c>
      <c r="V64" s="15" t="s">
        <v>337</v>
      </c>
      <c r="W64" s="15" t="s">
        <v>338</v>
      </c>
      <c r="X64" s="16" t="s">
        <v>374</v>
      </c>
      <c r="Y64" s="22" t="str">
        <f t="shared" si="0"/>
        <v>Visitar sitio para la verificacion del sistema de drenaje sanitario y saneamiento</v>
      </c>
      <c r="Z64" s="10">
        <v>45034</v>
      </c>
      <c r="AA64" s="20">
        <v>45034</v>
      </c>
      <c r="AB64" s="24">
        <v>57</v>
      </c>
      <c r="AC64" s="17">
        <v>1608.52</v>
      </c>
      <c r="AD64" s="28">
        <v>0</v>
      </c>
      <c r="AE64" s="23">
        <v>45049</v>
      </c>
      <c r="AF64" s="25" t="s">
        <v>1010</v>
      </c>
      <c r="AG64" s="27">
        <v>57</v>
      </c>
      <c r="AH64" s="9"/>
      <c r="AI64" s="18" t="s">
        <v>433</v>
      </c>
      <c r="AJ64" s="19">
        <v>45121</v>
      </c>
      <c r="AK64" s="18">
        <v>45107</v>
      </c>
      <c r="AL64" s="33" t="s">
        <v>1361</v>
      </c>
    </row>
    <row r="65" spans="1:38" ht="130.5" x14ac:dyDescent="0.35">
      <c r="A65" s="9">
        <v>2023</v>
      </c>
      <c r="B65" s="10">
        <v>45017</v>
      </c>
      <c r="C65" s="10">
        <v>45107</v>
      </c>
      <c r="D65" s="9" t="s">
        <v>102</v>
      </c>
      <c r="E65" s="9" t="s">
        <v>102</v>
      </c>
      <c r="F65" s="11" t="s">
        <v>134</v>
      </c>
      <c r="G65" s="11" t="s">
        <v>150</v>
      </c>
      <c r="H65" s="11" t="s">
        <v>165</v>
      </c>
      <c r="I65" s="12" t="s">
        <v>175</v>
      </c>
      <c r="J65" s="12" t="s">
        <v>211</v>
      </c>
      <c r="K65" s="12" t="s">
        <v>294</v>
      </c>
      <c r="L65" s="12" t="s">
        <v>277</v>
      </c>
      <c r="M65" s="13" t="s">
        <v>110</v>
      </c>
      <c r="N65" s="3" t="s">
        <v>112</v>
      </c>
      <c r="O65" s="22" t="s">
        <v>443</v>
      </c>
      <c r="P65" s="14" t="s">
        <v>114</v>
      </c>
      <c r="Q65" s="15">
        <v>0</v>
      </c>
      <c r="R65" s="15">
        <v>0</v>
      </c>
      <c r="S65" s="15" t="s">
        <v>337</v>
      </c>
      <c r="T65" s="15" t="s">
        <v>338</v>
      </c>
      <c r="U65" s="15" t="s">
        <v>339</v>
      </c>
      <c r="V65" s="15" t="s">
        <v>337</v>
      </c>
      <c r="W65" s="15" t="s">
        <v>338</v>
      </c>
      <c r="X65" s="16" t="s">
        <v>375</v>
      </c>
      <c r="Y65" s="22" t="str">
        <f t="shared" si="0"/>
        <v>Traslado de personal para el suministro de hipoclorito de sodio y calcio</v>
      </c>
      <c r="Z65" s="10">
        <v>45028</v>
      </c>
      <c r="AA65" s="20">
        <v>45030</v>
      </c>
      <c r="AB65" s="24">
        <v>58</v>
      </c>
      <c r="AC65" s="17">
        <v>3721.3</v>
      </c>
      <c r="AD65" s="28">
        <v>0</v>
      </c>
      <c r="AE65" s="23">
        <v>45034</v>
      </c>
      <c r="AF65" s="25" t="s">
        <v>1011</v>
      </c>
      <c r="AG65" s="27">
        <v>58</v>
      </c>
      <c r="AH65" s="9"/>
      <c r="AI65" s="18" t="s">
        <v>433</v>
      </c>
      <c r="AJ65" s="19">
        <v>45121</v>
      </c>
      <c r="AK65" s="18">
        <v>45107</v>
      </c>
      <c r="AL65" s="33" t="s">
        <v>1362</v>
      </c>
    </row>
    <row r="66" spans="1:38" ht="130.5" x14ac:dyDescent="0.35">
      <c r="A66" s="9">
        <v>2023</v>
      </c>
      <c r="B66" s="10">
        <v>45017</v>
      </c>
      <c r="C66" s="10">
        <v>45107</v>
      </c>
      <c r="D66" s="9" t="s">
        <v>95</v>
      </c>
      <c r="E66" s="9" t="s">
        <v>95</v>
      </c>
      <c r="F66" s="11" t="s">
        <v>133</v>
      </c>
      <c r="G66" s="11" t="s">
        <v>143</v>
      </c>
      <c r="H66" s="11" t="s">
        <v>158</v>
      </c>
      <c r="I66" s="12" t="s">
        <v>176</v>
      </c>
      <c r="J66" s="12" t="s">
        <v>193</v>
      </c>
      <c r="K66" s="12" t="s">
        <v>264</v>
      </c>
      <c r="L66" s="12" t="s">
        <v>265</v>
      </c>
      <c r="M66" s="13" t="s">
        <v>111</v>
      </c>
      <c r="N66" s="3" t="s">
        <v>112</v>
      </c>
      <c r="O66" s="22" t="s">
        <v>478</v>
      </c>
      <c r="P66" s="14" t="s">
        <v>114</v>
      </c>
      <c r="Q66" s="15">
        <v>0</v>
      </c>
      <c r="R66" s="15">
        <v>0</v>
      </c>
      <c r="S66" s="15" t="s">
        <v>337</v>
      </c>
      <c r="T66" s="15" t="s">
        <v>338</v>
      </c>
      <c r="U66" s="15" t="s">
        <v>339</v>
      </c>
      <c r="V66" s="15" t="s">
        <v>337</v>
      </c>
      <c r="W66" s="15" t="s">
        <v>338</v>
      </c>
      <c r="X66" s="16" t="s">
        <v>376</v>
      </c>
      <c r="Y66" s="22" t="str">
        <f t="shared" si="0"/>
        <v>Supervision de obra en PTAR</v>
      </c>
      <c r="Z66" s="10">
        <v>45029</v>
      </c>
      <c r="AA66" s="20">
        <v>45031</v>
      </c>
      <c r="AB66" s="24">
        <v>59</v>
      </c>
      <c r="AC66" s="17">
        <v>512.19000000000005</v>
      </c>
      <c r="AD66" s="28">
        <v>0</v>
      </c>
      <c r="AE66" s="23">
        <v>45035</v>
      </c>
      <c r="AF66" s="25" t="s">
        <v>1012</v>
      </c>
      <c r="AG66" s="27">
        <v>59</v>
      </c>
      <c r="AH66" s="9"/>
      <c r="AI66" s="18" t="s">
        <v>433</v>
      </c>
      <c r="AJ66" s="19">
        <v>45121</v>
      </c>
      <c r="AK66" s="18">
        <v>45107</v>
      </c>
      <c r="AL66" s="33" t="s">
        <v>1363</v>
      </c>
    </row>
    <row r="67" spans="1:38" ht="130.5" x14ac:dyDescent="0.35">
      <c r="A67" s="9">
        <v>2023</v>
      </c>
      <c r="B67" s="10">
        <v>45017</v>
      </c>
      <c r="C67" s="10">
        <v>45107</v>
      </c>
      <c r="D67" s="9" t="s">
        <v>95</v>
      </c>
      <c r="E67" s="9" t="s">
        <v>95</v>
      </c>
      <c r="F67" s="11" t="s">
        <v>131</v>
      </c>
      <c r="G67" s="11" t="s">
        <v>141</v>
      </c>
      <c r="H67" s="11" t="s">
        <v>156</v>
      </c>
      <c r="I67" s="12" t="s">
        <v>175</v>
      </c>
      <c r="J67" s="12" t="s">
        <v>204</v>
      </c>
      <c r="K67" s="12" t="s">
        <v>282</v>
      </c>
      <c r="L67" s="12" t="s">
        <v>251</v>
      </c>
      <c r="M67" s="13" t="s">
        <v>110</v>
      </c>
      <c r="N67" s="3" t="s">
        <v>112</v>
      </c>
      <c r="O67" s="22" t="s">
        <v>443</v>
      </c>
      <c r="P67" s="14" t="s">
        <v>114</v>
      </c>
      <c r="Q67" s="15">
        <v>0</v>
      </c>
      <c r="R67" s="15">
        <v>0</v>
      </c>
      <c r="S67" s="15" t="s">
        <v>337</v>
      </c>
      <c r="T67" s="15" t="s">
        <v>338</v>
      </c>
      <c r="U67" s="15" t="s">
        <v>339</v>
      </c>
      <c r="V67" s="15" t="s">
        <v>337</v>
      </c>
      <c r="W67" s="15" t="s">
        <v>338</v>
      </c>
      <c r="X67" s="16" t="s">
        <v>375</v>
      </c>
      <c r="Y67" s="22" t="str">
        <f t="shared" si="0"/>
        <v>Traslado de personal para el suministro de hipoclorito de sodio y calcio</v>
      </c>
      <c r="Z67" s="10">
        <v>45037</v>
      </c>
      <c r="AA67" s="20">
        <v>45037</v>
      </c>
      <c r="AB67" s="24">
        <v>60</v>
      </c>
      <c r="AC67" s="17">
        <v>1957.3</v>
      </c>
      <c r="AD67" s="28">
        <v>0</v>
      </c>
      <c r="AE67" s="23">
        <v>45043</v>
      </c>
      <c r="AF67" s="25" t="s">
        <v>1013</v>
      </c>
      <c r="AG67" s="27">
        <v>60</v>
      </c>
      <c r="AH67" s="9"/>
      <c r="AI67" s="18" t="s">
        <v>433</v>
      </c>
      <c r="AJ67" s="19">
        <v>45121</v>
      </c>
      <c r="AK67" s="18">
        <v>45107</v>
      </c>
      <c r="AL67" s="33" t="s">
        <v>1364</v>
      </c>
    </row>
    <row r="68" spans="1:38" ht="130.5" x14ac:dyDescent="0.35">
      <c r="A68" s="9">
        <v>2023</v>
      </c>
      <c r="B68" s="10">
        <v>45017</v>
      </c>
      <c r="C68" s="10">
        <v>45107</v>
      </c>
      <c r="D68" s="9" t="s">
        <v>95</v>
      </c>
      <c r="E68" s="9" t="s">
        <v>95</v>
      </c>
      <c r="F68" s="11" t="s">
        <v>131</v>
      </c>
      <c r="G68" s="11" t="s">
        <v>141</v>
      </c>
      <c r="H68" s="11" t="s">
        <v>156</v>
      </c>
      <c r="I68" s="12" t="s">
        <v>175</v>
      </c>
      <c r="J68" s="12" t="s">
        <v>212</v>
      </c>
      <c r="K68" s="12" t="s">
        <v>295</v>
      </c>
      <c r="L68" s="12" t="s">
        <v>296</v>
      </c>
      <c r="M68" s="13" t="s">
        <v>110</v>
      </c>
      <c r="N68" s="3" t="s">
        <v>112</v>
      </c>
      <c r="O68" s="22" t="s">
        <v>466</v>
      </c>
      <c r="P68" s="14" t="s">
        <v>114</v>
      </c>
      <c r="Q68" s="15">
        <v>0</v>
      </c>
      <c r="R68" s="15">
        <v>0</v>
      </c>
      <c r="S68" s="15" t="s">
        <v>337</v>
      </c>
      <c r="T68" s="15" t="s">
        <v>338</v>
      </c>
      <c r="U68" s="15" t="s">
        <v>339</v>
      </c>
      <c r="V68" s="15" t="s">
        <v>337</v>
      </c>
      <c r="W68" s="15" t="s">
        <v>338</v>
      </c>
      <c r="X68" s="16" t="s">
        <v>375</v>
      </c>
      <c r="Y68" s="22" t="str">
        <f t="shared" si="0"/>
        <v>Capacitacion y adiestramiento en la desinfeccion del agua (CAO)</v>
      </c>
      <c r="Z68" s="10">
        <v>45035</v>
      </c>
      <c r="AA68" s="20">
        <v>45037</v>
      </c>
      <c r="AB68" s="24">
        <v>61</v>
      </c>
      <c r="AC68" s="17">
        <v>1550</v>
      </c>
      <c r="AD68" s="28">
        <v>0</v>
      </c>
      <c r="AE68" s="23">
        <v>45043</v>
      </c>
      <c r="AF68" s="25" t="s">
        <v>1014</v>
      </c>
      <c r="AG68" s="27">
        <v>61</v>
      </c>
      <c r="AH68" s="9"/>
      <c r="AI68" s="18" t="s">
        <v>433</v>
      </c>
      <c r="AJ68" s="19">
        <v>45121</v>
      </c>
      <c r="AK68" s="18">
        <v>45107</v>
      </c>
      <c r="AL68" s="33" t="s">
        <v>1365</v>
      </c>
    </row>
    <row r="69" spans="1:38" ht="130.5" x14ac:dyDescent="0.35">
      <c r="A69" s="9">
        <v>2023</v>
      </c>
      <c r="B69" s="10">
        <v>45017</v>
      </c>
      <c r="C69" s="10">
        <v>45107</v>
      </c>
      <c r="D69" s="9" t="s">
        <v>95</v>
      </c>
      <c r="E69" s="9" t="s">
        <v>95</v>
      </c>
      <c r="F69" s="11" t="s">
        <v>133</v>
      </c>
      <c r="G69" s="11" t="s">
        <v>143</v>
      </c>
      <c r="H69" s="11" t="s">
        <v>160</v>
      </c>
      <c r="I69" s="12" t="s">
        <v>177</v>
      </c>
      <c r="J69" s="12" t="s">
        <v>198</v>
      </c>
      <c r="K69" s="12" t="s">
        <v>273</v>
      </c>
      <c r="L69" s="12" t="s">
        <v>247</v>
      </c>
      <c r="M69" s="13" t="s">
        <v>110</v>
      </c>
      <c r="N69" s="3" t="s">
        <v>112</v>
      </c>
      <c r="O69" s="22" t="s">
        <v>455</v>
      </c>
      <c r="P69" s="14" t="s">
        <v>114</v>
      </c>
      <c r="Q69" s="15">
        <v>0</v>
      </c>
      <c r="R69" s="15">
        <v>0</v>
      </c>
      <c r="S69" s="15" t="s">
        <v>337</v>
      </c>
      <c r="T69" s="15" t="s">
        <v>338</v>
      </c>
      <c r="U69" s="15" t="s">
        <v>339</v>
      </c>
      <c r="V69" s="15" t="s">
        <v>337</v>
      </c>
      <c r="W69" s="15" t="s">
        <v>338</v>
      </c>
      <c r="X69" s="16" t="s">
        <v>340</v>
      </c>
      <c r="Y69" s="22" t="str">
        <f t="shared" si="0"/>
        <v>Traslado de personal para la verificacion de diversas obras realizadas en la ciudad de Acapulco</v>
      </c>
      <c r="Z69" s="10">
        <v>45020</v>
      </c>
      <c r="AA69" s="20">
        <v>45021</v>
      </c>
      <c r="AB69" s="24">
        <v>62</v>
      </c>
      <c r="AC69" s="17">
        <v>2311.11</v>
      </c>
      <c r="AD69" s="28">
        <v>0</v>
      </c>
      <c r="AE69" s="23">
        <v>45029</v>
      </c>
      <c r="AF69" s="25" t="s">
        <v>1015</v>
      </c>
      <c r="AG69" s="27">
        <v>62</v>
      </c>
      <c r="AH69" s="9"/>
      <c r="AI69" s="18" t="s">
        <v>433</v>
      </c>
      <c r="AJ69" s="19">
        <v>45121</v>
      </c>
      <c r="AK69" s="18">
        <v>45107</v>
      </c>
      <c r="AL69" s="33" t="s">
        <v>1366</v>
      </c>
    </row>
    <row r="70" spans="1:38" ht="130.5" x14ac:dyDescent="0.35">
      <c r="A70" s="9">
        <v>2023</v>
      </c>
      <c r="B70" s="10">
        <v>45017</v>
      </c>
      <c r="C70" s="10">
        <v>45107</v>
      </c>
      <c r="D70" s="9" t="s">
        <v>95</v>
      </c>
      <c r="E70" s="9" t="s">
        <v>95</v>
      </c>
      <c r="F70" s="11" t="s">
        <v>133</v>
      </c>
      <c r="G70" s="11" t="s">
        <v>143</v>
      </c>
      <c r="H70" s="11" t="s">
        <v>160</v>
      </c>
      <c r="I70" s="12" t="s">
        <v>177</v>
      </c>
      <c r="J70" s="12" t="s">
        <v>198</v>
      </c>
      <c r="K70" s="12" t="s">
        <v>273</v>
      </c>
      <c r="L70" s="12" t="s">
        <v>247</v>
      </c>
      <c r="M70" s="13" t="s">
        <v>110</v>
      </c>
      <c r="N70" s="3" t="s">
        <v>112</v>
      </c>
      <c r="O70" s="22" t="s">
        <v>455</v>
      </c>
      <c r="P70" s="14" t="s">
        <v>114</v>
      </c>
      <c r="Q70" s="15">
        <v>0</v>
      </c>
      <c r="R70" s="15">
        <v>0</v>
      </c>
      <c r="S70" s="15" t="s">
        <v>337</v>
      </c>
      <c r="T70" s="15" t="s">
        <v>338</v>
      </c>
      <c r="U70" s="15" t="s">
        <v>339</v>
      </c>
      <c r="V70" s="15" t="s">
        <v>337</v>
      </c>
      <c r="W70" s="15" t="s">
        <v>338</v>
      </c>
      <c r="X70" s="16" t="s">
        <v>340</v>
      </c>
      <c r="Y70" s="22" t="str">
        <f t="shared" si="0"/>
        <v>Traslado de personal para la verificacion de diversas obras realizadas en la ciudad de Acapulco</v>
      </c>
      <c r="Z70" s="10">
        <v>45027</v>
      </c>
      <c r="AA70" s="20">
        <v>45027</v>
      </c>
      <c r="AB70" s="24">
        <v>63</v>
      </c>
      <c r="AC70" s="17">
        <v>2320.27</v>
      </c>
      <c r="AD70" s="28">
        <v>0</v>
      </c>
      <c r="AE70" s="23">
        <v>45029</v>
      </c>
      <c r="AF70" s="25" t="s">
        <v>1016</v>
      </c>
      <c r="AG70" s="27">
        <v>63</v>
      </c>
      <c r="AH70" s="9"/>
      <c r="AI70" s="18" t="s">
        <v>433</v>
      </c>
      <c r="AJ70" s="19">
        <v>45121</v>
      </c>
      <c r="AK70" s="18">
        <v>45107</v>
      </c>
      <c r="AL70" s="33" t="s">
        <v>1367</v>
      </c>
    </row>
    <row r="71" spans="1:38" ht="130.5" x14ac:dyDescent="0.35">
      <c r="A71" s="9">
        <v>2023</v>
      </c>
      <c r="B71" s="10">
        <v>45017</v>
      </c>
      <c r="C71" s="10">
        <v>45107</v>
      </c>
      <c r="D71" s="9" t="s">
        <v>95</v>
      </c>
      <c r="E71" s="9" t="s">
        <v>95</v>
      </c>
      <c r="F71" s="11" t="s">
        <v>131</v>
      </c>
      <c r="G71" s="11" t="s">
        <v>141</v>
      </c>
      <c r="H71" s="11" t="s">
        <v>152</v>
      </c>
      <c r="I71" s="12" t="s">
        <v>174</v>
      </c>
      <c r="J71" s="12" t="s">
        <v>184</v>
      </c>
      <c r="K71" s="12" t="s">
        <v>248</v>
      </c>
      <c r="L71" s="12" t="s">
        <v>249</v>
      </c>
      <c r="M71" s="13" t="s">
        <v>111</v>
      </c>
      <c r="N71" s="3" t="s">
        <v>112</v>
      </c>
      <c r="O71" s="22" t="s">
        <v>479</v>
      </c>
      <c r="P71" s="14" t="s">
        <v>114</v>
      </c>
      <c r="Q71" s="15">
        <v>0</v>
      </c>
      <c r="R71" s="15">
        <v>0</v>
      </c>
      <c r="S71" s="15" t="s">
        <v>337</v>
      </c>
      <c r="T71" s="15" t="s">
        <v>338</v>
      </c>
      <c r="U71" s="15" t="s">
        <v>339</v>
      </c>
      <c r="V71" s="15" t="s">
        <v>337</v>
      </c>
      <c r="W71" s="15" t="s">
        <v>338</v>
      </c>
      <c r="X71" s="16" t="s">
        <v>347</v>
      </c>
      <c r="Y71" s="22" t="str">
        <f t="shared" si="0"/>
        <v>Visita con empresas participantes de la convocatoria No. 002 Estatal</v>
      </c>
      <c r="Z71" s="10">
        <v>45033</v>
      </c>
      <c r="AA71" s="20">
        <v>45033</v>
      </c>
      <c r="AB71" s="24">
        <v>64</v>
      </c>
      <c r="AC71" s="17">
        <v>1009.57</v>
      </c>
      <c r="AD71" s="28">
        <v>0</v>
      </c>
      <c r="AE71" s="23">
        <v>45049</v>
      </c>
      <c r="AF71" s="25" t="s">
        <v>1017</v>
      </c>
      <c r="AG71" s="27">
        <v>64</v>
      </c>
      <c r="AH71" s="9"/>
      <c r="AI71" s="18" t="s">
        <v>433</v>
      </c>
      <c r="AJ71" s="19">
        <v>45121</v>
      </c>
      <c r="AK71" s="18">
        <v>45107</v>
      </c>
      <c r="AL71" s="33" t="s">
        <v>1368</v>
      </c>
    </row>
    <row r="72" spans="1:38" ht="130.5" x14ac:dyDescent="0.35">
      <c r="A72" s="9">
        <v>2023</v>
      </c>
      <c r="B72" s="10">
        <v>45017</v>
      </c>
      <c r="C72" s="10">
        <v>45107</v>
      </c>
      <c r="D72" s="9" t="s">
        <v>95</v>
      </c>
      <c r="E72" s="9" t="s">
        <v>95</v>
      </c>
      <c r="F72" s="11" t="s">
        <v>131</v>
      </c>
      <c r="G72" s="11" t="s">
        <v>141</v>
      </c>
      <c r="H72" s="11" t="s">
        <v>152</v>
      </c>
      <c r="I72" s="12" t="s">
        <v>174</v>
      </c>
      <c r="J72" s="12" t="s">
        <v>180</v>
      </c>
      <c r="K72" s="12" t="s">
        <v>240</v>
      </c>
      <c r="L72" s="12" t="s">
        <v>241</v>
      </c>
      <c r="M72" s="13" t="s">
        <v>111</v>
      </c>
      <c r="N72" s="3" t="s">
        <v>112</v>
      </c>
      <c r="O72" s="22" t="s">
        <v>479</v>
      </c>
      <c r="P72" s="14" t="s">
        <v>114</v>
      </c>
      <c r="Q72" s="15">
        <v>0</v>
      </c>
      <c r="R72" s="15">
        <v>0</v>
      </c>
      <c r="S72" s="15" t="s">
        <v>337</v>
      </c>
      <c r="T72" s="15" t="s">
        <v>338</v>
      </c>
      <c r="U72" s="15" t="s">
        <v>339</v>
      </c>
      <c r="V72" s="15" t="s">
        <v>337</v>
      </c>
      <c r="W72" s="15" t="s">
        <v>338</v>
      </c>
      <c r="X72" s="16" t="s">
        <v>341</v>
      </c>
      <c r="Y72" s="22" t="str">
        <f t="shared" si="0"/>
        <v>Visita con empresas participantes de la convocatoria No. 002 Estatal</v>
      </c>
      <c r="Z72" s="10">
        <v>45033</v>
      </c>
      <c r="AA72" s="20">
        <v>45034</v>
      </c>
      <c r="AB72" s="24">
        <v>65</v>
      </c>
      <c r="AC72" s="17">
        <v>2955.73</v>
      </c>
      <c r="AD72" s="28">
        <v>0</v>
      </c>
      <c r="AE72" s="23">
        <v>45063</v>
      </c>
      <c r="AF72" s="25" t="s">
        <v>1018</v>
      </c>
      <c r="AG72" s="27">
        <v>65</v>
      </c>
      <c r="AH72" s="9"/>
      <c r="AI72" s="18" t="s">
        <v>433</v>
      </c>
      <c r="AJ72" s="19">
        <v>45121</v>
      </c>
      <c r="AK72" s="18">
        <v>45107</v>
      </c>
      <c r="AL72" s="33" t="s">
        <v>1369</v>
      </c>
    </row>
    <row r="73" spans="1:38" ht="130.5" x14ac:dyDescent="0.35">
      <c r="A73" s="9">
        <v>2023</v>
      </c>
      <c r="B73" s="10">
        <v>45017</v>
      </c>
      <c r="C73" s="10">
        <v>45107</v>
      </c>
      <c r="D73" s="9" t="s">
        <v>95</v>
      </c>
      <c r="E73" s="9" t="s">
        <v>95</v>
      </c>
      <c r="F73" s="11" t="s">
        <v>131</v>
      </c>
      <c r="G73" s="11" t="s">
        <v>141</v>
      </c>
      <c r="H73" s="11" t="s">
        <v>152</v>
      </c>
      <c r="I73" s="12" t="s">
        <v>174</v>
      </c>
      <c r="J73" s="12" t="s">
        <v>194</v>
      </c>
      <c r="K73" s="12" t="s">
        <v>266</v>
      </c>
      <c r="L73" s="12" t="s">
        <v>267</v>
      </c>
      <c r="M73" s="13" t="s">
        <v>111</v>
      </c>
      <c r="N73" s="3" t="s">
        <v>112</v>
      </c>
      <c r="O73" s="22" t="s">
        <v>480</v>
      </c>
      <c r="P73" s="14" t="s">
        <v>114</v>
      </c>
      <c r="Q73" s="15">
        <v>0</v>
      </c>
      <c r="R73" s="15">
        <v>0</v>
      </c>
      <c r="S73" s="15" t="s">
        <v>337</v>
      </c>
      <c r="T73" s="15" t="s">
        <v>338</v>
      </c>
      <c r="U73" s="15" t="s">
        <v>339</v>
      </c>
      <c r="V73" s="15" t="s">
        <v>337</v>
      </c>
      <c r="W73" s="15" t="s">
        <v>338</v>
      </c>
      <c r="X73" s="16" t="s">
        <v>377</v>
      </c>
      <c r="Y73" s="22" t="str">
        <f t="shared" ref="Y73:Y136" si="1">O73</f>
        <v>Visita de obra con la empresa contratista a la obra de la construccion del sistema de agua potable</v>
      </c>
      <c r="Z73" s="10">
        <v>45033</v>
      </c>
      <c r="AA73" s="20">
        <v>45034</v>
      </c>
      <c r="AB73" s="24">
        <v>66</v>
      </c>
      <c r="AC73" s="17">
        <v>2492.3200000000002</v>
      </c>
      <c r="AD73" s="29">
        <v>58.92</v>
      </c>
      <c r="AE73" s="23">
        <v>45044</v>
      </c>
      <c r="AF73" s="25" t="s">
        <v>688</v>
      </c>
      <c r="AG73" s="27">
        <v>66</v>
      </c>
      <c r="AH73" s="9"/>
      <c r="AI73" s="18" t="s">
        <v>433</v>
      </c>
      <c r="AJ73" s="19">
        <v>45121</v>
      </c>
      <c r="AK73" s="18">
        <v>45107</v>
      </c>
      <c r="AL73" s="33" t="s">
        <v>1370</v>
      </c>
    </row>
    <row r="74" spans="1:38" ht="130.5" x14ac:dyDescent="0.35">
      <c r="A74" s="9">
        <v>2023</v>
      </c>
      <c r="B74" s="10">
        <v>45017</v>
      </c>
      <c r="C74" s="10">
        <v>45107</v>
      </c>
      <c r="D74" s="9" t="s">
        <v>98</v>
      </c>
      <c r="E74" s="9" t="s">
        <v>106</v>
      </c>
      <c r="F74" s="11" t="s">
        <v>130</v>
      </c>
      <c r="G74" s="11" t="s">
        <v>140</v>
      </c>
      <c r="H74" s="11" t="s">
        <v>152</v>
      </c>
      <c r="I74" s="12" t="s">
        <v>174</v>
      </c>
      <c r="J74" s="12" t="s">
        <v>213</v>
      </c>
      <c r="K74" s="12" t="s">
        <v>297</v>
      </c>
      <c r="L74" s="12" t="s">
        <v>298</v>
      </c>
      <c r="M74" s="13" t="s">
        <v>110</v>
      </c>
      <c r="N74" s="3" t="s">
        <v>112</v>
      </c>
      <c r="O74" s="22" t="s">
        <v>479</v>
      </c>
      <c r="P74" s="14" t="s">
        <v>114</v>
      </c>
      <c r="Q74" s="15">
        <v>0</v>
      </c>
      <c r="R74" s="15">
        <v>0</v>
      </c>
      <c r="S74" s="15" t="s">
        <v>337</v>
      </c>
      <c r="T74" s="15" t="s">
        <v>338</v>
      </c>
      <c r="U74" s="15" t="s">
        <v>339</v>
      </c>
      <c r="V74" s="15" t="s">
        <v>337</v>
      </c>
      <c r="W74" s="15" t="s">
        <v>338</v>
      </c>
      <c r="X74" s="16" t="s">
        <v>378</v>
      </c>
      <c r="Y74" s="22" t="str">
        <f t="shared" si="1"/>
        <v>Visita con empresas participantes de la convocatoria No. 002 Estatal</v>
      </c>
      <c r="Z74" s="10">
        <v>45033</v>
      </c>
      <c r="AA74" s="20">
        <v>45033</v>
      </c>
      <c r="AB74" s="24">
        <v>67</v>
      </c>
      <c r="AC74" s="17">
        <v>1671.59</v>
      </c>
      <c r="AD74" s="29">
        <v>226.59</v>
      </c>
      <c r="AE74" s="23">
        <v>45043</v>
      </c>
      <c r="AF74" s="25" t="s">
        <v>1019</v>
      </c>
      <c r="AG74" s="27">
        <v>67</v>
      </c>
      <c r="AH74" s="9"/>
      <c r="AI74" s="18" t="s">
        <v>433</v>
      </c>
      <c r="AJ74" s="19">
        <v>45121</v>
      </c>
      <c r="AK74" s="18">
        <v>45107</v>
      </c>
      <c r="AL74" s="33" t="s">
        <v>1371</v>
      </c>
    </row>
    <row r="75" spans="1:38" ht="130.5" x14ac:dyDescent="0.35">
      <c r="A75" s="9">
        <v>2023</v>
      </c>
      <c r="B75" s="10">
        <v>45017</v>
      </c>
      <c r="C75" s="10">
        <v>45107</v>
      </c>
      <c r="D75" s="9" t="s">
        <v>95</v>
      </c>
      <c r="E75" s="9" t="s">
        <v>95</v>
      </c>
      <c r="F75" s="11" t="s">
        <v>133</v>
      </c>
      <c r="G75" s="11" t="s">
        <v>143</v>
      </c>
      <c r="H75" s="11" t="s">
        <v>151</v>
      </c>
      <c r="I75" s="12" t="s">
        <v>174</v>
      </c>
      <c r="J75" s="12" t="s">
        <v>214</v>
      </c>
      <c r="K75" s="12" t="s">
        <v>299</v>
      </c>
      <c r="L75" s="12" t="s">
        <v>267</v>
      </c>
      <c r="M75" s="13" t="s">
        <v>110</v>
      </c>
      <c r="N75" s="3" t="s">
        <v>112</v>
      </c>
      <c r="O75" s="22" t="s">
        <v>481</v>
      </c>
      <c r="P75" s="14" t="s">
        <v>114</v>
      </c>
      <c r="Q75" s="15">
        <v>0</v>
      </c>
      <c r="R75" s="15">
        <v>0</v>
      </c>
      <c r="S75" s="15" t="s">
        <v>337</v>
      </c>
      <c r="T75" s="15" t="s">
        <v>338</v>
      </c>
      <c r="U75" s="15" t="s">
        <v>339</v>
      </c>
      <c r="V75" s="15" t="s">
        <v>337</v>
      </c>
      <c r="W75" s="15" t="s">
        <v>338</v>
      </c>
      <c r="X75" s="16" t="s">
        <v>340</v>
      </c>
      <c r="Y75" s="22" t="str">
        <f t="shared" si="1"/>
        <v>Verificacion del funcionamiento de los trabajos de la obra de la construccion de colector III Sonora</v>
      </c>
      <c r="Z75" s="10">
        <v>45027</v>
      </c>
      <c r="AA75" s="20">
        <v>45027</v>
      </c>
      <c r="AB75" s="24">
        <v>68</v>
      </c>
      <c r="AC75" s="17">
        <v>350</v>
      </c>
      <c r="AD75" s="28">
        <v>0</v>
      </c>
      <c r="AE75" s="23">
        <v>45033</v>
      </c>
      <c r="AF75" s="25" t="s">
        <v>1020</v>
      </c>
      <c r="AG75" s="27">
        <v>68</v>
      </c>
      <c r="AH75" s="9"/>
      <c r="AI75" s="18" t="s">
        <v>433</v>
      </c>
      <c r="AJ75" s="19">
        <v>45121</v>
      </c>
      <c r="AK75" s="18">
        <v>45107</v>
      </c>
      <c r="AL75" s="33" t="s">
        <v>1372</v>
      </c>
    </row>
    <row r="76" spans="1:38" ht="130.5" x14ac:dyDescent="0.35">
      <c r="A76" s="9">
        <v>2023</v>
      </c>
      <c r="B76" s="10">
        <v>45017</v>
      </c>
      <c r="C76" s="10">
        <v>45107</v>
      </c>
      <c r="D76" s="9" t="s">
        <v>95</v>
      </c>
      <c r="E76" s="9" t="s">
        <v>95</v>
      </c>
      <c r="F76" s="11" t="s">
        <v>133</v>
      </c>
      <c r="G76" s="11" t="s">
        <v>143</v>
      </c>
      <c r="H76" s="11" t="s">
        <v>151</v>
      </c>
      <c r="I76" s="12" t="s">
        <v>174</v>
      </c>
      <c r="J76" s="12" t="s">
        <v>214</v>
      </c>
      <c r="K76" s="12" t="s">
        <v>299</v>
      </c>
      <c r="L76" s="12" t="s">
        <v>267</v>
      </c>
      <c r="M76" s="13" t="s">
        <v>110</v>
      </c>
      <c r="N76" s="3" t="s">
        <v>112</v>
      </c>
      <c r="O76" s="22" t="s">
        <v>482</v>
      </c>
      <c r="P76" s="14" t="s">
        <v>114</v>
      </c>
      <c r="Q76" s="15">
        <v>0</v>
      </c>
      <c r="R76" s="15">
        <v>0</v>
      </c>
      <c r="S76" s="15" t="s">
        <v>337</v>
      </c>
      <c r="T76" s="15" t="s">
        <v>338</v>
      </c>
      <c r="U76" s="15" t="s">
        <v>339</v>
      </c>
      <c r="V76" s="15" t="s">
        <v>337</v>
      </c>
      <c r="W76" s="15" t="s">
        <v>338</v>
      </c>
      <c r="X76" s="16" t="s">
        <v>340</v>
      </c>
      <c r="Y76" s="22" t="str">
        <f t="shared" si="1"/>
        <v>Verificacion del funcionamiento de los trabajos de la obra de la construccion de carcamo Mala Espina</v>
      </c>
      <c r="Z76" s="10">
        <v>45028</v>
      </c>
      <c r="AA76" s="20">
        <v>45028</v>
      </c>
      <c r="AB76" s="24">
        <v>69</v>
      </c>
      <c r="AC76" s="17">
        <v>1522.56</v>
      </c>
      <c r="AD76" s="28">
        <v>0</v>
      </c>
      <c r="AE76" s="23">
        <v>45036</v>
      </c>
      <c r="AF76" s="25" t="s">
        <v>1021</v>
      </c>
      <c r="AG76" s="27">
        <v>69</v>
      </c>
      <c r="AH76" s="9"/>
      <c r="AI76" s="18" t="s">
        <v>433</v>
      </c>
      <c r="AJ76" s="19">
        <v>45121</v>
      </c>
      <c r="AK76" s="18">
        <v>45107</v>
      </c>
      <c r="AL76" s="33" t="s">
        <v>1373</v>
      </c>
    </row>
    <row r="77" spans="1:38" ht="130.5" x14ac:dyDescent="0.35">
      <c r="A77" s="9">
        <v>2023</v>
      </c>
      <c r="B77" s="10">
        <v>45017</v>
      </c>
      <c r="C77" s="10">
        <v>45107</v>
      </c>
      <c r="D77" s="9" t="s">
        <v>102</v>
      </c>
      <c r="E77" s="9" t="s">
        <v>102</v>
      </c>
      <c r="F77" s="11" t="s">
        <v>134</v>
      </c>
      <c r="G77" s="11" t="s">
        <v>144</v>
      </c>
      <c r="H77" s="11" t="s">
        <v>154</v>
      </c>
      <c r="I77" s="12" t="s">
        <v>174</v>
      </c>
      <c r="J77" s="12" t="s">
        <v>196</v>
      </c>
      <c r="K77" s="12" t="s">
        <v>269</v>
      </c>
      <c r="L77" s="12" t="s">
        <v>270</v>
      </c>
      <c r="M77" s="13" t="s">
        <v>110</v>
      </c>
      <c r="N77" s="3" t="s">
        <v>112</v>
      </c>
      <c r="O77" s="22" t="s">
        <v>483</v>
      </c>
      <c r="P77" s="14" t="s">
        <v>114</v>
      </c>
      <c r="Q77" s="15">
        <v>0</v>
      </c>
      <c r="R77" s="15">
        <v>0</v>
      </c>
      <c r="S77" s="15" t="s">
        <v>337</v>
      </c>
      <c r="T77" s="15" t="s">
        <v>338</v>
      </c>
      <c r="U77" s="15" t="s">
        <v>339</v>
      </c>
      <c r="V77" s="15" t="s">
        <v>337</v>
      </c>
      <c r="W77" s="15" t="s">
        <v>338</v>
      </c>
      <c r="X77" s="16" t="s">
        <v>379</v>
      </c>
      <c r="Y77" s="22" t="str">
        <f t="shared" si="1"/>
        <v>Visita con empresas participantes de la convocatoria publica Federal No. 001</v>
      </c>
      <c r="Z77" s="10">
        <v>45035</v>
      </c>
      <c r="AA77" s="20">
        <v>45036</v>
      </c>
      <c r="AB77" s="24">
        <v>70</v>
      </c>
      <c r="AC77" s="17">
        <v>3772.61</v>
      </c>
      <c r="AD77" s="28">
        <v>0</v>
      </c>
      <c r="AE77" s="23">
        <v>45040</v>
      </c>
      <c r="AF77" s="25" t="s">
        <v>1022</v>
      </c>
      <c r="AG77" s="27">
        <v>70</v>
      </c>
      <c r="AH77" s="9"/>
      <c r="AI77" s="18" t="s">
        <v>433</v>
      </c>
      <c r="AJ77" s="19">
        <v>45121</v>
      </c>
      <c r="AK77" s="18">
        <v>45107</v>
      </c>
      <c r="AL77" s="33" t="s">
        <v>1374</v>
      </c>
    </row>
    <row r="78" spans="1:38" ht="130.5" x14ac:dyDescent="0.35">
      <c r="A78" s="9">
        <v>2023</v>
      </c>
      <c r="B78" s="10">
        <v>45017</v>
      </c>
      <c r="C78" s="10">
        <v>45107</v>
      </c>
      <c r="D78" s="9" t="s">
        <v>98</v>
      </c>
      <c r="E78" s="9" t="s">
        <v>106</v>
      </c>
      <c r="F78" s="11" t="s">
        <v>130</v>
      </c>
      <c r="G78" s="11" t="s">
        <v>140</v>
      </c>
      <c r="H78" s="11" t="s">
        <v>151</v>
      </c>
      <c r="I78" s="12" t="s">
        <v>174</v>
      </c>
      <c r="J78" s="12" t="s">
        <v>179</v>
      </c>
      <c r="K78" s="12" t="s">
        <v>238</v>
      </c>
      <c r="L78" s="12" t="s">
        <v>239</v>
      </c>
      <c r="M78" s="13" t="s">
        <v>110</v>
      </c>
      <c r="N78" s="3" t="s">
        <v>112</v>
      </c>
      <c r="O78" s="22" t="s">
        <v>484</v>
      </c>
      <c r="P78" s="14" t="s">
        <v>114</v>
      </c>
      <c r="Q78" s="15">
        <v>0</v>
      </c>
      <c r="R78" s="15">
        <v>0</v>
      </c>
      <c r="S78" s="15" t="s">
        <v>337</v>
      </c>
      <c r="T78" s="15" t="s">
        <v>338</v>
      </c>
      <c r="U78" s="15" t="s">
        <v>339</v>
      </c>
      <c r="V78" s="15" t="s">
        <v>337</v>
      </c>
      <c r="W78" s="15" t="s">
        <v>338</v>
      </c>
      <c r="X78" s="16" t="s">
        <v>340</v>
      </c>
      <c r="Y78" s="22" t="str">
        <f t="shared" si="1"/>
        <v>Visita con las empresas al colector Caleta</v>
      </c>
      <c r="Z78" s="10">
        <v>45035</v>
      </c>
      <c r="AA78" s="20">
        <v>45035</v>
      </c>
      <c r="AB78" s="24">
        <v>71</v>
      </c>
      <c r="AC78" s="17">
        <v>350</v>
      </c>
      <c r="AD78" s="28">
        <v>0</v>
      </c>
      <c r="AE78" s="23">
        <v>45043</v>
      </c>
      <c r="AF78" s="25" t="s">
        <v>1023</v>
      </c>
      <c r="AG78" s="27">
        <v>71</v>
      </c>
      <c r="AH78" s="9"/>
      <c r="AI78" s="18" t="s">
        <v>433</v>
      </c>
      <c r="AJ78" s="19">
        <v>45121</v>
      </c>
      <c r="AK78" s="18">
        <v>45107</v>
      </c>
      <c r="AL78" s="33" t="s">
        <v>1375</v>
      </c>
    </row>
    <row r="79" spans="1:38" ht="130.5" x14ac:dyDescent="0.35">
      <c r="A79" s="9">
        <v>2023</v>
      </c>
      <c r="B79" s="10">
        <v>45017</v>
      </c>
      <c r="C79" s="10">
        <v>45107</v>
      </c>
      <c r="D79" s="9" t="s">
        <v>95</v>
      </c>
      <c r="E79" s="9" t="s">
        <v>95</v>
      </c>
      <c r="F79" s="11" t="s">
        <v>133</v>
      </c>
      <c r="G79" s="11" t="s">
        <v>143</v>
      </c>
      <c r="H79" s="11" t="s">
        <v>156</v>
      </c>
      <c r="I79" s="12" t="s">
        <v>175</v>
      </c>
      <c r="J79" s="12" t="s">
        <v>215</v>
      </c>
      <c r="K79" s="12" t="s">
        <v>300</v>
      </c>
      <c r="L79" s="12" t="s">
        <v>301</v>
      </c>
      <c r="M79" s="13" t="s">
        <v>110</v>
      </c>
      <c r="N79" s="3" t="s">
        <v>112</v>
      </c>
      <c r="O79" s="22" t="s">
        <v>443</v>
      </c>
      <c r="P79" s="14" t="s">
        <v>114</v>
      </c>
      <c r="Q79" s="15">
        <v>0</v>
      </c>
      <c r="R79" s="15">
        <v>0</v>
      </c>
      <c r="S79" s="15" t="s">
        <v>337</v>
      </c>
      <c r="T79" s="15" t="s">
        <v>338</v>
      </c>
      <c r="U79" s="15" t="s">
        <v>339</v>
      </c>
      <c r="V79" s="15" t="s">
        <v>337</v>
      </c>
      <c r="W79" s="15" t="s">
        <v>338</v>
      </c>
      <c r="X79" s="16" t="s">
        <v>357</v>
      </c>
      <c r="Y79" s="22" t="str">
        <f t="shared" si="1"/>
        <v>Traslado de personal para el suministro de hipoclorito de sodio y calcio</v>
      </c>
      <c r="Z79" s="10">
        <v>45035</v>
      </c>
      <c r="AA79" s="20">
        <v>45037</v>
      </c>
      <c r="AB79" s="24">
        <v>72</v>
      </c>
      <c r="AC79" s="17">
        <v>3013.4</v>
      </c>
      <c r="AD79" s="28">
        <v>0</v>
      </c>
      <c r="AE79" s="23">
        <v>45041</v>
      </c>
      <c r="AF79" s="25" t="s">
        <v>1024</v>
      </c>
      <c r="AG79" s="27">
        <v>72</v>
      </c>
      <c r="AH79" s="9"/>
      <c r="AI79" s="18" t="s">
        <v>433</v>
      </c>
      <c r="AJ79" s="19">
        <v>45121</v>
      </c>
      <c r="AK79" s="18">
        <v>45107</v>
      </c>
      <c r="AL79" s="33" t="s">
        <v>1376</v>
      </c>
    </row>
    <row r="80" spans="1:38" ht="130.5" x14ac:dyDescent="0.35">
      <c r="A80" s="9">
        <v>2023</v>
      </c>
      <c r="B80" s="10">
        <v>45017</v>
      </c>
      <c r="C80" s="10">
        <v>45107</v>
      </c>
      <c r="D80" s="9" t="s">
        <v>98</v>
      </c>
      <c r="E80" s="9" t="s">
        <v>106</v>
      </c>
      <c r="F80" s="11" t="s">
        <v>135</v>
      </c>
      <c r="G80" s="11" t="s">
        <v>145</v>
      </c>
      <c r="H80" s="11" t="s">
        <v>156</v>
      </c>
      <c r="I80" s="12" t="s">
        <v>175</v>
      </c>
      <c r="J80" s="12" t="s">
        <v>188</v>
      </c>
      <c r="K80" s="12" t="s">
        <v>256</v>
      </c>
      <c r="L80" s="12" t="s">
        <v>247</v>
      </c>
      <c r="M80" s="13" t="s">
        <v>111</v>
      </c>
      <c r="N80" s="3" t="s">
        <v>112</v>
      </c>
      <c r="O80" s="22" t="s">
        <v>474</v>
      </c>
      <c r="P80" s="14" t="s">
        <v>114</v>
      </c>
      <c r="Q80" s="15">
        <v>0</v>
      </c>
      <c r="R80" s="15">
        <v>0</v>
      </c>
      <c r="S80" s="15" t="s">
        <v>337</v>
      </c>
      <c r="T80" s="15" t="s">
        <v>338</v>
      </c>
      <c r="U80" s="15" t="s">
        <v>339</v>
      </c>
      <c r="V80" s="15" t="s">
        <v>337</v>
      </c>
      <c r="W80" s="15" t="s">
        <v>338</v>
      </c>
      <c r="X80" s="16" t="s">
        <v>357</v>
      </c>
      <c r="Y80" s="22" t="str">
        <f t="shared" si="1"/>
        <v>Suministro de hipoclorito de sodio y calcio</v>
      </c>
      <c r="Z80" s="10">
        <v>45035</v>
      </c>
      <c r="AA80" s="20">
        <v>45037</v>
      </c>
      <c r="AB80" s="24">
        <v>73</v>
      </c>
      <c r="AC80" s="17">
        <v>1550</v>
      </c>
      <c r="AD80" s="28">
        <v>0</v>
      </c>
      <c r="AE80" s="23">
        <v>45041</v>
      </c>
      <c r="AF80" s="25" t="s">
        <v>1025</v>
      </c>
      <c r="AG80" s="27">
        <v>73</v>
      </c>
      <c r="AH80" s="9"/>
      <c r="AI80" s="18" t="s">
        <v>433</v>
      </c>
      <c r="AJ80" s="19">
        <v>45121</v>
      </c>
      <c r="AK80" s="18">
        <v>45107</v>
      </c>
      <c r="AL80" s="33" t="s">
        <v>1377</v>
      </c>
    </row>
    <row r="81" spans="1:38" ht="130.5" x14ac:dyDescent="0.35">
      <c r="A81" s="9">
        <v>2023</v>
      </c>
      <c r="B81" s="10">
        <v>45017</v>
      </c>
      <c r="C81" s="10">
        <v>45107</v>
      </c>
      <c r="D81" s="9" t="s">
        <v>95</v>
      </c>
      <c r="E81" s="9" t="s">
        <v>95</v>
      </c>
      <c r="F81" s="11" t="s">
        <v>131</v>
      </c>
      <c r="G81" s="11" t="s">
        <v>141</v>
      </c>
      <c r="H81" s="11" t="s">
        <v>156</v>
      </c>
      <c r="I81" s="12" t="s">
        <v>175</v>
      </c>
      <c r="J81" s="12" t="s">
        <v>216</v>
      </c>
      <c r="K81" s="12" t="s">
        <v>302</v>
      </c>
      <c r="L81" s="12" t="s">
        <v>303</v>
      </c>
      <c r="M81" s="13" t="s">
        <v>110</v>
      </c>
      <c r="N81" s="3" t="s">
        <v>112</v>
      </c>
      <c r="O81" s="22" t="s">
        <v>443</v>
      </c>
      <c r="P81" s="14" t="s">
        <v>114</v>
      </c>
      <c r="Q81" s="15">
        <v>0</v>
      </c>
      <c r="R81" s="15">
        <v>0</v>
      </c>
      <c r="S81" s="15" t="s">
        <v>337</v>
      </c>
      <c r="T81" s="15" t="s">
        <v>338</v>
      </c>
      <c r="U81" s="15" t="s">
        <v>339</v>
      </c>
      <c r="V81" s="15" t="s">
        <v>337</v>
      </c>
      <c r="W81" s="15" t="s">
        <v>338</v>
      </c>
      <c r="X81" s="16" t="s">
        <v>349</v>
      </c>
      <c r="Y81" s="22" t="str">
        <f t="shared" si="1"/>
        <v>Traslado de personal para el suministro de hipoclorito de sodio y calcio</v>
      </c>
      <c r="Z81" s="10">
        <v>45034</v>
      </c>
      <c r="AA81" s="20">
        <v>45037</v>
      </c>
      <c r="AB81" s="24">
        <v>74</v>
      </c>
      <c r="AC81" s="17">
        <v>4541.4399999999996</v>
      </c>
      <c r="AD81" s="28">
        <v>0</v>
      </c>
      <c r="AE81" s="23">
        <v>45048</v>
      </c>
      <c r="AF81" s="25" t="s">
        <v>1026</v>
      </c>
      <c r="AG81" s="27">
        <v>74</v>
      </c>
      <c r="AH81" s="9"/>
      <c r="AI81" s="18" t="s">
        <v>433</v>
      </c>
      <c r="AJ81" s="19">
        <v>45121</v>
      </c>
      <c r="AK81" s="18">
        <v>45107</v>
      </c>
      <c r="AL81" s="33" t="s">
        <v>1378</v>
      </c>
    </row>
    <row r="82" spans="1:38" ht="130.5" x14ac:dyDescent="0.35">
      <c r="A82" s="9">
        <v>2023</v>
      </c>
      <c r="B82" s="10">
        <v>45017</v>
      </c>
      <c r="C82" s="10">
        <v>45107</v>
      </c>
      <c r="D82" s="9" t="s">
        <v>95</v>
      </c>
      <c r="E82" s="9" t="s">
        <v>95</v>
      </c>
      <c r="F82" s="11" t="s">
        <v>138</v>
      </c>
      <c r="G82" s="11" t="s">
        <v>148</v>
      </c>
      <c r="H82" s="11" t="s">
        <v>156</v>
      </c>
      <c r="I82" s="12" t="s">
        <v>175</v>
      </c>
      <c r="J82" s="12" t="s">
        <v>217</v>
      </c>
      <c r="K82" s="12" t="s">
        <v>304</v>
      </c>
      <c r="L82" s="12" t="s">
        <v>305</v>
      </c>
      <c r="M82" s="13" t="s">
        <v>110</v>
      </c>
      <c r="N82" s="3" t="s">
        <v>112</v>
      </c>
      <c r="O82" s="22" t="s">
        <v>474</v>
      </c>
      <c r="P82" s="14" t="s">
        <v>114</v>
      </c>
      <c r="Q82" s="15">
        <v>0</v>
      </c>
      <c r="R82" s="15">
        <v>0</v>
      </c>
      <c r="S82" s="15" t="s">
        <v>337</v>
      </c>
      <c r="T82" s="15" t="s">
        <v>338</v>
      </c>
      <c r="U82" s="15" t="s">
        <v>339</v>
      </c>
      <c r="V82" s="15" t="s">
        <v>337</v>
      </c>
      <c r="W82" s="15" t="s">
        <v>338</v>
      </c>
      <c r="X82" s="16" t="s">
        <v>349</v>
      </c>
      <c r="Y82" s="22" t="str">
        <f t="shared" si="1"/>
        <v>Suministro de hipoclorito de sodio y calcio</v>
      </c>
      <c r="Z82" s="10">
        <v>45034</v>
      </c>
      <c r="AA82" s="20">
        <v>45037</v>
      </c>
      <c r="AB82" s="24">
        <v>75</v>
      </c>
      <c r="AC82" s="17">
        <v>2200</v>
      </c>
      <c r="AD82" s="28">
        <v>0</v>
      </c>
      <c r="AE82" s="23">
        <v>45041</v>
      </c>
      <c r="AF82" s="25" t="s">
        <v>1027</v>
      </c>
      <c r="AG82" s="27">
        <v>75</v>
      </c>
      <c r="AH82" s="9"/>
      <c r="AI82" s="18" t="s">
        <v>433</v>
      </c>
      <c r="AJ82" s="19">
        <v>45121</v>
      </c>
      <c r="AK82" s="18">
        <v>45107</v>
      </c>
      <c r="AL82" s="33" t="s">
        <v>1379</v>
      </c>
    </row>
    <row r="83" spans="1:38" ht="130.5" x14ac:dyDescent="0.35">
      <c r="A83" s="9">
        <v>2023</v>
      </c>
      <c r="B83" s="10">
        <v>45017</v>
      </c>
      <c r="C83" s="10">
        <v>45107</v>
      </c>
      <c r="D83" s="9" t="s">
        <v>95</v>
      </c>
      <c r="E83" s="9" t="s">
        <v>95</v>
      </c>
      <c r="F83" s="11" t="s">
        <v>131</v>
      </c>
      <c r="G83" s="11" t="s">
        <v>141</v>
      </c>
      <c r="H83" s="11" t="s">
        <v>157</v>
      </c>
      <c r="I83" s="12" t="s">
        <v>176</v>
      </c>
      <c r="J83" s="12" t="s">
        <v>199</v>
      </c>
      <c r="K83" s="12" t="s">
        <v>274</v>
      </c>
      <c r="L83" s="12" t="s">
        <v>261</v>
      </c>
      <c r="M83" s="13" t="s">
        <v>110</v>
      </c>
      <c r="N83" s="3" t="s">
        <v>112</v>
      </c>
      <c r="O83" s="22" t="s">
        <v>456</v>
      </c>
      <c r="P83" s="14" t="s">
        <v>114</v>
      </c>
      <c r="Q83" s="15">
        <v>0</v>
      </c>
      <c r="R83" s="15">
        <v>0</v>
      </c>
      <c r="S83" s="15" t="s">
        <v>337</v>
      </c>
      <c r="T83" s="15" t="s">
        <v>338</v>
      </c>
      <c r="U83" s="15" t="s">
        <v>339</v>
      </c>
      <c r="V83" s="15" t="s">
        <v>337</v>
      </c>
      <c r="W83" s="15" t="s">
        <v>338</v>
      </c>
      <c r="X83" s="16" t="s">
        <v>380</v>
      </c>
      <c r="Y83" s="22" t="str">
        <f t="shared" si="1"/>
        <v>Visita para el diagnostico de agua potable y drenaje sanitario</v>
      </c>
      <c r="Z83" s="10">
        <v>45035</v>
      </c>
      <c r="AA83" s="20">
        <v>45036</v>
      </c>
      <c r="AB83" s="24">
        <v>76</v>
      </c>
      <c r="AC83" s="17">
        <v>2363.4</v>
      </c>
      <c r="AD83" s="28">
        <v>0</v>
      </c>
      <c r="AE83" s="23">
        <v>45049</v>
      </c>
      <c r="AF83" s="25" t="s">
        <v>1028</v>
      </c>
      <c r="AG83" s="27">
        <v>76</v>
      </c>
      <c r="AH83" s="9"/>
      <c r="AI83" s="18" t="s">
        <v>433</v>
      </c>
      <c r="AJ83" s="19">
        <v>45121</v>
      </c>
      <c r="AK83" s="18">
        <v>45107</v>
      </c>
      <c r="AL83" s="33" t="s">
        <v>1380</v>
      </c>
    </row>
    <row r="84" spans="1:38" ht="130.5" x14ac:dyDescent="0.35">
      <c r="A84" s="9">
        <v>2023</v>
      </c>
      <c r="B84" s="10">
        <v>45017</v>
      </c>
      <c r="C84" s="10">
        <v>45107</v>
      </c>
      <c r="D84" s="9" t="s">
        <v>102</v>
      </c>
      <c r="E84" s="9" t="s">
        <v>102</v>
      </c>
      <c r="F84" s="11" t="s">
        <v>137</v>
      </c>
      <c r="G84" s="11" t="s">
        <v>147</v>
      </c>
      <c r="H84" s="11" t="s">
        <v>161</v>
      </c>
      <c r="I84" s="12" t="s">
        <v>174</v>
      </c>
      <c r="J84" s="12" t="s">
        <v>200</v>
      </c>
      <c r="K84" s="12" t="s">
        <v>275</v>
      </c>
      <c r="L84" s="12" t="s">
        <v>261</v>
      </c>
      <c r="M84" s="13" t="s">
        <v>110</v>
      </c>
      <c r="N84" s="3" t="s">
        <v>112</v>
      </c>
      <c r="O84" s="22" t="s">
        <v>485</v>
      </c>
      <c r="P84" s="14" t="s">
        <v>114</v>
      </c>
      <c r="Q84" s="15">
        <v>0</v>
      </c>
      <c r="R84" s="15">
        <v>0</v>
      </c>
      <c r="S84" s="15" t="s">
        <v>337</v>
      </c>
      <c r="T84" s="15" t="s">
        <v>338</v>
      </c>
      <c r="U84" s="15" t="s">
        <v>339</v>
      </c>
      <c r="V84" s="15" t="s">
        <v>337</v>
      </c>
      <c r="W84" s="15" t="s">
        <v>338</v>
      </c>
      <c r="X84" s="16" t="s">
        <v>341</v>
      </c>
      <c r="Y84" s="22" t="str">
        <f t="shared" si="1"/>
        <v>Visita de obra en la rehabilitacion del sistema de agua potable</v>
      </c>
      <c r="Z84" s="10">
        <v>45030</v>
      </c>
      <c r="AA84" s="20">
        <v>45030</v>
      </c>
      <c r="AB84" s="24">
        <v>77</v>
      </c>
      <c r="AC84" s="17">
        <v>2493.73</v>
      </c>
      <c r="AD84" s="29">
        <v>438</v>
      </c>
      <c r="AE84" s="23">
        <v>45048</v>
      </c>
      <c r="AF84" s="25" t="s">
        <v>1029</v>
      </c>
      <c r="AG84" s="27">
        <v>77</v>
      </c>
      <c r="AH84" s="9"/>
      <c r="AI84" s="18" t="s">
        <v>433</v>
      </c>
      <c r="AJ84" s="19">
        <v>45121</v>
      </c>
      <c r="AK84" s="18">
        <v>45107</v>
      </c>
      <c r="AL84" s="33" t="s">
        <v>1381</v>
      </c>
    </row>
    <row r="85" spans="1:38" ht="130.5" x14ac:dyDescent="0.35">
      <c r="A85" s="9">
        <v>2023</v>
      </c>
      <c r="B85" s="10">
        <v>45017</v>
      </c>
      <c r="C85" s="10">
        <v>45107</v>
      </c>
      <c r="D85" s="9" t="s">
        <v>95</v>
      </c>
      <c r="E85" s="9" t="s">
        <v>95</v>
      </c>
      <c r="F85" s="11" t="s">
        <v>131</v>
      </c>
      <c r="G85" s="11" t="s">
        <v>141</v>
      </c>
      <c r="H85" s="11" t="s">
        <v>154</v>
      </c>
      <c r="I85" s="12" t="s">
        <v>174</v>
      </c>
      <c r="J85" s="12" t="s">
        <v>182</v>
      </c>
      <c r="K85" s="12" t="s">
        <v>244</v>
      </c>
      <c r="L85" s="12" t="s">
        <v>245</v>
      </c>
      <c r="M85" s="13" t="s">
        <v>110</v>
      </c>
      <c r="N85" s="3" t="s">
        <v>112</v>
      </c>
      <c r="O85" s="22" t="s">
        <v>486</v>
      </c>
      <c r="P85" s="14" t="s">
        <v>114</v>
      </c>
      <c r="Q85" s="15">
        <v>0</v>
      </c>
      <c r="R85" s="15">
        <v>0</v>
      </c>
      <c r="S85" s="15" t="s">
        <v>337</v>
      </c>
      <c r="T85" s="15" t="s">
        <v>338</v>
      </c>
      <c r="U85" s="15" t="s">
        <v>339</v>
      </c>
      <c r="V85" s="15" t="s">
        <v>337</v>
      </c>
      <c r="W85" s="15" t="s">
        <v>338</v>
      </c>
      <c r="X85" s="16" t="s">
        <v>347</v>
      </c>
      <c r="Y85" s="22" t="str">
        <f t="shared" si="1"/>
        <v>Visita con empresas participantes de la convocatoria publica Federal No. 002</v>
      </c>
      <c r="Z85" s="10">
        <v>45034</v>
      </c>
      <c r="AA85" s="20">
        <v>45034</v>
      </c>
      <c r="AB85" s="24">
        <v>78</v>
      </c>
      <c r="AC85" s="17">
        <v>2549.63</v>
      </c>
      <c r="AD85" s="28">
        <v>0</v>
      </c>
      <c r="AE85" s="23">
        <v>45049</v>
      </c>
      <c r="AF85" s="25" t="s">
        <v>1030</v>
      </c>
      <c r="AG85" s="27">
        <v>78</v>
      </c>
      <c r="AH85" s="9"/>
      <c r="AI85" s="18" t="s">
        <v>433</v>
      </c>
      <c r="AJ85" s="19">
        <v>45121</v>
      </c>
      <c r="AK85" s="18">
        <v>45107</v>
      </c>
      <c r="AL85" s="33" t="s">
        <v>1382</v>
      </c>
    </row>
    <row r="86" spans="1:38" ht="130.5" x14ac:dyDescent="0.35">
      <c r="A86" s="9">
        <v>2023</v>
      </c>
      <c r="B86" s="10">
        <v>45017</v>
      </c>
      <c r="C86" s="10">
        <v>45107</v>
      </c>
      <c r="D86" s="9" t="s">
        <v>95</v>
      </c>
      <c r="E86" s="9" t="s">
        <v>95</v>
      </c>
      <c r="F86" s="11" t="s">
        <v>131</v>
      </c>
      <c r="G86" s="11" t="s">
        <v>141</v>
      </c>
      <c r="H86" s="11" t="s">
        <v>154</v>
      </c>
      <c r="I86" s="12" t="s">
        <v>174</v>
      </c>
      <c r="J86" s="12" t="s">
        <v>182</v>
      </c>
      <c r="K86" s="12" t="s">
        <v>244</v>
      </c>
      <c r="L86" s="12" t="s">
        <v>245</v>
      </c>
      <c r="M86" s="13" t="s">
        <v>110</v>
      </c>
      <c r="N86" s="3" t="s">
        <v>112</v>
      </c>
      <c r="O86" s="22" t="s">
        <v>487</v>
      </c>
      <c r="P86" s="14" t="s">
        <v>114</v>
      </c>
      <c r="Q86" s="15">
        <v>0</v>
      </c>
      <c r="R86" s="15">
        <v>0</v>
      </c>
      <c r="S86" s="15" t="s">
        <v>337</v>
      </c>
      <c r="T86" s="15" t="s">
        <v>338</v>
      </c>
      <c r="U86" s="15" t="s">
        <v>339</v>
      </c>
      <c r="V86" s="15" t="s">
        <v>337</v>
      </c>
      <c r="W86" s="15" t="s">
        <v>338</v>
      </c>
      <c r="X86" s="16" t="s">
        <v>381</v>
      </c>
      <c r="Y86" s="22" t="str">
        <f t="shared" si="1"/>
        <v>Verificacion de obra del sistema de agua potable</v>
      </c>
      <c r="Z86" s="10">
        <v>45035</v>
      </c>
      <c r="AA86" s="20">
        <v>45036</v>
      </c>
      <c r="AB86" s="24">
        <v>79</v>
      </c>
      <c r="AC86" s="17">
        <v>2823.33</v>
      </c>
      <c r="AD86" s="28">
        <v>0</v>
      </c>
      <c r="AE86" s="23">
        <v>45048</v>
      </c>
      <c r="AF86" s="26" t="s">
        <v>1031</v>
      </c>
      <c r="AG86" s="27">
        <v>79</v>
      </c>
      <c r="AH86" s="9"/>
      <c r="AI86" s="18" t="s">
        <v>433</v>
      </c>
      <c r="AJ86" s="19">
        <v>45121</v>
      </c>
      <c r="AK86" s="18">
        <v>45107</v>
      </c>
      <c r="AL86" s="33" t="s">
        <v>1383</v>
      </c>
    </row>
    <row r="87" spans="1:38" ht="130.5" x14ac:dyDescent="0.35">
      <c r="A87" s="9">
        <v>2023</v>
      </c>
      <c r="B87" s="10">
        <v>45017</v>
      </c>
      <c r="C87" s="10">
        <v>45107</v>
      </c>
      <c r="D87" s="9" t="s">
        <v>102</v>
      </c>
      <c r="E87" s="9" t="s">
        <v>102</v>
      </c>
      <c r="F87" s="11" t="s">
        <v>134</v>
      </c>
      <c r="G87" s="11" t="s">
        <v>144</v>
      </c>
      <c r="H87" s="11" t="s">
        <v>162</v>
      </c>
      <c r="I87" s="12" t="s">
        <v>174</v>
      </c>
      <c r="J87" s="12" t="s">
        <v>201</v>
      </c>
      <c r="K87" s="12" t="s">
        <v>277</v>
      </c>
      <c r="L87" s="12" t="s">
        <v>278</v>
      </c>
      <c r="M87" s="13" t="s">
        <v>110</v>
      </c>
      <c r="N87" s="3" t="s">
        <v>112</v>
      </c>
      <c r="O87" s="22" t="s">
        <v>486</v>
      </c>
      <c r="P87" s="14" t="s">
        <v>114</v>
      </c>
      <c r="Q87" s="15">
        <v>0</v>
      </c>
      <c r="R87" s="15">
        <v>0</v>
      </c>
      <c r="S87" s="15" t="s">
        <v>337</v>
      </c>
      <c r="T87" s="15" t="s">
        <v>338</v>
      </c>
      <c r="U87" s="15" t="s">
        <v>339</v>
      </c>
      <c r="V87" s="15" t="s">
        <v>337</v>
      </c>
      <c r="W87" s="15" t="s">
        <v>338</v>
      </c>
      <c r="X87" s="16" t="s">
        <v>366</v>
      </c>
      <c r="Y87" s="22" t="str">
        <f t="shared" si="1"/>
        <v>Visita con empresas participantes de la convocatoria publica Federal No. 002</v>
      </c>
      <c r="Z87" s="10">
        <v>45033</v>
      </c>
      <c r="AA87" s="20">
        <v>45034</v>
      </c>
      <c r="AB87" s="24">
        <v>80</v>
      </c>
      <c r="AC87" s="17">
        <v>3585.14</v>
      </c>
      <c r="AD87" s="28">
        <v>0</v>
      </c>
      <c r="AE87" s="23">
        <v>45036</v>
      </c>
      <c r="AF87" s="25" t="s">
        <v>1032</v>
      </c>
      <c r="AG87" s="27">
        <v>80</v>
      </c>
      <c r="AH87" s="9"/>
      <c r="AI87" s="18" t="s">
        <v>433</v>
      </c>
      <c r="AJ87" s="19">
        <v>45121</v>
      </c>
      <c r="AK87" s="18">
        <v>45107</v>
      </c>
      <c r="AL87" s="33" t="s">
        <v>1384</v>
      </c>
    </row>
    <row r="88" spans="1:38" ht="130.5" x14ac:dyDescent="0.35">
      <c r="A88" s="9">
        <v>2023</v>
      </c>
      <c r="B88" s="10">
        <v>45017</v>
      </c>
      <c r="C88" s="10">
        <v>45107</v>
      </c>
      <c r="D88" s="9" t="s">
        <v>95</v>
      </c>
      <c r="E88" s="9" t="s">
        <v>95</v>
      </c>
      <c r="F88" s="11" t="s">
        <v>131</v>
      </c>
      <c r="G88" s="11" t="s">
        <v>141</v>
      </c>
      <c r="H88" s="11" t="s">
        <v>158</v>
      </c>
      <c r="I88" s="12" t="s">
        <v>176</v>
      </c>
      <c r="J88" s="12" t="s">
        <v>218</v>
      </c>
      <c r="K88" s="12" t="s">
        <v>306</v>
      </c>
      <c r="L88" s="12" t="s">
        <v>307</v>
      </c>
      <c r="M88" s="13" t="s">
        <v>110</v>
      </c>
      <c r="N88" s="3" t="s">
        <v>112</v>
      </c>
      <c r="O88" s="22" t="s">
        <v>488</v>
      </c>
      <c r="P88" s="14" t="s">
        <v>114</v>
      </c>
      <c r="Q88" s="15">
        <v>0</v>
      </c>
      <c r="R88" s="15">
        <v>0</v>
      </c>
      <c r="S88" s="15" t="s">
        <v>337</v>
      </c>
      <c r="T88" s="15" t="s">
        <v>338</v>
      </c>
      <c r="U88" s="15" t="s">
        <v>339</v>
      </c>
      <c r="V88" s="15" t="s">
        <v>337</v>
      </c>
      <c r="W88" s="15" t="s">
        <v>338</v>
      </c>
      <c r="X88" s="16" t="s">
        <v>382</v>
      </c>
      <c r="Y88" s="22" t="str">
        <f t="shared" si="1"/>
        <v>Recorrido del drenaje sanitario</v>
      </c>
      <c r="Z88" s="10">
        <v>45032</v>
      </c>
      <c r="AA88" s="20">
        <v>45034</v>
      </c>
      <c r="AB88" s="24">
        <v>81</v>
      </c>
      <c r="AC88" s="17">
        <v>3257.3</v>
      </c>
      <c r="AD88" s="28">
        <v>0</v>
      </c>
      <c r="AE88" s="23">
        <v>45057</v>
      </c>
      <c r="AF88" s="25" t="s">
        <v>1033</v>
      </c>
      <c r="AG88" s="27">
        <v>81</v>
      </c>
      <c r="AH88" s="9"/>
      <c r="AI88" s="18" t="s">
        <v>433</v>
      </c>
      <c r="AJ88" s="19">
        <v>45121</v>
      </c>
      <c r="AK88" s="18">
        <v>45107</v>
      </c>
      <c r="AL88" s="33" t="s">
        <v>1385</v>
      </c>
    </row>
    <row r="89" spans="1:38" ht="130.5" x14ac:dyDescent="0.35">
      <c r="A89" s="9">
        <v>2023</v>
      </c>
      <c r="B89" s="10">
        <v>45017</v>
      </c>
      <c r="C89" s="10">
        <v>45107</v>
      </c>
      <c r="D89" s="9" t="s">
        <v>95</v>
      </c>
      <c r="E89" s="9" t="s">
        <v>95</v>
      </c>
      <c r="F89" s="11" t="s">
        <v>138</v>
      </c>
      <c r="G89" s="11" t="s">
        <v>148</v>
      </c>
      <c r="H89" s="11" t="s">
        <v>151</v>
      </c>
      <c r="I89" s="12" t="s">
        <v>174</v>
      </c>
      <c r="J89" s="12" t="s">
        <v>204</v>
      </c>
      <c r="K89" s="12" t="s">
        <v>308</v>
      </c>
      <c r="L89" s="12" t="s">
        <v>288</v>
      </c>
      <c r="M89" s="13" t="s">
        <v>110</v>
      </c>
      <c r="N89" s="3" t="s">
        <v>112</v>
      </c>
      <c r="O89" s="22" t="s">
        <v>489</v>
      </c>
      <c r="P89" s="14" t="s">
        <v>114</v>
      </c>
      <c r="Q89" s="15">
        <v>0</v>
      </c>
      <c r="R89" s="15">
        <v>0</v>
      </c>
      <c r="S89" s="15" t="s">
        <v>337</v>
      </c>
      <c r="T89" s="15" t="s">
        <v>338</v>
      </c>
      <c r="U89" s="15" t="s">
        <v>339</v>
      </c>
      <c r="V89" s="15" t="s">
        <v>337</v>
      </c>
      <c r="W89" s="15" t="s">
        <v>338</v>
      </c>
      <c r="X89" s="16" t="s">
        <v>359</v>
      </c>
      <c r="Y89" s="22" t="str">
        <f t="shared" si="1"/>
        <v>Coordinar trabajo de desazolve del colector Diamante</v>
      </c>
      <c r="Z89" s="10">
        <v>45033</v>
      </c>
      <c r="AA89" s="20">
        <v>45035</v>
      </c>
      <c r="AB89" s="24">
        <v>82</v>
      </c>
      <c r="AC89" s="17">
        <v>3208.38</v>
      </c>
      <c r="AD89" s="29">
        <v>4.37</v>
      </c>
      <c r="AE89" s="23">
        <v>45049</v>
      </c>
      <c r="AF89" s="25" t="s">
        <v>1034</v>
      </c>
      <c r="AG89" s="27">
        <v>82</v>
      </c>
      <c r="AH89" s="9"/>
      <c r="AI89" s="18" t="s">
        <v>433</v>
      </c>
      <c r="AJ89" s="19">
        <v>45121</v>
      </c>
      <c r="AK89" s="18">
        <v>45107</v>
      </c>
      <c r="AL89" s="33" t="s">
        <v>1386</v>
      </c>
    </row>
    <row r="90" spans="1:38" ht="130.5" x14ac:dyDescent="0.35">
      <c r="A90" s="9">
        <v>2023</v>
      </c>
      <c r="B90" s="10">
        <v>45017</v>
      </c>
      <c r="C90" s="10">
        <v>45107</v>
      </c>
      <c r="D90" s="9" t="s">
        <v>102</v>
      </c>
      <c r="E90" s="9" t="s">
        <v>102</v>
      </c>
      <c r="F90" s="11" t="s">
        <v>134</v>
      </c>
      <c r="G90" s="11" t="s">
        <v>144</v>
      </c>
      <c r="H90" s="11" t="s">
        <v>151</v>
      </c>
      <c r="I90" s="12" t="s">
        <v>174</v>
      </c>
      <c r="J90" s="12" t="s">
        <v>186</v>
      </c>
      <c r="K90" s="12" t="s">
        <v>252</v>
      </c>
      <c r="L90" s="12" t="s">
        <v>253</v>
      </c>
      <c r="M90" s="13" t="s">
        <v>110</v>
      </c>
      <c r="N90" s="3" t="s">
        <v>112</v>
      </c>
      <c r="O90" s="22" t="s">
        <v>490</v>
      </c>
      <c r="P90" s="14" t="s">
        <v>114</v>
      </c>
      <c r="Q90" s="15">
        <v>0</v>
      </c>
      <c r="R90" s="15">
        <v>0</v>
      </c>
      <c r="S90" s="15" t="s">
        <v>337</v>
      </c>
      <c r="T90" s="15" t="s">
        <v>338</v>
      </c>
      <c r="U90" s="15" t="s">
        <v>339</v>
      </c>
      <c r="V90" s="15" t="s">
        <v>337</v>
      </c>
      <c r="W90" s="15" t="s">
        <v>338</v>
      </c>
      <c r="X90" s="16" t="s">
        <v>340</v>
      </c>
      <c r="Y90" s="22" t="str">
        <f t="shared" si="1"/>
        <v>Visita de obra a la planta Diamante con empresas para concurso</v>
      </c>
      <c r="Z90" s="10">
        <v>45035</v>
      </c>
      <c r="AA90" s="20">
        <v>45035</v>
      </c>
      <c r="AB90" s="24">
        <v>83</v>
      </c>
      <c r="AC90" s="17">
        <v>2258.5500000000002</v>
      </c>
      <c r="AD90" s="29">
        <v>149</v>
      </c>
      <c r="AE90" s="23">
        <v>45041</v>
      </c>
      <c r="AF90" s="25" t="s">
        <v>1035</v>
      </c>
      <c r="AG90" s="27">
        <v>83</v>
      </c>
      <c r="AH90" s="9"/>
      <c r="AI90" s="18" t="s">
        <v>433</v>
      </c>
      <c r="AJ90" s="19">
        <v>45121</v>
      </c>
      <c r="AK90" s="18">
        <v>45107</v>
      </c>
      <c r="AL90" s="33" t="s">
        <v>1387</v>
      </c>
    </row>
    <row r="91" spans="1:38" ht="130.5" x14ac:dyDescent="0.35">
      <c r="A91" s="9">
        <v>2023</v>
      </c>
      <c r="B91" s="10">
        <v>45017</v>
      </c>
      <c r="C91" s="10">
        <v>45107</v>
      </c>
      <c r="D91" s="9" t="s">
        <v>102</v>
      </c>
      <c r="E91" s="9" t="s">
        <v>102</v>
      </c>
      <c r="F91" s="11" t="s">
        <v>134</v>
      </c>
      <c r="G91" s="11" t="s">
        <v>144</v>
      </c>
      <c r="H91" s="11" t="s">
        <v>166</v>
      </c>
      <c r="I91" s="12" t="s">
        <v>176</v>
      </c>
      <c r="J91" s="12" t="s">
        <v>186</v>
      </c>
      <c r="K91" s="12" t="s">
        <v>309</v>
      </c>
      <c r="L91" s="12" t="s">
        <v>310</v>
      </c>
      <c r="M91" s="13" t="s">
        <v>110</v>
      </c>
      <c r="N91" s="3" t="s">
        <v>112</v>
      </c>
      <c r="O91" s="22" t="s">
        <v>491</v>
      </c>
      <c r="P91" s="14" t="s">
        <v>114</v>
      </c>
      <c r="Q91" s="15">
        <v>0</v>
      </c>
      <c r="R91" s="15">
        <v>0</v>
      </c>
      <c r="S91" s="15" t="s">
        <v>337</v>
      </c>
      <c r="T91" s="15" t="s">
        <v>338</v>
      </c>
      <c r="U91" s="15" t="s">
        <v>339</v>
      </c>
      <c r="V91" s="15" t="s">
        <v>337</v>
      </c>
      <c r="W91" s="15" t="s">
        <v>338</v>
      </c>
      <c r="X91" s="16" t="s">
        <v>348</v>
      </c>
      <c r="Y91" s="22" t="str">
        <f t="shared" si="1"/>
        <v>Visita de obra para la 2da etapa de la PTAR</v>
      </c>
      <c r="Z91" s="10">
        <v>45034</v>
      </c>
      <c r="AA91" s="20">
        <v>45034</v>
      </c>
      <c r="AB91" s="24">
        <v>84</v>
      </c>
      <c r="AC91" s="17">
        <v>2080.14</v>
      </c>
      <c r="AD91" s="28">
        <v>0</v>
      </c>
      <c r="AE91" s="23">
        <v>45036</v>
      </c>
      <c r="AF91" s="25" t="s">
        <v>1036</v>
      </c>
      <c r="AG91" s="27">
        <v>84</v>
      </c>
      <c r="AH91" s="9"/>
      <c r="AI91" s="18" t="s">
        <v>433</v>
      </c>
      <c r="AJ91" s="19">
        <v>45121</v>
      </c>
      <c r="AK91" s="18">
        <v>45107</v>
      </c>
      <c r="AL91" s="33" t="s">
        <v>1388</v>
      </c>
    </row>
    <row r="92" spans="1:38" ht="130.5" x14ac:dyDescent="0.35">
      <c r="A92" s="9">
        <v>2023</v>
      </c>
      <c r="B92" s="10">
        <v>45017</v>
      </c>
      <c r="C92" s="10">
        <v>45107</v>
      </c>
      <c r="D92" s="9" t="s">
        <v>102</v>
      </c>
      <c r="E92" s="9" t="s">
        <v>102</v>
      </c>
      <c r="F92" s="11" t="s">
        <v>134</v>
      </c>
      <c r="G92" s="11" t="s">
        <v>144</v>
      </c>
      <c r="H92" s="11" t="s">
        <v>154</v>
      </c>
      <c r="I92" s="12" t="s">
        <v>174</v>
      </c>
      <c r="J92" s="12" t="s">
        <v>196</v>
      </c>
      <c r="K92" s="12" t="s">
        <v>269</v>
      </c>
      <c r="L92" s="12" t="s">
        <v>270</v>
      </c>
      <c r="M92" s="13" t="s">
        <v>110</v>
      </c>
      <c r="N92" s="3" t="s">
        <v>112</v>
      </c>
      <c r="O92" s="22" t="s">
        <v>492</v>
      </c>
      <c r="P92" s="14" t="s">
        <v>114</v>
      </c>
      <c r="Q92" s="15">
        <v>0</v>
      </c>
      <c r="R92" s="15">
        <v>0</v>
      </c>
      <c r="S92" s="15" t="s">
        <v>337</v>
      </c>
      <c r="T92" s="15" t="s">
        <v>338</v>
      </c>
      <c r="U92" s="15" t="s">
        <v>339</v>
      </c>
      <c r="V92" s="15" t="s">
        <v>337</v>
      </c>
      <c r="W92" s="15" t="s">
        <v>338</v>
      </c>
      <c r="X92" s="16" t="s">
        <v>382</v>
      </c>
      <c r="Y92" s="22" t="str">
        <f t="shared" si="1"/>
        <v>Elaboracion de diagnostico del sistema de alcantarillado sanitario</v>
      </c>
      <c r="Z92" s="10">
        <v>45034</v>
      </c>
      <c r="AA92" s="20">
        <v>45034</v>
      </c>
      <c r="AB92" s="24">
        <v>85</v>
      </c>
      <c r="AC92" s="17">
        <v>2381.3000000000002</v>
      </c>
      <c r="AD92" s="28">
        <v>0</v>
      </c>
      <c r="AE92" s="23">
        <v>45041</v>
      </c>
      <c r="AF92" s="25" t="s">
        <v>1037</v>
      </c>
      <c r="AG92" s="27">
        <v>85</v>
      </c>
      <c r="AH92" s="9"/>
      <c r="AI92" s="18" t="s">
        <v>433</v>
      </c>
      <c r="AJ92" s="19">
        <v>45121</v>
      </c>
      <c r="AK92" s="18">
        <v>45107</v>
      </c>
      <c r="AL92" s="33" t="s">
        <v>1389</v>
      </c>
    </row>
    <row r="93" spans="1:38" ht="130.5" x14ac:dyDescent="0.35">
      <c r="A93" s="9">
        <v>2023</v>
      </c>
      <c r="B93" s="10">
        <v>45017</v>
      </c>
      <c r="C93" s="10">
        <v>45107</v>
      </c>
      <c r="D93" s="9" t="s">
        <v>95</v>
      </c>
      <c r="E93" s="9" t="s">
        <v>95</v>
      </c>
      <c r="F93" s="11" t="s">
        <v>131</v>
      </c>
      <c r="G93" s="11" t="s">
        <v>141</v>
      </c>
      <c r="H93" s="11" t="s">
        <v>154</v>
      </c>
      <c r="I93" s="12" t="s">
        <v>174</v>
      </c>
      <c r="J93" s="12" t="s">
        <v>189</v>
      </c>
      <c r="K93" s="12" t="s">
        <v>257</v>
      </c>
      <c r="L93" s="12" t="s">
        <v>258</v>
      </c>
      <c r="M93" s="13" t="s">
        <v>110</v>
      </c>
      <c r="N93" s="3" t="s">
        <v>112</v>
      </c>
      <c r="O93" s="22" t="s">
        <v>483</v>
      </c>
      <c r="P93" s="14" t="s">
        <v>114</v>
      </c>
      <c r="Q93" s="15">
        <v>0</v>
      </c>
      <c r="R93" s="15">
        <v>0</v>
      </c>
      <c r="S93" s="15" t="s">
        <v>337</v>
      </c>
      <c r="T93" s="15" t="s">
        <v>338</v>
      </c>
      <c r="U93" s="15" t="s">
        <v>339</v>
      </c>
      <c r="V93" s="15" t="s">
        <v>337</v>
      </c>
      <c r="W93" s="15" t="s">
        <v>338</v>
      </c>
      <c r="X93" s="16" t="s">
        <v>383</v>
      </c>
      <c r="Y93" s="22" t="str">
        <f t="shared" si="1"/>
        <v>Visita con empresas participantes de la convocatoria publica Federal No. 001</v>
      </c>
      <c r="Z93" s="10">
        <v>45037</v>
      </c>
      <c r="AA93" s="20">
        <v>45037</v>
      </c>
      <c r="AB93" s="24">
        <v>86</v>
      </c>
      <c r="AC93" s="17">
        <v>1830.47</v>
      </c>
      <c r="AD93" s="28">
        <v>0</v>
      </c>
      <c r="AE93" s="23">
        <v>45043</v>
      </c>
      <c r="AF93" s="25" t="s">
        <v>1038</v>
      </c>
      <c r="AG93" s="27">
        <v>86</v>
      </c>
      <c r="AH93" s="9"/>
      <c r="AI93" s="18" t="s">
        <v>433</v>
      </c>
      <c r="AJ93" s="19">
        <v>45121</v>
      </c>
      <c r="AK93" s="18">
        <v>45107</v>
      </c>
      <c r="AL93" s="33" t="s">
        <v>1390</v>
      </c>
    </row>
    <row r="94" spans="1:38" ht="130.5" x14ac:dyDescent="0.35">
      <c r="A94" s="9">
        <v>2023</v>
      </c>
      <c r="B94" s="10">
        <v>45017</v>
      </c>
      <c r="C94" s="10">
        <v>45107</v>
      </c>
      <c r="D94" s="9" t="s">
        <v>98</v>
      </c>
      <c r="E94" s="9" t="s">
        <v>106</v>
      </c>
      <c r="F94" s="11" t="s">
        <v>130</v>
      </c>
      <c r="G94" s="11" t="s">
        <v>140</v>
      </c>
      <c r="H94" s="11" t="s">
        <v>154</v>
      </c>
      <c r="I94" s="12" t="s">
        <v>174</v>
      </c>
      <c r="J94" s="12" t="s">
        <v>187</v>
      </c>
      <c r="K94" s="12" t="s">
        <v>254</v>
      </c>
      <c r="L94" s="12" t="s">
        <v>255</v>
      </c>
      <c r="M94" s="13" t="s">
        <v>110</v>
      </c>
      <c r="N94" s="3" t="s">
        <v>112</v>
      </c>
      <c r="O94" s="22" t="s">
        <v>493</v>
      </c>
      <c r="P94" s="14" t="s">
        <v>114</v>
      </c>
      <c r="Q94" s="15">
        <v>0</v>
      </c>
      <c r="R94" s="15">
        <v>0</v>
      </c>
      <c r="S94" s="15" t="s">
        <v>337</v>
      </c>
      <c r="T94" s="15" t="s">
        <v>338</v>
      </c>
      <c r="U94" s="15" t="s">
        <v>339</v>
      </c>
      <c r="V94" s="15" t="s">
        <v>337</v>
      </c>
      <c r="W94" s="15" t="s">
        <v>338</v>
      </c>
      <c r="X94" s="16" t="s">
        <v>348</v>
      </c>
      <c r="Y94" s="22" t="str">
        <f t="shared" si="1"/>
        <v>Verificacion de la construccion de la PTAR</v>
      </c>
      <c r="Z94" s="10">
        <v>45034</v>
      </c>
      <c r="AA94" s="20">
        <v>45035</v>
      </c>
      <c r="AB94" s="24">
        <v>87</v>
      </c>
      <c r="AC94" s="17">
        <v>2840.74</v>
      </c>
      <c r="AD94" s="28">
        <v>0</v>
      </c>
      <c r="AE94" s="23">
        <v>45044</v>
      </c>
      <c r="AF94" s="25" t="s">
        <v>1039</v>
      </c>
      <c r="AG94" s="27">
        <v>87</v>
      </c>
      <c r="AH94" s="9"/>
      <c r="AI94" s="18" t="s">
        <v>433</v>
      </c>
      <c r="AJ94" s="19">
        <v>45121</v>
      </c>
      <c r="AK94" s="18">
        <v>45107</v>
      </c>
      <c r="AL94" s="33" t="s">
        <v>1391</v>
      </c>
    </row>
    <row r="95" spans="1:38" ht="130.5" x14ac:dyDescent="0.35">
      <c r="A95" s="9">
        <v>2023</v>
      </c>
      <c r="B95" s="10">
        <v>45017</v>
      </c>
      <c r="C95" s="10">
        <v>45107</v>
      </c>
      <c r="D95" s="9" t="s">
        <v>95</v>
      </c>
      <c r="E95" s="9" t="s">
        <v>95</v>
      </c>
      <c r="F95" s="11" t="s">
        <v>133</v>
      </c>
      <c r="G95" s="11" t="s">
        <v>143</v>
      </c>
      <c r="H95" s="11" t="s">
        <v>160</v>
      </c>
      <c r="I95" s="12" t="s">
        <v>177</v>
      </c>
      <c r="J95" s="12" t="s">
        <v>198</v>
      </c>
      <c r="K95" s="12" t="s">
        <v>273</v>
      </c>
      <c r="L95" s="12" t="s">
        <v>247</v>
      </c>
      <c r="M95" s="13" t="s">
        <v>110</v>
      </c>
      <c r="N95" s="3" t="s">
        <v>112</v>
      </c>
      <c r="O95" s="22" t="s">
        <v>494</v>
      </c>
      <c r="P95" s="14" t="s">
        <v>114</v>
      </c>
      <c r="Q95" s="15">
        <v>0</v>
      </c>
      <c r="R95" s="15">
        <v>0</v>
      </c>
      <c r="S95" s="15" t="s">
        <v>337</v>
      </c>
      <c r="T95" s="15" t="s">
        <v>338</v>
      </c>
      <c r="U95" s="15" t="s">
        <v>339</v>
      </c>
      <c r="V95" s="15" t="s">
        <v>337</v>
      </c>
      <c r="W95" s="15" t="s">
        <v>338</v>
      </c>
      <c r="X95" s="16" t="s">
        <v>384</v>
      </c>
      <c r="Y95" s="22" t="str">
        <f t="shared" si="1"/>
        <v>Tralado de personal para atender a problemática surgida por obras en esa localidad</v>
      </c>
      <c r="Z95" s="10">
        <v>45029</v>
      </c>
      <c r="AA95" s="20">
        <v>45029</v>
      </c>
      <c r="AB95" s="24">
        <v>88</v>
      </c>
      <c r="AC95" s="17">
        <v>1250.03</v>
      </c>
      <c r="AD95" s="28">
        <v>0</v>
      </c>
      <c r="AE95" s="23">
        <v>45034</v>
      </c>
      <c r="AF95" s="25" t="s">
        <v>1040</v>
      </c>
      <c r="AG95" s="27">
        <v>88</v>
      </c>
      <c r="AH95" s="9"/>
      <c r="AI95" s="18" t="s">
        <v>433</v>
      </c>
      <c r="AJ95" s="19">
        <v>45121</v>
      </c>
      <c r="AK95" s="18">
        <v>45107</v>
      </c>
      <c r="AL95" s="33" t="s">
        <v>1392</v>
      </c>
    </row>
    <row r="96" spans="1:38" ht="130.5" x14ac:dyDescent="0.35">
      <c r="A96" s="9">
        <v>2023</v>
      </c>
      <c r="B96" s="10">
        <v>45017</v>
      </c>
      <c r="C96" s="10">
        <v>45107</v>
      </c>
      <c r="D96" s="9" t="s">
        <v>95</v>
      </c>
      <c r="E96" s="9" t="s">
        <v>95</v>
      </c>
      <c r="F96" s="11" t="s">
        <v>133</v>
      </c>
      <c r="G96" s="11" t="s">
        <v>143</v>
      </c>
      <c r="H96" s="11" t="s">
        <v>160</v>
      </c>
      <c r="I96" s="12" t="s">
        <v>177</v>
      </c>
      <c r="J96" s="12" t="s">
        <v>198</v>
      </c>
      <c r="K96" s="12" t="s">
        <v>273</v>
      </c>
      <c r="L96" s="12" t="s">
        <v>247</v>
      </c>
      <c r="M96" s="13" t="s">
        <v>110</v>
      </c>
      <c r="N96" s="3" t="s">
        <v>112</v>
      </c>
      <c r="O96" s="22" t="s">
        <v>494</v>
      </c>
      <c r="P96" s="14" t="s">
        <v>114</v>
      </c>
      <c r="Q96" s="15">
        <v>0</v>
      </c>
      <c r="R96" s="15">
        <v>0</v>
      </c>
      <c r="S96" s="15" t="s">
        <v>337</v>
      </c>
      <c r="T96" s="15" t="s">
        <v>338</v>
      </c>
      <c r="U96" s="15" t="s">
        <v>339</v>
      </c>
      <c r="V96" s="15" t="s">
        <v>337</v>
      </c>
      <c r="W96" s="15" t="s">
        <v>338</v>
      </c>
      <c r="X96" s="16" t="s">
        <v>384</v>
      </c>
      <c r="Y96" s="22" t="str">
        <f t="shared" si="1"/>
        <v>Tralado de personal para atender a problemática surgida por obras en esa localidad</v>
      </c>
      <c r="Z96" s="10">
        <v>45031</v>
      </c>
      <c r="AA96" s="20">
        <v>45031</v>
      </c>
      <c r="AB96" s="24">
        <v>89</v>
      </c>
      <c r="AC96" s="17">
        <v>1000.07</v>
      </c>
      <c r="AD96" s="28">
        <v>0</v>
      </c>
      <c r="AE96" s="23">
        <v>45034</v>
      </c>
      <c r="AF96" s="25" t="s">
        <v>1041</v>
      </c>
      <c r="AG96" s="27">
        <v>89</v>
      </c>
      <c r="AH96" s="9"/>
      <c r="AI96" s="18" t="s">
        <v>433</v>
      </c>
      <c r="AJ96" s="19">
        <v>45121</v>
      </c>
      <c r="AK96" s="18">
        <v>45107</v>
      </c>
      <c r="AL96" s="33" t="s">
        <v>1393</v>
      </c>
    </row>
    <row r="97" spans="1:38" ht="130.5" x14ac:dyDescent="0.35">
      <c r="A97" s="9">
        <v>2023</v>
      </c>
      <c r="B97" s="10">
        <v>45017</v>
      </c>
      <c r="C97" s="10">
        <v>45107</v>
      </c>
      <c r="D97" s="9" t="s">
        <v>102</v>
      </c>
      <c r="E97" s="9" t="s">
        <v>102</v>
      </c>
      <c r="F97" s="11" t="s">
        <v>136</v>
      </c>
      <c r="G97" s="11" t="s">
        <v>146</v>
      </c>
      <c r="H97" s="11" t="s">
        <v>160</v>
      </c>
      <c r="I97" s="12" t="s">
        <v>177</v>
      </c>
      <c r="J97" s="12" t="s">
        <v>197</v>
      </c>
      <c r="K97" s="12" t="s">
        <v>271</v>
      </c>
      <c r="L97" s="12" t="s">
        <v>272</v>
      </c>
      <c r="M97" s="13" t="s">
        <v>110</v>
      </c>
      <c r="N97" s="3" t="s">
        <v>112</v>
      </c>
      <c r="O97" s="22" t="s">
        <v>462</v>
      </c>
      <c r="P97" s="14" t="s">
        <v>114</v>
      </c>
      <c r="Q97" s="15">
        <v>0</v>
      </c>
      <c r="R97" s="15">
        <v>0</v>
      </c>
      <c r="S97" s="15" t="s">
        <v>337</v>
      </c>
      <c r="T97" s="15" t="s">
        <v>338</v>
      </c>
      <c r="U97" s="15" t="s">
        <v>339</v>
      </c>
      <c r="V97" s="15" t="s">
        <v>337</v>
      </c>
      <c r="W97" s="15" t="s">
        <v>338</v>
      </c>
      <c r="X97" s="16" t="s">
        <v>340</v>
      </c>
      <c r="Y97" s="22" t="str">
        <f t="shared" si="1"/>
        <v>Verificacion de diversas obras ejecutadas en  la ciudad de Acapulco</v>
      </c>
      <c r="Z97" s="10">
        <v>45030</v>
      </c>
      <c r="AA97" s="20">
        <v>45031</v>
      </c>
      <c r="AB97" s="24">
        <v>90</v>
      </c>
      <c r="AC97" s="17">
        <v>1799.99</v>
      </c>
      <c r="AD97" s="28">
        <v>0</v>
      </c>
      <c r="AE97" s="23">
        <v>45034</v>
      </c>
      <c r="AF97" s="25" t="s">
        <v>1042</v>
      </c>
      <c r="AG97" s="27">
        <v>90</v>
      </c>
      <c r="AH97" s="9"/>
      <c r="AI97" s="18" t="s">
        <v>433</v>
      </c>
      <c r="AJ97" s="19">
        <v>45121</v>
      </c>
      <c r="AK97" s="18">
        <v>45107</v>
      </c>
      <c r="AL97" s="33" t="s">
        <v>1394</v>
      </c>
    </row>
    <row r="98" spans="1:38" ht="130.5" x14ac:dyDescent="0.35">
      <c r="A98" s="9">
        <v>2023</v>
      </c>
      <c r="B98" s="10">
        <v>45017</v>
      </c>
      <c r="C98" s="10">
        <v>45107</v>
      </c>
      <c r="D98" s="9" t="s">
        <v>95</v>
      </c>
      <c r="E98" s="9" t="s">
        <v>95</v>
      </c>
      <c r="F98" s="11" t="s">
        <v>131</v>
      </c>
      <c r="G98" s="11" t="s">
        <v>141</v>
      </c>
      <c r="H98" s="11" t="s">
        <v>156</v>
      </c>
      <c r="I98" s="12" t="s">
        <v>175</v>
      </c>
      <c r="J98" s="12" t="s">
        <v>204</v>
      </c>
      <c r="K98" s="12" t="s">
        <v>282</v>
      </c>
      <c r="L98" s="12" t="s">
        <v>251</v>
      </c>
      <c r="M98" s="13" t="s">
        <v>110</v>
      </c>
      <c r="N98" s="3" t="s">
        <v>112</v>
      </c>
      <c r="O98" s="22" t="s">
        <v>443</v>
      </c>
      <c r="P98" s="14" t="s">
        <v>114</v>
      </c>
      <c r="Q98" s="15">
        <v>0</v>
      </c>
      <c r="R98" s="15">
        <v>0</v>
      </c>
      <c r="S98" s="15" t="s">
        <v>337</v>
      </c>
      <c r="T98" s="15" t="s">
        <v>338</v>
      </c>
      <c r="U98" s="15" t="s">
        <v>339</v>
      </c>
      <c r="V98" s="15" t="s">
        <v>337</v>
      </c>
      <c r="W98" s="15" t="s">
        <v>338</v>
      </c>
      <c r="X98" s="16" t="s">
        <v>385</v>
      </c>
      <c r="Y98" s="22" t="str">
        <f t="shared" si="1"/>
        <v>Traslado de personal para el suministro de hipoclorito de sodio y calcio</v>
      </c>
      <c r="Z98" s="10">
        <v>45033</v>
      </c>
      <c r="AA98" s="20">
        <v>45034</v>
      </c>
      <c r="AB98" s="24">
        <v>91</v>
      </c>
      <c r="AC98" s="17">
        <v>2948.76</v>
      </c>
      <c r="AD98" s="28">
        <v>0</v>
      </c>
      <c r="AE98" s="23">
        <v>45041</v>
      </c>
      <c r="AF98" s="25" t="s">
        <v>1043</v>
      </c>
      <c r="AG98" s="27">
        <v>91</v>
      </c>
      <c r="AH98" s="9"/>
      <c r="AI98" s="18" t="s">
        <v>433</v>
      </c>
      <c r="AJ98" s="19">
        <v>45121</v>
      </c>
      <c r="AK98" s="18">
        <v>45107</v>
      </c>
      <c r="AL98" s="33" t="s">
        <v>1395</v>
      </c>
    </row>
    <row r="99" spans="1:38" ht="130.5" x14ac:dyDescent="0.35">
      <c r="A99" s="9">
        <v>2023</v>
      </c>
      <c r="B99" s="10">
        <v>45017</v>
      </c>
      <c r="C99" s="10">
        <v>45107</v>
      </c>
      <c r="D99" s="9" t="s">
        <v>102</v>
      </c>
      <c r="E99" s="9" t="s">
        <v>102</v>
      </c>
      <c r="F99" s="11" t="s">
        <v>134</v>
      </c>
      <c r="G99" s="11" t="s">
        <v>144</v>
      </c>
      <c r="H99" s="11" t="s">
        <v>152</v>
      </c>
      <c r="I99" s="12" t="s">
        <v>174</v>
      </c>
      <c r="J99" s="12" t="s">
        <v>205</v>
      </c>
      <c r="K99" s="12" t="s">
        <v>283</v>
      </c>
      <c r="L99" s="12" t="s">
        <v>251</v>
      </c>
      <c r="M99" s="13" t="s">
        <v>110</v>
      </c>
      <c r="N99" s="3" t="s">
        <v>112</v>
      </c>
      <c r="O99" s="22" t="s">
        <v>495</v>
      </c>
      <c r="P99" s="14" t="s">
        <v>114</v>
      </c>
      <c r="Q99" s="15">
        <v>0</v>
      </c>
      <c r="R99" s="15">
        <v>0</v>
      </c>
      <c r="S99" s="15" t="s">
        <v>337</v>
      </c>
      <c r="T99" s="15" t="s">
        <v>338</v>
      </c>
      <c r="U99" s="15" t="s">
        <v>339</v>
      </c>
      <c r="V99" s="15" t="s">
        <v>337</v>
      </c>
      <c r="W99" s="15" t="s">
        <v>338</v>
      </c>
      <c r="X99" s="16" t="s">
        <v>386</v>
      </c>
      <c r="Y99" s="22" t="str">
        <f t="shared" si="1"/>
        <v>Visita al sitio de ejecucion de los trabajos primera licitacion federal</v>
      </c>
      <c r="Z99" s="10">
        <v>45036</v>
      </c>
      <c r="AA99" s="20">
        <v>45036</v>
      </c>
      <c r="AB99" s="24">
        <v>92</v>
      </c>
      <c r="AC99" s="17">
        <v>1418.13</v>
      </c>
      <c r="AD99" s="28">
        <v>0</v>
      </c>
      <c r="AE99" s="23">
        <v>45040</v>
      </c>
      <c r="AF99" s="25" t="s">
        <v>1044</v>
      </c>
      <c r="AG99" s="27">
        <v>92</v>
      </c>
      <c r="AH99" s="9"/>
      <c r="AI99" s="18" t="s">
        <v>433</v>
      </c>
      <c r="AJ99" s="19">
        <v>45121</v>
      </c>
      <c r="AK99" s="18">
        <v>45107</v>
      </c>
      <c r="AL99" s="33" t="s">
        <v>1396</v>
      </c>
    </row>
    <row r="100" spans="1:38" ht="130.5" x14ac:dyDescent="0.35">
      <c r="A100" s="9">
        <v>2023</v>
      </c>
      <c r="B100" s="10">
        <v>45017</v>
      </c>
      <c r="C100" s="10">
        <v>45107</v>
      </c>
      <c r="D100" s="9" t="s">
        <v>95</v>
      </c>
      <c r="E100" s="9" t="s">
        <v>95</v>
      </c>
      <c r="F100" s="11" t="s">
        <v>133</v>
      </c>
      <c r="G100" s="11" t="s">
        <v>143</v>
      </c>
      <c r="H100" s="11" t="s">
        <v>151</v>
      </c>
      <c r="I100" s="12" t="s">
        <v>174</v>
      </c>
      <c r="J100" s="12" t="s">
        <v>214</v>
      </c>
      <c r="K100" s="12" t="s">
        <v>299</v>
      </c>
      <c r="L100" s="12" t="s">
        <v>267</v>
      </c>
      <c r="M100" s="13" t="s">
        <v>110</v>
      </c>
      <c r="N100" s="3" t="s">
        <v>112</v>
      </c>
      <c r="O100" s="22" t="s">
        <v>496</v>
      </c>
      <c r="P100" s="14" t="s">
        <v>114</v>
      </c>
      <c r="Q100" s="15">
        <v>0</v>
      </c>
      <c r="R100" s="15">
        <v>0</v>
      </c>
      <c r="S100" s="15" t="s">
        <v>337</v>
      </c>
      <c r="T100" s="15" t="s">
        <v>338</v>
      </c>
      <c r="U100" s="15" t="s">
        <v>339</v>
      </c>
      <c r="V100" s="15" t="s">
        <v>337</v>
      </c>
      <c r="W100" s="15" t="s">
        <v>338</v>
      </c>
      <c r="X100" s="16" t="s">
        <v>340</v>
      </c>
      <c r="Y100" s="22" t="str">
        <f t="shared" si="1"/>
        <v>Acta de visita de obra a los trabajos de rehabilitacion del colector III Sonora</v>
      </c>
      <c r="Z100" s="10">
        <v>45035</v>
      </c>
      <c r="AA100" s="20">
        <v>45035</v>
      </c>
      <c r="AB100" s="24">
        <v>93</v>
      </c>
      <c r="AC100" s="17">
        <v>1820.56</v>
      </c>
      <c r="AD100" s="29">
        <v>40.5</v>
      </c>
      <c r="AE100" s="23">
        <v>45044</v>
      </c>
      <c r="AF100" s="25" t="s">
        <v>1045</v>
      </c>
      <c r="AG100" s="27">
        <v>93</v>
      </c>
      <c r="AH100" s="9"/>
      <c r="AI100" s="18" t="s">
        <v>433</v>
      </c>
      <c r="AJ100" s="19">
        <v>45121</v>
      </c>
      <c r="AK100" s="18">
        <v>45107</v>
      </c>
      <c r="AL100" s="33" t="s">
        <v>1397</v>
      </c>
    </row>
    <row r="101" spans="1:38" ht="130.5" x14ac:dyDescent="0.35">
      <c r="A101" s="9">
        <v>2023</v>
      </c>
      <c r="B101" s="10">
        <v>45017</v>
      </c>
      <c r="C101" s="10">
        <v>45107</v>
      </c>
      <c r="D101" s="9" t="s">
        <v>98</v>
      </c>
      <c r="E101" s="9" t="s">
        <v>106</v>
      </c>
      <c r="F101" s="11" t="s">
        <v>132</v>
      </c>
      <c r="G101" s="11" t="s">
        <v>142</v>
      </c>
      <c r="H101" s="11" t="s">
        <v>152</v>
      </c>
      <c r="I101" s="12" t="s">
        <v>174</v>
      </c>
      <c r="J101" s="12" t="s">
        <v>191</v>
      </c>
      <c r="K101" s="12" t="s">
        <v>260</v>
      </c>
      <c r="L101" s="12" t="s">
        <v>261</v>
      </c>
      <c r="M101" s="13" t="s">
        <v>110</v>
      </c>
      <c r="N101" s="3" t="s">
        <v>112</v>
      </c>
      <c r="O101" s="22" t="s">
        <v>497</v>
      </c>
      <c r="P101" s="14" t="s">
        <v>114</v>
      </c>
      <c r="Q101" s="15">
        <v>0</v>
      </c>
      <c r="R101" s="15">
        <v>0</v>
      </c>
      <c r="S101" s="15" t="s">
        <v>337</v>
      </c>
      <c r="T101" s="15" t="s">
        <v>338</v>
      </c>
      <c r="U101" s="15" t="s">
        <v>339</v>
      </c>
      <c r="V101" s="15" t="s">
        <v>337</v>
      </c>
      <c r="W101" s="15" t="s">
        <v>338</v>
      </c>
      <c r="X101" s="16" t="s">
        <v>387</v>
      </c>
      <c r="Y101" s="22" t="str">
        <f t="shared" si="1"/>
        <v>Visita de obra con empresas contratistas</v>
      </c>
      <c r="Z101" s="10">
        <v>45036</v>
      </c>
      <c r="AA101" s="20">
        <v>45036</v>
      </c>
      <c r="AB101" s="24">
        <v>94</v>
      </c>
      <c r="AC101" s="17">
        <v>2305.73</v>
      </c>
      <c r="AD101" s="28">
        <v>0</v>
      </c>
      <c r="AE101" s="23">
        <v>45040</v>
      </c>
      <c r="AF101" s="25" t="s">
        <v>1046</v>
      </c>
      <c r="AG101" s="27">
        <v>94</v>
      </c>
      <c r="AH101" s="9"/>
      <c r="AI101" s="18" t="s">
        <v>433</v>
      </c>
      <c r="AJ101" s="19">
        <v>45121</v>
      </c>
      <c r="AK101" s="18">
        <v>45107</v>
      </c>
      <c r="AL101" s="33" t="s">
        <v>1398</v>
      </c>
    </row>
    <row r="102" spans="1:38" ht="130.5" x14ac:dyDescent="0.35">
      <c r="A102" s="9">
        <v>2023</v>
      </c>
      <c r="B102" s="10">
        <v>45017</v>
      </c>
      <c r="C102" s="10">
        <v>45107</v>
      </c>
      <c r="D102" s="9" t="s">
        <v>95</v>
      </c>
      <c r="E102" s="9" t="s">
        <v>95</v>
      </c>
      <c r="F102" s="11" t="s">
        <v>131</v>
      </c>
      <c r="G102" s="11" t="s">
        <v>141</v>
      </c>
      <c r="H102" s="11" t="s">
        <v>152</v>
      </c>
      <c r="I102" s="12" t="s">
        <v>174</v>
      </c>
      <c r="J102" s="12" t="s">
        <v>194</v>
      </c>
      <c r="K102" s="12" t="s">
        <v>266</v>
      </c>
      <c r="L102" s="12" t="s">
        <v>267</v>
      </c>
      <c r="M102" s="13" t="s">
        <v>111</v>
      </c>
      <c r="N102" s="3" t="s">
        <v>112</v>
      </c>
      <c r="O102" s="22" t="s">
        <v>497</v>
      </c>
      <c r="P102" s="14" t="s">
        <v>114</v>
      </c>
      <c r="Q102" s="15">
        <v>0</v>
      </c>
      <c r="R102" s="15">
        <v>0</v>
      </c>
      <c r="S102" s="15" t="s">
        <v>337</v>
      </c>
      <c r="T102" s="15" t="s">
        <v>338</v>
      </c>
      <c r="U102" s="15" t="s">
        <v>339</v>
      </c>
      <c r="V102" s="15" t="s">
        <v>337</v>
      </c>
      <c r="W102" s="15" t="s">
        <v>338</v>
      </c>
      <c r="X102" s="16" t="s">
        <v>388</v>
      </c>
      <c r="Y102" s="22" t="str">
        <f t="shared" si="1"/>
        <v>Visita de obra con empresas contratistas</v>
      </c>
      <c r="Z102" s="10">
        <v>45037</v>
      </c>
      <c r="AA102" s="20">
        <v>45037</v>
      </c>
      <c r="AB102" s="24">
        <v>95</v>
      </c>
      <c r="AC102" s="17">
        <v>1971.24</v>
      </c>
      <c r="AD102" s="28">
        <v>0</v>
      </c>
      <c r="AE102" s="23">
        <v>45044</v>
      </c>
      <c r="AF102" s="25" t="s">
        <v>1047</v>
      </c>
      <c r="AG102" s="27">
        <v>95</v>
      </c>
      <c r="AH102" s="9"/>
      <c r="AI102" s="18" t="s">
        <v>433</v>
      </c>
      <c r="AJ102" s="19">
        <v>45121</v>
      </c>
      <c r="AK102" s="18">
        <v>45107</v>
      </c>
      <c r="AL102" s="33" t="s">
        <v>1399</v>
      </c>
    </row>
    <row r="103" spans="1:38" ht="130.5" x14ac:dyDescent="0.35">
      <c r="A103" s="9">
        <v>2023</v>
      </c>
      <c r="B103" s="10">
        <v>45017</v>
      </c>
      <c r="C103" s="10">
        <v>45107</v>
      </c>
      <c r="D103" s="9" t="s">
        <v>98</v>
      </c>
      <c r="E103" s="9" t="s">
        <v>106</v>
      </c>
      <c r="F103" s="11" t="s">
        <v>132</v>
      </c>
      <c r="G103" s="11" t="s">
        <v>142</v>
      </c>
      <c r="H103" s="11" t="s">
        <v>154</v>
      </c>
      <c r="I103" s="12" t="s">
        <v>174</v>
      </c>
      <c r="J103" s="12" t="s">
        <v>183</v>
      </c>
      <c r="K103" s="12" t="s">
        <v>246</v>
      </c>
      <c r="L103" s="12" t="s">
        <v>247</v>
      </c>
      <c r="M103" s="13" t="s">
        <v>111</v>
      </c>
      <c r="N103" s="3" t="s">
        <v>112</v>
      </c>
      <c r="O103" s="22" t="s">
        <v>498</v>
      </c>
      <c r="P103" s="14" t="s">
        <v>114</v>
      </c>
      <c r="Q103" s="15">
        <v>0</v>
      </c>
      <c r="R103" s="15">
        <v>0</v>
      </c>
      <c r="S103" s="15" t="s">
        <v>337</v>
      </c>
      <c r="T103" s="15" t="s">
        <v>338</v>
      </c>
      <c r="U103" s="15" t="s">
        <v>339</v>
      </c>
      <c r="V103" s="15" t="s">
        <v>337</v>
      </c>
      <c r="W103" s="15" t="s">
        <v>338</v>
      </c>
      <c r="X103" s="16" t="s">
        <v>344</v>
      </c>
      <c r="Y103" s="22" t="str">
        <f t="shared" si="1"/>
        <v>Visita al sitio de los trabajos con empresas participantes en la licitaicon No. LO-71-005-912062998-n-5-2023</v>
      </c>
      <c r="Z103" s="10">
        <v>45035</v>
      </c>
      <c r="AA103" s="20">
        <v>45035</v>
      </c>
      <c r="AB103" s="24">
        <v>96</v>
      </c>
      <c r="AC103" s="17">
        <v>2695.97</v>
      </c>
      <c r="AD103" s="28">
        <v>0</v>
      </c>
      <c r="AE103" s="23">
        <v>45048</v>
      </c>
      <c r="AF103" s="25" t="s">
        <v>1048</v>
      </c>
      <c r="AG103" s="27">
        <v>96</v>
      </c>
      <c r="AH103" s="9"/>
      <c r="AI103" s="18" t="s">
        <v>433</v>
      </c>
      <c r="AJ103" s="19">
        <v>45121</v>
      </c>
      <c r="AK103" s="18">
        <v>45107</v>
      </c>
      <c r="AL103" s="33" t="s">
        <v>1400</v>
      </c>
    </row>
    <row r="104" spans="1:38" ht="130.5" x14ac:dyDescent="0.35">
      <c r="A104" s="9">
        <v>2023</v>
      </c>
      <c r="B104" s="10">
        <v>45017</v>
      </c>
      <c r="C104" s="10">
        <v>45107</v>
      </c>
      <c r="D104" s="9" t="s">
        <v>102</v>
      </c>
      <c r="E104" s="9" t="s">
        <v>102</v>
      </c>
      <c r="F104" s="11" t="s">
        <v>134</v>
      </c>
      <c r="G104" s="11" t="s">
        <v>144</v>
      </c>
      <c r="H104" s="11" t="s">
        <v>157</v>
      </c>
      <c r="I104" s="12" t="s">
        <v>176</v>
      </c>
      <c r="J104" s="12" t="s">
        <v>219</v>
      </c>
      <c r="K104" s="12" t="s">
        <v>311</v>
      </c>
      <c r="L104" s="12" t="s">
        <v>285</v>
      </c>
      <c r="M104" s="13" t="s">
        <v>110</v>
      </c>
      <c r="N104" s="3" t="s">
        <v>112</v>
      </c>
      <c r="O104" s="22" t="s">
        <v>499</v>
      </c>
      <c r="P104" s="14" t="s">
        <v>114</v>
      </c>
      <c r="Q104" s="15">
        <v>0</v>
      </c>
      <c r="R104" s="15">
        <v>0</v>
      </c>
      <c r="S104" s="15" t="s">
        <v>337</v>
      </c>
      <c r="T104" s="15" t="s">
        <v>338</v>
      </c>
      <c r="U104" s="15" t="s">
        <v>339</v>
      </c>
      <c r="V104" s="15" t="s">
        <v>337</v>
      </c>
      <c r="W104" s="15" t="s">
        <v>338</v>
      </c>
      <c r="X104" s="16" t="s">
        <v>340</v>
      </c>
      <c r="Y104" s="22" t="str">
        <f t="shared" si="1"/>
        <v>Visita a los sitios de los trbaajos de la calle 16 de Septiembre Colector III Sonora</v>
      </c>
      <c r="Z104" s="10">
        <v>45035</v>
      </c>
      <c r="AA104" s="20">
        <v>45035</v>
      </c>
      <c r="AB104" s="24">
        <v>97</v>
      </c>
      <c r="AC104" s="17">
        <v>350</v>
      </c>
      <c r="AD104" s="29">
        <v>0.5</v>
      </c>
      <c r="AE104" s="23">
        <v>45044</v>
      </c>
      <c r="AF104" s="25" t="s">
        <v>1049</v>
      </c>
      <c r="AG104" s="27">
        <v>97</v>
      </c>
      <c r="AH104" s="9"/>
      <c r="AI104" s="18" t="s">
        <v>433</v>
      </c>
      <c r="AJ104" s="19">
        <v>45121</v>
      </c>
      <c r="AK104" s="18">
        <v>45107</v>
      </c>
      <c r="AL104" s="33" t="s">
        <v>1401</v>
      </c>
    </row>
    <row r="105" spans="1:38" ht="130.5" x14ac:dyDescent="0.35">
      <c r="A105" s="9">
        <v>2023</v>
      </c>
      <c r="B105" s="10">
        <v>45017</v>
      </c>
      <c r="C105" s="10">
        <v>45107</v>
      </c>
      <c r="D105" s="9" t="s">
        <v>98</v>
      </c>
      <c r="E105" s="9" t="s">
        <v>106</v>
      </c>
      <c r="F105" s="11" t="s">
        <v>130</v>
      </c>
      <c r="G105" s="11" t="s">
        <v>140</v>
      </c>
      <c r="H105" s="11" t="s">
        <v>152</v>
      </c>
      <c r="I105" s="12" t="s">
        <v>174</v>
      </c>
      <c r="J105" s="12" t="s">
        <v>213</v>
      </c>
      <c r="K105" s="12" t="s">
        <v>297</v>
      </c>
      <c r="L105" s="12" t="s">
        <v>298</v>
      </c>
      <c r="M105" s="13" t="s">
        <v>110</v>
      </c>
      <c r="N105" s="3" t="s">
        <v>112</v>
      </c>
      <c r="O105" s="22" t="s">
        <v>500</v>
      </c>
      <c r="P105" s="14" t="s">
        <v>114</v>
      </c>
      <c r="Q105" s="15">
        <v>0</v>
      </c>
      <c r="R105" s="15">
        <v>0</v>
      </c>
      <c r="S105" s="15" t="s">
        <v>337</v>
      </c>
      <c r="T105" s="15" t="s">
        <v>338</v>
      </c>
      <c r="U105" s="15" t="s">
        <v>339</v>
      </c>
      <c r="V105" s="15" t="s">
        <v>337</v>
      </c>
      <c r="W105" s="15" t="s">
        <v>338</v>
      </c>
      <c r="X105" s="16" t="s">
        <v>389</v>
      </c>
      <c r="Y105" s="22" t="str">
        <f t="shared" si="1"/>
        <v>Visita con empresas participantes en la convocatoria No. 001 Estatal</v>
      </c>
      <c r="Z105" s="10">
        <v>45035</v>
      </c>
      <c r="AA105" s="20">
        <v>45035</v>
      </c>
      <c r="AB105" s="24">
        <v>98</v>
      </c>
      <c r="AC105" s="17">
        <v>1511.31</v>
      </c>
      <c r="AD105" s="28">
        <v>0</v>
      </c>
      <c r="AE105" s="23">
        <v>45043</v>
      </c>
      <c r="AF105" s="25" t="s">
        <v>1050</v>
      </c>
      <c r="AG105" s="27">
        <v>98</v>
      </c>
      <c r="AH105" s="9"/>
      <c r="AI105" s="18" t="s">
        <v>433</v>
      </c>
      <c r="AJ105" s="19">
        <v>45121</v>
      </c>
      <c r="AK105" s="18">
        <v>45107</v>
      </c>
      <c r="AL105" s="33" t="s">
        <v>1402</v>
      </c>
    </row>
    <row r="106" spans="1:38" ht="130.5" x14ac:dyDescent="0.35">
      <c r="A106" s="9">
        <v>2023</v>
      </c>
      <c r="B106" s="10">
        <v>45017</v>
      </c>
      <c r="C106" s="10">
        <v>45107</v>
      </c>
      <c r="D106" s="9" t="s">
        <v>95</v>
      </c>
      <c r="E106" s="9" t="s">
        <v>95</v>
      </c>
      <c r="F106" s="11" t="s">
        <v>131</v>
      </c>
      <c r="G106" s="11" t="s">
        <v>141</v>
      </c>
      <c r="H106" s="11" t="s">
        <v>152</v>
      </c>
      <c r="I106" s="12" t="s">
        <v>174</v>
      </c>
      <c r="J106" s="12" t="s">
        <v>180</v>
      </c>
      <c r="K106" s="12" t="s">
        <v>240</v>
      </c>
      <c r="L106" s="12" t="s">
        <v>241</v>
      </c>
      <c r="M106" s="13" t="s">
        <v>111</v>
      </c>
      <c r="N106" s="3" t="s">
        <v>112</v>
      </c>
      <c r="O106" s="22" t="s">
        <v>501</v>
      </c>
      <c r="P106" s="14" t="s">
        <v>114</v>
      </c>
      <c r="Q106" s="15">
        <v>0</v>
      </c>
      <c r="R106" s="15">
        <v>0</v>
      </c>
      <c r="S106" s="15" t="s">
        <v>337</v>
      </c>
      <c r="T106" s="15" t="s">
        <v>338</v>
      </c>
      <c r="U106" s="15" t="s">
        <v>339</v>
      </c>
      <c r="V106" s="15" t="s">
        <v>337</v>
      </c>
      <c r="W106" s="15" t="s">
        <v>338</v>
      </c>
      <c r="X106" s="16" t="s">
        <v>390</v>
      </c>
      <c r="Y106" s="22" t="str">
        <f t="shared" si="1"/>
        <v>Visita con empresas participantes en la convocatoria No. 001 Federal</v>
      </c>
      <c r="Z106" s="10">
        <v>45036</v>
      </c>
      <c r="AA106" s="20">
        <v>45037</v>
      </c>
      <c r="AB106" s="24">
        <v>99</v>
      </c>
      <c r="AC106" s="17">
        <v>3746.66</v>
      </c>
      <c r="AD106" s="29">
        <v>46.66</v>
      </c>
      <c r="AE106" s="23">
        <v>45041</v>
      </c>
      <c r="AF106" s="25" t="s">
        <v>1051</v>
      </c>
      <c r="AG106" s="27">
        <v>99</v>
      </c>
      <c r="AH106" s="9"/>
      <c r="AI106" s="18" t="s">
        <v>433</v>
      </c>
      <c r="AJ106" s="19">
        <v>45121</v>
      </c>
      <c r="AK106" s="18">
        <v>45107</v>
      </c>
      <c r="AL106" s="33" t="s">
        <v>1403</v>
      </c>
    </row>
    <row r="107" spans="1:38" ht="130.5" x14ac:dyDescent="0.35">
      <c r="A107" s="9">
        <v>2023</v>
      </c>
      <c r="B107" s="10">
        <v>45017</v>
      </c>
      <c r="C107" s="10">
        <v>45107</v>
      </c>
      <c r="D107" s="9" t="s">
        <v>102</v>
      </c>
      <c r="E107" s="9" t="s">
        <v>102</v>
      </c>
      <c r="F107" s="11" t="s">
        <v>134</v>
      </c>
      <c r="G107" s="11" t="s">
        <v>150</v>
      </c>
      <c r="H107" s="11" t="s">
        <v>165</v>
      </c>
      <c r="I107" s="12" t="s">
        <v>175</v>
      </c>
      <c r="J107" s="12" t="s">
        <v>211</v>
      </c>
      <c r="K107" s="12" t="s">
        <v>294</v>
      </c>
      <c r="L107" s="12" t="s">
        <v>277</v>
      </c>
      <c r="M107" s="13" t="s">
        <v>110</v>
      </c>
      <c r="N107" s="3" t="s">
        <v>112</v>
      </c>
      <c r="O107" s="22" t="s">
        <v>443</v>
      </c>
      <c r="P107" s="14" t="s">
        <v>114</v>
      </c>
      <c r="Q107" s="15">
        <v>0</v>
      </c>
      <c r="R107" s="15">
        <v>0</v>
      </c>
      <c r="S107" s="15" t="s">
        <v>337</v>
      </c>
      <c r="T107" s="15" t="s">
        <v>338</v>
      </c>
      <c r="U107" s="15" t="s">
        <v>339</v>
      </c>
      <c r="V107" s="15" t="s">
        <v>337</v>
      </c>
      <c r="W107" s="15" t="s">
        <v>338</v>
      </c>
      <c r="X107" s="16" t="s">
        <v>391</v>
      </c>
      <c r="Y107" s="22" t="str">
        <f t="shared" si="1"/>
        <v>Traslado de personal para el suministro de hipoclorito de sodio y calcio</v>
      </c>
      <c r="Z107" s="10">
        <v>45035</v>
      </c>
      <c r="AA107" s="20">
        <v>45036</v>
      </c>
      <c r="AB107" s="24">
        <v>100</v>
      </c>
      <c r="AC107" s="17">
        <v>3493.05</v>
      </c>
      <c r="AD107" s="28">
        <v>0</v>
      </c>
      <c r="AE107" s="23">
        <v>45043</v>
      </c>
      <c r="AF107" s="25" t="s">
        <v>1052</v>
      </c>
      <c r="AG107" s="27">
        <v>100</v>
      </c>
      <c r="AH107" s="9"/>
      <c r="AI107" s="18" t="s">
        <v>433</v>
      </c>
      <c r="AJ107" s="19">
        <v>45121</v>
      </c>
      <c r="AK107" s="18">
        <v>45107</v>
      </c>
      <c r="AL107" s="33" t="s">
        <v>1404</v>
      </c>
    </row>
    <row r="108" spans="1:38" ht="130.5" x14ac:dyDescent="0.35">
      <c r="A108" s="9">
        <v>2023</v>
      </c>
      <c r="B108" s="10">
        <v>45017</v>
      </c>
      <c r="C108" s="10">
        <v>45107</v>
      </c>
      <c r="D108" s="9" t="s">
        <v>95</v>
      </c>
      <c r="E108" s="9" t="s">
        <v>95</v>
      </c>
      <c r="F108" s="11" t="s">
        <v>131</v>
      </c>
      <c r="G108" s="11" t="s">
        <v>141</v>
      </c>
      <c r="H108" s="11" t="s">
        <v>156</v>
      </c>
      <c r="I108" s="12" t="s">
        <v>175</v>
      </c>
      <c r="J108" s="12" t="s">
        <v>204</v>
      </c>
      <c r="K108" s="12" t="s">
        <v>282</v>
      </c>
      <c r="L108" s="12" t="s">
        <v>251</v>
      </c>
      <c r="M108" s="13" t="s">
        <v>110</v>
      </c>
      <c r="N108" s="3" t="s">
        <v>112</v>
      </c>
      <c r="O108" s="22" t="s">
        <v>443</v>
      </c>
      <c r="P108" s="14" t="s">
        <v>114</v>
      </c>
      <c r="Q108" s="15">
        <v>0</v>
      </c>
      <c r="R108" s="15">
        <v>0</v>
      </c>
      <c r="S108" s="15" t="s">
        <v>337</v>
      </c>
      <c r="T108" s="15" t="s">
        <v>338</v>
      </c>
      <c r="U108" s="15" t="s">
        <v>339</v>
      </c>
      <c r="V108" s="15" t="s">
        <v>337</v>
      </c>
      <c r="W108" s="15" t="s">
        <v>338</v>
      </c>
      <c r="X108" s="16" t="s">
        <v>392</v>
      </c>
      <c r="Y108" s="22" t="str">
        <f t="shared" si="1"/>
        <v>Traslado de personal para el suministro de hipoclorito de sodio y calcio</v>
      </c>
      <c r="Z108" s="10">
        <v>45040</v>
      </c>
      <c r="AA108" s="20">
        <v>45042</v>
      </c>
      <c r="AB108" s="24">
        <v>101</v>
      </c>
      <c r="AC108" s="17">
        <v>3684.13</v>
      </c>
      <c r="AD108" s="28">
        <v>0</v>
      </c>
      <c r="AE108" s="23">
        <v>45048</v>
      </c>
      <c r="AF108" s="25" t="s">
        <v>1053</v>
      </c>
      <c r="AG108" s="27">
        <v>101</v>
      </c>
      <c r="AH108" s="9"/>
      <c r="AI108" s="18" t="s">
        <v>433</v>
      </c>
      <c r="AJ108" s="19">
        <v>45121</v>
      </c>
      <c r="AK108" s="18">
        <v>45107</v>
      </c>
      <c r="AL108" s="33" t="s">
        <v>1405</v>
      </c>
    </row>
    <row r="109" spans="1:38" ht="130.5" x14ac:dyDescent="0.35">
      <c r="A109" s="9">
        <v>2023</v>
      </c>
      <c r="B109" s="10">
        <v>45017</v>
      </c>
      <c r="C109" s="10">
        <v>45107</v>
      </c>
      <c r="D109" s="9" t="s">
        <v>102</v>
      </c>
      <c r="E109" s="9" t="s">
        <v>102</v>
      </c>
      <c r="F109" s="11" t="s">
        <v>137</v>
      </c>
      <c r="G109" s="11" t="s">
        <v>147</v>
      </c>
      <c r="H109" s="11" t="s">
        <v>161</v>
      </c>
      <c r="I109" s="12" t="s">
        <v>174</v>
      </c>
      <c r="J109" s="12" t="s">
        <v>200</v>
      </c>
      <c r="K109" s="12" t="s">
        <v>275</v>
      </c>
      <c r="L109" s="12" t="s">
        <v>261</v>
      </c>
      <c r="M109" s="13" t="s">
        <v>110</v>
      </c>
      <c r="N109" s="3" t="s">
        <v>112</v>
      </c>
      <c r="O109" s="22" t="s">
        <v>502</v>
      </c>
      <c r="P109" s="14" t="s">
        <v>114</v>
      </c>
      <c r="Q109" s="15">
        <v>0</v>
      </c>
      <c r="R109" s="15">
        <v>0</v>
      </c>
      <c r="S109" s="15" t="s">
        <v>337</v>
      </c>
      <c r="T109" s="15" t="s">
        <v>338</v>
      </c>
      <c r="U109" s="15" t="s">
        <v>339</v>
      </c>
      <c r="V109" s="15" t="s">
        <v>337</v>
      </c>
      <c r="W109" s="15" t="s">
        <v>338</v>
      </c>
      <c r="X109" s="16" t="s">
        <v>393</v>
      </c>
      <c r="Y109" s="22" t="str">
        <f t="shared" si="1"/>
        <v>Supervision en la rehabilitacion de la linea de conduccion (segunda etapa)</v>
      </c>
      <c r="Z109" s="10">
        <v>45037</v>
      </c>
      <c r="AA109" s="20">
        <v>45037</v>
      </c>
      <c r="AB109" s="24">
        <v>102</v>
      </c>
      <c r="AC109" s="17">
        <v>2755.05</v>
      </c>
      <c r="AD109" s="28">
        <v>0</v>
      </c>
      <c r="AE109" s="23">
        <v>45048</v>
      </c>
      <c r="AF109" s="25" t="s">
        <v>1054</v>
      </c>
      <c r="AG109" s="27">
        <v>102</v>
      </c>
      <c r="AH109" s="9"/>
      <c r="AI109" s="18" t="s">
        <v>433</v>
      </c>
      <c r="AJ109" s="19">
        <v>45121</v>
      </c>
      <c r="AK109" s="18">
        <v>45107</v>
      </c>
      <c r="AL109" s="33" t="s">
        <v>1406</v>
      </c>
    </row>
    <row r="110" spans="1:38" ht="130.5" x14ac:dyDescent="0.35">
      <c r="A110" s="9">
        <v>2023</v>
      </c>
      <c r="B110" s="10">
        <v>45017</v>
      </c>
      <c r="C110" s="10">
        <v>45107</v>
      </c>
      <c r="D110" s="9" t="s">
        <v>95</v>
      </c>
      <c r="E110" s="9" t="s">
        <v>95</v>
      </c>
      <c r="F110" s="11" t="s">
        <v>131</v>
      </c>
      <c r="G110" s="11" t="s">
        <v>141</v>
      </c>
      <c r="H110" s="11" t="s">
        <v>167</v>
      </c>
      <c r="I110" s="12" t="s">
        <v>176</v>
      </c>
      <c r="J110" s="12" t="s">
        <v>220</v>
      </c>
      <c r="K110" s="12" t="s">
        <v>312</v>
      </c>
      <c r="L110" s="12" t="s">
        <v>313</v>
      </c>
      <c r="M110" s="13" t="s">
        <v>110</v>
      </c>
      <c r="N110" s="3" t="s">
        <v>112</v>
      </c>
      <c r="O110" s="22" t="s">
        <v>503</v>
      </c>
      <c r="P110" s="14" t="s">
        <v>114</v>
      </c>
      <c r="Q110" s="15">
        <v>0</v>
      </c>
      <c r="R110" s="15">
        <v>0</v>
      </c>
      <c r="S110" s="15" t="s">
        <v>337</v>
      </c>
      <c r="T110" s="15" t="s">
        <v>338</v>
      </c>
      <c r="U110" s="15" t="s">
        <v>339</v>
      </c>
      <c r="V110" s="15" t="s">
        <v>337</v>
      </c>
      <c r="W110" s="15" t="s">
        <v>338</v>
      </c>
      <c r="X110" s="16" t="s">
        <v>374</v>
      </c>
      <c r="Y110" s="22" t="str">
        <f t="shared" si="1"/>
        <v>Visita al sitio para la verificaion del sistema de drenaje sanitario y saneamiento</v>
      </c>
      <c r="Z110" s="10">
        <v>45035</v>
      </c>
      <c r="AA110" s="20">
        <v>45035</v>
      </c>
      <c r="AB110" s="24">
        <v>103</v>
      </c>
      <c r="AC110" s="17">
        <v>1148.95</v>
      </c>
      <c r="AD110" s="28">
        <v>0</v>
      </c>
      <c r="AE110" s="23">
        <v>45040</v>
      </c>
      <c r="AF110" s="25" t="s">
        <v>1055</v>
      </c>
      <c r="AG110" s="27">
        <v>103</v>
      </c>
      <c r="AH110" s="9"/>
      <c r="AI110" s="18" t="s">
        <v>433</v>
      </c>
      <c r="AJ110" s="19">
        <v>45121</v>
      </c>
      <c r="AK110" s="18">
        <v>45107</v>
      </c>
      <c r="AL110" s="33" t="s">
        <v>1407</v>
      </c>
    </row>
    <row r="111" spans="1:38" ht="130.5" x14ac:dyDescent="0.35">
      <c r="A111" s="9">
        <v>2023</v>
      </c>
      <c r="B111" s="10">
        <v>45017</v>
      </c>
      <c r="C111" s="10">
        <v>45107</v>
      </c>
      <c r="D111" s="9" t="s">
        <v>95</v>
      </c>
      <c r="E111" s="9" t="s">
        <v>95</v>
      </c>
      <c r="F111" s="11" t="s">
        <v>133</v>
      </c>
      <c r="G111" s="11" t="s">
        <v>143</v>
      </c>
      <c r="H111" s="11" t="s">
        <v>158</v>
      </c>
      <c r="I111" s="12" t="s">
        <v>176</v>
      </c>
      <c r="J111" s="12" t="s">
        <v>193</v>
      </c>
      <c r="K111" s="12" t="s">
        <v>264</v>
      </c>
      <c r="L111" s="12" t="s">
        <v>265</v>
      </c>
      <c r="M111" s="13" t="s">
        <v>111</v>
      </c>
      <c r="N111" s="3" t="s">
        <v>112</v>
      </c>
      <c r="O111" s="22" t="s">
        <v>504</v>
      </c>
      <c r="P111" s="14" t="s">
        <v>114</v>
      </c>
      <c r="Q111" s="15">
        <v>0</v>
      </c>
      <c r="R111" s="15">
        <v>0</v>
      </c>
      <c r="S111" s="15" t="s">
        <v>337</v>
      </c>
      <c r="T111" s="15" t="s">
        <v>338</v>
      </c>
      <c r="U111" s="15" t="s">
        <v>339</v>
      </c>
      <c r="V111" s="15" t="s">
        <v>337</v>
      </c>
      <c r="W111" s="15" t="s">
        <v>338</v>
      </c>
      <c r="X111" s="16" t="s">
        <v>376</v>
      </c>
      <c r="Y111" s="22" t="str">
        <f t="shared" si="1"/>
        <v>Supervision de la PTAR</v>
      </c>
      <c r="Z111" s="10">
        <v>45036</v>
      </c>
      <c r="AA111" s="20">
        <v>45038</v>
      </c>
      <c r="AB111" s="24">
        <v>104</v>
      </c>
      <c r="AC111" s="17">
        <v>512.19000000000005</v>
      </c>
      <c r="AD111" s="28">
        <v>0</v>
      </c>
      <c r="AE111" s="23">
        <v>45049</v>
      </c>
      <c r="AF111" s="25" t="s">
        <v>1056</v>
      </c>
      <c r="AG111" s="27">
        <v>104</v>
      </c>
      <c r="AH111" s="9"/>
      <c r="AI111" s="18" t="s">
        <v>433</v>
      </c>
      <c r="AJ111" s="19">
        <v>45121</v>
      </c>
      <c r="AK111" s="18">
        <v>45107</v>
      </c>
      <c r="AL111" s="33" t="s">
        <v>1408</v>
      </c>
    </row>
    <row r="112" spans="1:38" ht="130.5" x14ac:dyDescent="0.35">
      <c r="A112" s="9">
        <v>2023</v>
      </c>
      <c r="B112" s="10">
        <v>45017</v>
      </c>
      <c r="C112" s="10">
        <v>45107</v>
      </c>
      <c r="D112" s="9" t="s">
        <v>95</v>
      </c>
      <c r="E112" s="9" t="s">
        <v>95</v>
      </c>
      <c r="F112" s="11" t="s">
        <v>131</v>
      </c>
      <c r="G112" s="11" t="s">
        <v>141</v>
      </c>
      <c r="H112" s="11" t="s">
        <v>154</v>
      </c>
      <c r="I112" s="12" t="s">
        <v>174</v>
      </c>
      <c r="J112" s="12" t="s">
        <v>192</v>
      </c>
      <c r="K112" s="12" t="s">
        <v>262</v>
      </c>
      <c r="L112" s="12" t="s">
        <v>263</v>
      </c>
      <c r="M112" s="13" t="s">
        <v>110</v>
      </c>
      <c r="N112" s="3" t="s">
        <v>112</v>
      </c>
      <c r="O112" s="22" t="s">
        <v>505</v>
      </c>
      <c r="P112" s="14" t="s">
        <v>114</v>
      </c>
      <c r="Q112" s="15">
        <v>0</v>
      </c>
      <c r="R112" s="15">
        <v>0</v>
      </c>
      <c r="S112" s="15" t="s">
        <v>337</v>
      </c>
      <c r="T112" s="15" t="s">
        <v>338</v>
      </c>
      <c r="U112" s="15" t="s">
        <v>339</v>
      </c>
      <c r="V112" s="15" t="s">
        <v>337</v>
      </c>
      <c r="W112" s="15" t="s">
        <v>338</v>
      </c>
      <c r="X112" s="16" t="s">
        <v>374</v>
      </c>
      <c r="Y112" s="22" t="str">
        <f t="shared" si="1"/>
        <v>Verificacion de la obra del sistema de agua potable</v>
      </c>
      <c r="Z112" s="10">
        <v>45041</v>
      </c>
      <c r="AA112" s="20">
        <v>45042</v>
      </c>
      <c r="AB112" s="24">
        <v>105</v>
      </c>
      <c r="AC112" s="17">
        <v>3399.58</v>
      </c>
      <c r="AD112" s="28">
        <v>0</v>
      </c>
      <c r="AE112" s="23">
        <v>45044</v>
      </c>
      <c r="AF112" s="25" t="s">
        <v>1057</v>
      </c>
      <c r="AG112" s="27">
        <v>105</v>
      </c>
      <c r="AH112" s="9"/>
      <c r="AI112" s="18" t="s">
        <v>433</v>
      </c>
      <c r="AJ112" s="19">
        <v>45121</v>
      </c>
      <c r="AK112" s="18">
        <v>45107</v>
      </c>
      <c r="AL112" s="33" t="s">
        <v>1409</v>
      </c>
    </row>
    <row r="113" spans="1:38" ht="130.5" x14ac:dyDescent="0.35">
      <c r="A113" s="9">
        <v>2023</v>
      </c>
      <c r="B113" s="10">
        <v>45017</v>
      </c>
      <c r="C113" s="10">
        <v>45107</v>
      </c>
      <c r="D113" s="9" t="s">
        <v>95</v>
      </c>
      <c r="E113" s="9" t="s">
        <v>95</v>
      </c>
      <c r="F113" s="11" t="s">
        <v>131</v>
      </c>
      <c r="G113" s="11" t="s">
        <v>141</v>
      </c>
      <c r="H113" s="11" t="s">
        <v>154</v>
      </c>
      <c r="I113" s="12" t="s">
        <v>174</v>
      </c>
      <c r="J113" s="12" t="s">
        <v>192</v>
      </c>
      <c r="K113" s="12" t="s">
        <v>262</v>
      </c>
      <c r="L113" s="12" t="s">
        <v>263</v>
      </c>
      <c r="M113" s="13" t="s">
        <v>110</v>
      </c>
      <c r="N113" s="3" t="s">
        <v>112</v>
      </c>
      <c r="O113" s="22" t="s">
        <v>506</v>
      </c>
      <c r="P113" s="14" t="s">
        <v>114</v>
      </c>
      <c r="Q113" s="15">
        <v>0</v>
      </c>
      <c r="R113" s="15">
        <v>0</v>
      </c>
      <c r="S113" s="15" t="s">
        <v>337</v>
      </c>
      <c r="T113" s="15" t="s">
        <v>338</v>
      </c>
      <c r="U113" s="15" t="s">
        <v>339</v>
      </c>
      <c r="V113" s="15" t="s">
        <v>337</v>
      </c>
      <c r="W113" s="15" t="s">
        <v>338</v>
      </c>
      <c r="X113" s="16" t="s">
        <v>354</v>
      </c>
      <c r="Y113" s="22" t="str">
        <f t="shared" si="1"/>
        <v>Verificacion de la construccion de la obra del sistema de drenaje sanitario segunda etapa</v>
      </c>
      <c r="Z113" s="10">
        <v>45037</v>
      </c>
      <c r="AA113" s="20">
        <v>45037</v>
      </c>
      <c r="AB113" s="24">
        <v>106</v>
      </c>
      <c r="AC113" s="17">
        <v>2349.2600000000002</v>
      </c>
      <c r="AD113" s="28">
        <v>0</v>
      </c>
      <c r="AE113" s="23">
        <v>45043</v>
      </c>
      <c r="AF113" s="25" t="s">
        <v>1058</v>
      </c>
      <c r="AG113" s="27">
        <v>106</v>
      </c>
      <c r="AH113" s="9"/>
      <c r="AI113" s="18" t="s">
        <v>433</v>
      </c>
      <c r="AJ113" s="19">
        <v>45121</v>
      </c>
      <c r="AK113" s="18">
        <v>45107</v>
      </c>
      <c r="AL113" s="33" t="s">
        <v>1410</v>
      </c>
    </row>
    <row r="114" spans="1:38" ht="130.5" x14ac:dyDescent="0.35">
      <c r="A114" s="9">
        <v>2023</v>
      </c>
      <c r="B114" s="10">
        <v>45017</v>
      </c>
      <c r="C114" s="10">
        <v>45107</v>
      </c>
      <c r="D114" s="9" t="s">
        <v>95</v>
      </c>
      <c r="E114" s="9" t="s">
        <v>95</v>
      </c>
      <c r="F114" s="11" t="s">
        <v>131</v>
      </c>
      <c r="G114" s="11" t="s">
        <v>141</v>
      </c>
      <c r="H114" s="11" t="s">
        <v>156</v>
      </c>
      <c r="I114" s="12" t="s">
        <v>175</v>
      </c>
      <c r="J114" s="12" t="s">
        <v>202</v>
      </c>
      <c r="K114" s="12" t="s">
        <v>279</v>
      </c>
      <c r="L114" s="12" t="s">
        <v>280</v>
      </c>
      <c r="M114" s="13" t="s">
        <v>111</v>
      </c>
      <c r="N114" s="3" t="s">
        <v>112</v>
      </c>
      <c r="O114" s="22" t="s">
        <v>443</v>
      </c>
      <c r="P114" s="14" t="s">
        <v>114</v>
      </c>
      <c r="Q114" s="15">
        <v>0</v>
      </c>
      <c r="R114" s="15">
        <v>0</v>
      </c>
      <c r="S114" s="15" t="s">
        <v>337</v>
      </c>
      <c r="T114" s="15" t="s">
        <v>338</v>
      </c>
      <c r="U114" s="15" t="s">
        <v>339</v>
      </c>
      <c r="V114" s="15" t="s">
        <v>337</v>
      </c>
      <c r="W114" s="15" t="s">
        <v>338</v>
      </c>
      <c r="X114" s="16" t="s">
        <v>378</v>
      </c>
      <c r="Y114" s="22" t="str">
        <f t="shared" si="1"/>
        <v>Traslado de personal para el suministro de hipoclorito de sodio y calcio</v>
      </c>
      <c r="Z114" s="10">
        <v>45045</v>
      </c>
      <c r="AA114" s="20">
        <v>45038</v>
      </c>
      <c r="AB114" s="24">
        <v>107</v>
      </c>
      <c r="AC114" s="17">
        <v>3745.1</v>
      </c>
      <c r="AD114" s="28">
        <v>0</v>
      </c>
      <c r="AE114" s="23">
        <v>45044</v>
      </c>
      <c r="AF114" s="25" t="s">
        <v>1059</v>
      </c>
      <c r="AG114" s="27">
        <v>107</v>
      </c>
      <c r="AH114" s="9"/>
      <c r="AI114" s="18" t="s">
        <v>433</v>
      </c>
      <c r="AJ114" s="19">
        <v>45121</v>
      </c>
      <c r="AK114" s="18">
        <v>45107</v>
      </c>
      <c r="AL114" s="33" t="s">
        <v>1411</v>
      </c>
    </row>
    <row r="115" spans="1:38" ht="130.5" x14ac:dyDescent="0.35">
      <c r="A115" s="9">
        <v>2023</v>
      </c>
      <c r="B115" s="10">
        <v>45017</v>
      </c>
      <c r="C115" s="10">
        <v>45107</v>
      </c>
      <c r="D115" s="9" t="s">
        <v>102</v>
      </c>
      <c r="E115" s="9" t="s">
        <v>102</v>
      </c>
      <c r="F115" s="11" t="s">
        <v>137</v>
      </c>
      <c r="G115" s="11" t="s">
        <v>147</v>
      </c>
      <c r="H115" s="11" t="s">
        <v>153</v>
      </c>
      <c r="I115" s="12" t="s">
        <v>175</v>
      </c>
      <c r="J115" s="12" t="s">
        <v>203</v>
      </c>
      <c r="K115" s="12" t="s">
        <v>281</v>
      </c>
      <c r="L115" s="12" t="s">
        <v>257</v>
      </c>
      <c r="M115" s="13" t="s">
        <v>110</v>
      </c>
      <c r="N115" s="3" t="s">
        <v>112</v>
      </c>
      <c r="O115" s="22" t="s">
        <v>443</v>
      </c>
      <c r="P115" s="14" t="s">
        <v>114</v>
      </c>
      <c r="Q115" s="15">
        <v>0</v>
      </c>
      <c r="R115" s="15">
        <v>0</v>
      </c>
      <c r="S115" s="15" t="s">
        <v>337</v>
      </c>
      <c r="T115" s="15" t="s">
        <v>338</v>
      </c>
      <c r="U115" s="15" t="s">
        <v>339</v>
      </c>
      <c r="V115" s="15" t="s">
        <v>337</v>
      </c>
      <c r="W115" s="15" t="s">
        <v>338</v>
      </c>
      <c r="X115" s="16" t="s">
        <v>391</v>
      </c>
      <c r="Y115" s="22" t="str">
        <f t="shared" si="1"/>
        <v>Traslado de personal para el suministro de hipoclorito de sodio y calcio</v>
      </c>
      <c r="Z115" s="10">
        <v>45045</v>
      </c>
      <c r="AA115" s="20">
        <v>45038</v>
      </c>
      <c r="AB115" s="24">
        <v>108</v>
      </c>
      <c r="AC115" s="17">
        <v>4709.1000000000004</v>
      </c>
      <c r="AD115" s="28">
        <v>0</v>
      </c>
      <c r="AE115" s="23">
        <v>45044</v>
      </c>
      <c r="AF115" s="26" t="s">
        <v>1060</v>
      </c>
      <c r="AG115" s="27">
        <v>108</v>
      </c>
      <c r="AH115" s="9"/>
      <c r="AI115" s="18" t="s">
        <v>433</v>
      </c>
      <c r="AJ115" s="19">
        <v>45121</v>
      </c>
      <c r="AK115" s="18">
        <v>45107</v>
      </c>
      <c r="AL115" s="33" t="s">
        <v>1412</v>
      </c>
    </row>
    <row r="116" spans="1:38" ht="130.5" x14ac:dyDescent="0.35">
      <c r="A116" s="9">
        <v>2023</v>
      </c>
      <c r="B116" s="10">
        <v>45017</v>
      </c>
      <c r="C116" s="10">
        <v>45107</v>
      </c>
      <c r="D116" s="9" t="s">
        <v>102</v>
      </c>
      <c r="E116" s="9" t="s">
        <v>102</v>
      </c>
      <c r="F116" s="11" t="s">
        <v>134</v>
      </c>
      <c r="G116" s="11" t="s">
        <v>144</v>
      </c>
      <c r="H116" s="11" t="s">
        <v>166</v>
      </c>
      <c r="I116" s="12" t="s">
        <v>176</v>
      </c>
      <c r="J116" s="12" t="s">
        <v>186</v>
      </c>
      <c r="K116" s="12" t="s">
        <v>309</v>
      </c>
      <c r="L116" s="12" t="s">
        <v>310</v>
      </c>
      <c r="M116" s="13" t="s">
        <v>110</v>
      </c>
      <c r="N116" s="3" t="s">
        <v>112</v>
      </c>
      <c r="O116" s="22" t="s">
        <v>477</v>
      </c>
      <c r="P116" s="14" t="s">
        <v>114</v>
      </c>
      <c r="Q116" s="15">
        <v>0</v>
      </c>
      <c r="R116" s="15">
        <v>0</v>
      </c>
      <c r="S116" s="15" t="s">
        <v>337</v>
      </c>
      <c r="T116" s="15" t="s">
        <v>338</v>
      </c>
      <c r="U116" s="15" t="s">
        <v>339</v>
      </c>
      <c r="V116" s="15" t="s">
        <v>337</v>
      </c>
      <c r="W116" s="15" t="s">
        <v>338</v>
      </c>
      <c r="X116" s="16" t="s">
        <v>394</v>
      </c>
      <c r="Y116" s="22" t="str">
        <f t="shared" si="1"/>
        <v>Visitar sitio para la verificacion del sistema de drenaje sanitario y saneamiento</v>
      </c>
      <c r="Z116" s="10">
        <v>45038</v>
      </c>
      <c r="AA116" s="20">
        <v>45038</v>
      </c>
      <c r="AB116" s="24">
        <v>109</v>
      </c>
      <c r="AC116" s="17">
        <v>1343.57</v>
      </c>
      <c r="AD116" s="28">
        <v>0</v>
      </c>
      <c r="AE116" s="23">
        <v>45042</v>
      </c>
      <c r="AF116" s="25" t="s">
        <v>1061</v>
      </c>
      <c r="AG116" s="27">
        <v>109</v>
      </c>
      <c r="AH116" s="9"/>
      <c r="AI116" s="18" t="s">
        <v>433</v>
      </c>
      <c r="AJ116" s="19">
        <v>45121</v>
      </c>
      <c r="AK116" s="18">
        <v>45107</v>
      </c>
      <c r="AL116" s="33" t="s">
        <v>1413</v>
      </c>
    </row>
    <row r="117" spans="1:38" ht="130.5" x14ac:dyDescent="0.35">
      <c r="A117" s="9">
        <v>2023</v>
      </c>
      <c r="B117" s="10">
        <v>45017</v>
      </c>
      <c r="C117" s="10">
        <v>45107</v>
      </c>
      <c r="D117" s="9" t="s">
        <v>102</v>
      </c>
      <c r="E117" s="9" t="s">
        <v>102</v>
      </c>
      <c r="F117" s="11" t="s">
        <v>134</v>
      </c>
      <c r="G117" s="11" t="s">
        <v>144</v>
      </c>
      <c r="H117" s="11" t="s">
        <v>168</v>
      </c>
      <c r="I117" s="12" t="s">
        <v>177</v>
      </c>
      <c r="J117" s="12" t="s">
        <v>221</v>
      </c>
      <c r="K117" s="12" t="s">
        <v>314</v>
      </c>
      <c r="L117" s="12" t="s">
        <v>262</v>
      </c>
      <c r="M117" s="13" t="s">
        <v>111</v>
      </c>
      <c r="N117" s="3" t="s">
        <v>112</v>
      </c>
      <c r="O117" s="22" t="s">
        <v>507</v>
      </c>
      <c r="P117" s="14" t="s">
        <v>114</v>
      </c>
      <c r="Q117" s="15">
        <v>0</v>
      </c>
      <c r="R117" s="15">
        <v>0</v>
      </c>
      <c r="S117" s="15" t="s">
        <v>337</v>
      </c>
      <c r="T117" s="15" t="s">
        <v>338</v>
      </c>
      <c r="U117" s="15" t="s">
        <v>339</v>
      </c>
      <c r="V117" s="15" t="s">
        <v>337</v>
      </c>
      <c r="W117" s="15" t="s">
        <v>338</v>
      </c>
      <c r="X117" s="16" t="s">
        <v>395</v>
      </c>
      <c r="Y117" s="22" t="str">
        <f t="shared" si="1"/>
        <v>Acudir al Tribunal de Justicia Administrativa a revision de expedientes en proceso</v>
      </c>
      <c r="Z117" s="10">
        <v>45040</v>
      </c>
      <c r="AA117" s="20">
        <v>45041</v>
      </c>
      <c r="AB117" s="24">
        <v>110</v>
      </c>
      <c r="AC117" s="17">
        <v>4564.79</v>
      </c>
      <c r="AD117" s="21">
        <v>168</v>
      </c>
      <c r="AE117" s="23">
        <v>45049</v>
      </c>
      <c r="AF117" s="25" t="s">
        <v>1062</v>
      </c>
      <c r="AG117" s="27">
        <v>110</v>
      </c>
      <c r="AH117" s="9"/>
      <c r="AI117" s="18" t="s">
        <v>433</v>
      </c>
      <c r="AJ117" s="19">
        <v>45121</v>
      </c>
      <c r="AK117" s="18">
        <v>45107</v>
      </c>
      <c r="AL117" s="33" t="s">
        <v>1414</v>
      </c>
    </row>
    <row r="118" spans="1:38" ht="130.5" x14ac:dyDescent="0.35">
      <c r="A118" s="9">
        <v>2023</v>
      </c>
      <c r="B118" s="10">
        <v>45017</v>
      </c>
      <c r="C118" s="10">
        <v>45107</v>
      </c>
      <c r="D118" s="9" t="s">
        <v>98</v>
      </c>
      <c r="E118" s="9" t="s">
        <v>106</v>
      </c>
      <c r="F118" s="11" t="s">
        <v>139</v>
      </c>
      <c r="G118" s="11" t="s">
        <v>149</v>
      </c>
      <c r="H118" s="11" t="s">
        <v>168</v>
      </c>
      <c r="I118" s="12" t="s">
        <v>177</v>
      </c>
      <c r="J118" s="12" t="s">
        <v>222</v>
      </c>
      <c r="K118" s="12" t="s">
        <v>315</v>
      </c>
      <c r="L118" s="12" t="s">
        <v>316</v>
      </c>
      <c r="M118" s="13" t="s">
        <v>111</v>
      </c>
      <c r="N118" s="3" t="s">
        <v>112</v>
      </c>
      <c r="O118" s="22" t="s">
        <v>508</v>
      </c>
      <c r="P118" s="14" t="s">
        <v>114</v>
      </c>
      <c r="Q118" s="15">
        <v>0</v>
      </c>
      <c r="R118" s="15">
        <v>0</v>
      </c>
      <c r="S118" s="15" t="s">
        <v>337</v>
      </c>
      <c r="T118" s="15" t="s">
        <v>338</v>
      </c>
      <c r="U118" s="15" t="s">
        <v>339</v>
      </c>
      <c r="V118" s="15" t="s">
        <v>337</v>
      </c>
      <c r="W118" s="15" t="s">
        <v>338</v>
      </c>
      <c r="X118" s="16" t="s">
        <v>395</v>
      </c>
      <c r="Y118" s="22" t="str">
        <f t="shared" si="1"/>
        <v>Apoyo en acudir al Tribunal de Justicia Administrativa a revision de expedientes en proceso</v>
      </c>
      <c r="Z118" s="10">
        <v>45040</v>
      </c>
      <c r="AA118" s="20">
        <v>45041</v>
      </c>
      <c r="AB118" s="24">
        <v>111</v>
      </c>
      <c r="AC118" s="17">
        <v>1100</v>
      </c>
      <c r="AD118" s="28">
        <v>0</v>
      </c>
      <c r="AE118" s="23">
        <v>45049</v>
      </c>
      <c r="AF118" s="25" t="s">
        <v>1063</v>
      </c>
      <c r="AG118" s="27">
        <v>111</v>
      </c>
      <c r="AH118" s="9"/>
      <c r="AI118" s="18" t="s">
        <v>433</v>
      </c>
      <c r="AJ118" s="19">
        <v>45121</v>
      </c>
      <c r="AK118" s="18">
        <v>45107</v>
      </c>
      <c r="AL118" s="33" t="s">
        <v>1415</v>
      </c>
    </row>
    <row r="119" spans="1:38" ht="130.5" x14ac:dyDescent="0.35">
      <c r="A119" s="9">
        <v>2023</v>
      </c>
      <c r="B119" s="10">
        <v>45017</v>
      </c>
      <c r="C119" s="10">
        <v>45107</v>
      </c>
      <c r="D119" s="9" t="s">
        <v>98</v>
      </c>
      <c r="E119" s="9" t="s">
        <v>106</v>
      </c>
      <c r="F119" s="11" t="s">
        <v>130</v>
      </c>
      <c r="G119" s="11" t="s">
        <v>140</v>
      </c>
      <c r="H119" s="11" t="s">
        <v>151</v>
      </c>
      <c r="I119" s="12" t="s">
        <v>174</v>
      </c>
      <c r="J119" s="12" t="s">
        <v>179</v>
      </c>
      <c r="K119" s="12" t="s">
        <v>238</v>
      </c>
      <c r="L119" s="12" t="s">
        <v>239</v>
      </c>
      <c r="M119" s="13" t="s">
        <v>110</v>
      </c>
      <c r="N119" s="3" t="s">
        <v>112</v>
      </c>
      <c r="O119" s="22" t="s">
        <v>509</v>
      </c>
      <c r="P119" s="14" t="s">
        <v>114</v>
      </c>
      <c r="Q119" s="15">
        <v>0</v>
      </c>
      <c r="R119" s="15">
        <v>0</v>
      </c>
      <c r="S119" s="15" t="s">
        <v>337</v>
      </c>
      <c r="T119" s="15" t="s">
        <v>338</v>
      </c>
      <c r="U119" s="15" t="s">
        <v>339</v>
      </c>
      <c r="V119" s="15" t="s">
        <v>337</v>
      </c>
      <c r="W119" s="15" t="s">
        <v>338</v>
      </c>
      <c r="X119" s="16" t="s">
        <v>340</v>
      </c>
      <c r="Y119" s="22" t="str">
        <f t="shared" si="1"/>
        <v>Verifiacion en la obra de construccion de Colectores y subcolectores y emisor de 40" Mala Espina</v>
      </c>
      <c r="Z119" s="10">
        <v>45037</v>
      </c>
      <c r="AA119" s="20">
        <v>45037</v>
      </c>
      <c r="AB119" s="24">
        <v>112</v>
      </c>
      <c r="AC119" s="17">
        <v>1225.27</v>
      </c>
      <c r="AD119" s="28">
        <v>0</v>
      </c>
      <c r="AE119" s="23">
        <v>45044</v>
      </c>
      <c r="AF119" s="25" t="s">
        <v>1064</v>
      </c>
      <c r="AG119" s="27">
        <v>112</v>
      </c>
      <c r="AH119" s="9"/>
      <c r="AI119" s="18" t="s">
        <v>433</v>
      </c>
      <c r="AJ119" s="19">
        <v>45121</v>
      </c>
      <c r="AK119" s="18">
        <v>45107</v>
      </c>
      <c r="AL119" s="33" t="s">
        <v>1416</v>
      </c>
    </row>
    <row r="120" spans="1:38" ht="130.5" x14ac:dyDescent="0.35">
      <c r="A120" s="9">
        <v>2023</v>
      </c>
      <c r="B120" s="10">
        <v>45017</v>
      </c>
      <c r="C120" s="10">
        <v>45107</v>
      </c>
      <c r="D120" s="9" t="s">
        <v>95</v>
      </c>
      <c r="E120" s="9" t="s">
        <v>95</v>
      </c>
      <c r="F120" s="11" t="s">
        <v>133</v>
      </c>
      <c r="G120" s="11" t="s">
        <v>143</v>
      </c>
      <c r="H120" s="11" t="s">
        <v>160</v>
      </c>
      <c r="I120" s="12" t="s">
        <v>177</v>
      </c>
      <c r="J120" s="12" t="s">
        <v>198</v>
      </c>
      <c r="K120" s="12" t="s">
        <v>273</v>
      </c>
      <c r="L120" s="12" t="s">
        <v>247</v>
      </c>
      <c r="M120" s="13" t="s">
        <v>110</v>
      </c>
      <c r="N120" s="3" t="s">
        <v>112</v>
      </c>
      <c r="O120" s="22" t="s">
        <v>455</v>
      </c>
      <c r="P120" s="14" t="s">
        <v>114</v>
      </c>
      <c r="Q120" s="15">
        <v>0</v>
      </c>
      <c r="R120" s="15">
        <v>0</v>
      </c>
      <c r="S120" s="15" t="s">
        <v>337</v>
      </c>
      <c r="T120" s="15" t="s">
        <v>338</v>
      </c>
      <c r="U120" s="15" t="s">
        <v>339</v>
      </c>
      <c r="V120" s="15" t="s">
        <v>337</v>
      </c>
      <c r="W120" s="15" t="s">
        <v>338</v>
      </c>
      <c r="X120" s="16" t="s">
        <v>340</v>
      </c>
      <c r="Y120" s="22" t="str">
        <f t="shared" si="1"/>
        <v>Traslado de personal para la verificacion de diversas obras realizadas en la ciudad de Acapulco</v>
      </c>
      <c r="Z120" s="10">
        <v>45036</v>
      </c>
      <c r="AA120" s="20">
        <v>45036</v>
      </c>
      <c r="AB120" s="24">
        <v>113</v>
      </c>
      <c r="AC120" s="17">
        <v>2056.0500000000002</v>
      </c>
      <c r="AD120" s="28">
        <v>0</v>
      </c>
      <c r="AE120" s="23">
        <v>45037</v>
      </c>
      <c r="AF120" s="25" t="s">
        <v>1065</v>
      </c>
      <c r="AG120" s="27">
        <v>113</v>
      </c>
      <c r="AH120" s="9"/>
      <c r="AI120" s="18" t="s">
        <v>433</v>
      </c>
      <c r="AJ120" s="19">
        <v>45121</v>
      </c>
      <c r="AK120" s="18">
        <v>45107</v>
      </c>
      <c r="AL120" s="33" t="s">
        <v>1417</v>
      </c>
    </row>
    <row r="121" spans="1:38" ht="130.5" x14ac:dyDescent="0.35">
      <c r="A121" s="9">
        <v>2023</v>
      </c>
      <c r="B121" s="10">
        <v>45017</v>
      </c>
      <c r="C121" s="10">
        <v>45107</v>
      </c>
      <c r="D121" s="9" t="s">
        <v>102</v>
      </c>
      <c r="E121" s="9" t="s">
        <v>102</v>
      </c>
      <c r="F121" s="11" t="s">
        <v>134</v>
      </c>
      <c r="G121" s="11" t="s">
        <v>150</v>
      </c>
      <c r="H121" s="11" t="s">
        <v>165</v>
      </c>
      <c r="I121" s="12" t="s">
        <v>175</v>
      </c>
      <c r="J121" s="12" t="s">
        <v>211</v>
      </c>
      <c r="K121" s="12" t="s">
        <v>294</v>
      </c>
      <c r="L121" s="12" t="s">
        <v>277</v>
      </c>
      <c r="M121" s="13" t="s">
        <v>110</v>
      </c>
      <c r="N121" s="3" t="s">
        <v>112</v>
      </c>
      <c r="O121" s="22" t="s">
        <v>443</v>
      </c>
      <c r="P121" s="14" t="s">
        <v>114</v>
      </c>
      <c r="Q121" s="15">
        <v>0</v>
      </c>
      <c r="R121" s="15">
        <v>0</v>
      </c>
      <c r="S121" s="15" t="s">
        <v>337</v>
      </c>
      <c r="T121" s="15" t="s">
        <v>338</v>
      </c>
      <c r="U121" s="15" t="s">
        <v>339</v>
      </c>
      <c r="V121" s="15" t="s">
        <v>337</v>
      </c>
      <c r="W121" s="15" t="s">
        <v>338</v>
      </c>
      <c r="X121" s="16" t="s">
        <v>367</v>
      </c>
      <c r="Y121" s="22" t="str">
        <f t="shared" si="1"/>
        <v>Traslado de personal para el suministro de hipoclorito de sodio y calcio</v>
      </c>
      <c r="Z121" s="10">
        <v>45037</v>
      </c>
      <c r="AA121" s="20">
        <v>45037</v>
      </c>
      <c r="AB121" s="24">
        <v>114</v>
      </c>
      <c r="AC121" s="17">
        <v>1555.5</v>
      </c>
      <c r="AD121" s="28">
        <v>0</v>
      </c>
      <c r="AE121" s="23">
        <v>45048</v>
      </c>
      <c r="AF121" s="25" t="s">
        <v>1066</v>
      </c>
      <c r="AG121" s="27">
        <v>114</v>
      </c>
      <c r="AH121" s="9"/>
      <c r="AI121" s="18" t="s">
        <v>433</v>
      </c>
      <c r="AJ121" s="19">
        <v>45121</v>
      </c>
      <c r="AK121" s="18">
        <v>45107</v>
      </c>
      <c r="AL121" s="33" t="s">
        <v>1418</v>
      </c>
    </row>
    <row r="122" spans="1:38" ht="130.5" x14ac:dyDescent="0.35">
      <c r="A122" s="9">
        <v>2023</v>
      </c>
      <c r="B122" s="10">
        <v>45017</v>
      </c>
      <c r="C122" s="10">
        <v>45107</v>
      </c>
      <c r="D122" s="9" t="s">
        <v>95</v>
      </c>
      <c r="E122" s="9" t="s">
        <v>95</v>
      </c>
      <c r="F122" s="11" t="s">
        <v>131</v>
      </c>
      <c r="G122" s="11" t="s">
        <v>141</v>
      </c>
      <c r="H122" s="11" t="s">
        <v>158</v>
      </c>
      <c r="I122" s="12" t="s">
        <v>176</v>
      </c>
      <c r="J122" s="12" t="s">
        <v>223</v>
      </c>
      <c r="K122" s="12" t="s">
        <v>265</v>
      </c>
      <c r="L122" s="12" t="s">
        <v>265</v>
      </c>
      <c r="M122" s="13" t="s">
        <v>110</v>
      </c>
      <c r="N122" s="3" t="s">
        <v>112</v>
      </c>
      <c r="O122" s="22" t="s">
        <v>510</v>
      </c>
      <c r="P122" s="14" t="s">
        <v>114</v>
      </c>
      <c r="Q122" s="15">
        <v>0</v>
      </c>
      <c r="R122" s="15">
        <v>0</v>
      </c>
      <c r="S122" s="15" t="s">
        <v>337</v>
      </c>
      <c r="T122" s="15" t="s">
        <v>338</v>
      </c>
      <c r="U122" s="15" t="s">
        <v>339</v>
      </c>
      <c r="V122" s="15" t="s">
        <v>337</v>
      </c>
      <c r="W122" s="15" t="s">
        <v>338</v>
      </c>
      <c r="X122" s="16" t="s">
        <v>382</v>
      </c>
      <c r="Y122" s="22" t="str">
        <f t="shared" si="1"/>
        <v>Revision y complementacion de proyecto ejecutivo de alcantarillado sanitario</v>
      </c>
      <c r="Z122" s="10">
        <v>45040</v>
      </c>
      <c r="AA122" s="20">
        <v>45042</v>
      </c>
      <c r="AB122" s="24">
        <v>115</v>
      </c>
      <c r="AC122" s="17">
        <v>3940.22</v>
      </c>
      <c r="AD122" s="28">
        <v>0</v>
      </c>
      <c r="AE122" s="23">
        <v>45049</v>
      </c>
      <c r="AF122" s="25" t="s">
        <v>1067</v>
      </c>
      <c r="AG122" s="27">
        <v>115</v>
      </c>
      <c r="AH122" s="9"/>
      <c r="AI122" s="18" t="s">
        <v>433</v>
      </c>
      <c r="AJ122" s="19">
        <v>45121</v>
      </c>
      <c r="AK122" s="18">
        <v>45107</v>
      </c>
      <c r="AL122" s="33" t="s">
        <v>1419</v>
      </c>
    </row>
    <row r="123" spans="1:38" ht="130.5" x14ac:dyDescent="0.35">
      <c r="A123" s="9">
        <v>2023</v>
      </c>
      <c r="B123" s="10">
        <v>45017</v>
      </c>
      <c r="C123" s="10">
        <v>45107</v>
      </c>
      <c r="D123" s="9" t="s">
        <v>95</v>
      </c>
      <c r="E123" s="9" t="s">
        <v>95</v>
      </c>
      <c r="F123" s="11" t="s">
        <v>131</v>
      </c>
      <c r="G123" s="11" t="s">
        <v>141</v>
      </c>
      <c r="H123" s="11" t="s">
        <v>152</v>
      </c>
      <c r="I123" s="12" t="s">
        <v>174</v>
      </c>
      <c r="J123" s="12" t="s">
        <v>184</v>
      </c>
      <c r="K123" s="12" t="s">
        <v>248</v>
      </c>
      <c r="L123" s="12" t="s">
        <v>249</v>
      </c>
      <c r="M123" s="13" t="s">
        <v>111</v>
      </c>
      <c r="N123" s="3" t="s">
        <v>112</v>
      </c>
      <c r="O123" s="22" t="s">
        <v>511</v>
      </c>
      <c r="P123" s="14" t="s">
        <v>114</v>
      </c>
      <c r="Q123" s="15">
        <v>0</v>
      </c>
      <c r="R123" s="15">
        <v>0</v>
      </c>
      <c r="S123" s="15" t="s">
        <v>337</v>
      </c>
      <c r="T123" s="15" t="s">
        <v>338</v>
      </c>
      <c r="U123" s="15" t="s">
        <v>339</v>
      </c>
      <c r="V123" s="15" t="s">
        <v>337</v>
      </c>
      <c r="W123" s="15" t="s">
        <v>338</v>
      </c>
      <c r="X123" s="16" t="s">
        <v>346</v>
      </c>
      <c r="Y123" s="22" t="str">
        <f t="shared" si="1"/>
        <v>Verificacion de la terminacion de los trabajos con autoridades del H. Ayuntamiento</v>
      </c>
      <c r="Z123" s="10">
        <v>45042</v>
      </c>
      <c r="AA123" s="20">
        <v>45042</v>
      </c>
      <c r="AB123" s="24">
        <v>116</v>
      </c>
      <c r="AC123" s="17">
        <v>787.02</v>
      </c>
      <c r="AD123" s="28">
        <v>0</v>
      </c>
      <c r="AE123" s="23">
        <v>45049</v>
      </c>
      <c r="AF123" s="25" t="s">
        <v>1068</v>
      </c>
      <c r="AG123" s="27">
        <v>116</v>
      </c>
      <c r="AH123" s="9"/>
      <c r="AI123" s="18" t="s">
        <v>433</v>
      </c>
      <c r="AJ123" s="19">
        <v>45121</v>
      </c>
      <c r="AK123" s="18">
        <v>45107</v>
      </c>
      <c r="AL123" s="33" t="s">
        <v>1420</v>
      </c>
    </row>
    <row r="124" spans="1:38" ht="130.5" x14ac:dyDescent="0.35">
      <c r="A124" s="9">
        <v>2023</v>
      </c>
      <c r="B124" s="10">
        <v>45017</v>
      </c>
      <c r="C124" s="10">
        <v>45107</v>
      </c>
      <c r="D124" s="9" t="s">
        <v>95</v>
      </c>
      <c r="E124" s="9" t="s">
        <v>95</v>
      </c>
      <c r="F124" s="11" t="s">
        <v>131</v>
      </c>
      <c r="G124" s="11" t="s">
        <v>141</v>
      </c>
      <c r="H124" s="11" t="s">
        <v>156</v>
      </c>
      <c r="I124" s="12" t="s">
        <v>175</v>
      </c>
      <c r="J124" s="12" t="s">
        <v>207</v>
      </c>
      <c r="K124" s="12" t="s">
        <v>286</v>
      </c>
      <c r="L124" s="12" t="s">
        <v>287</v>
      </c>
      <c r="M124" s="13" t="s">
        <v>110</v>
      </c>
      <c r="N124" s="3" t="s">
        <v>112</v>
      </c>
      <c r="O124" s="22" t="s">
        <v>443</v>
      </c>
      <c r="P124" s="14" t="s">
        <v>114</v>
      </c>
      <c r="Q124" s="15">
        <v>0</v>
      </c>
      <c r="R124" s="15">
        <v>0</v>
      </c>
      <c r="S124" s="15" t="s">
        <v>337</v>
      </c>
      <c r="T124" s="15" t="s">
        <v>338</v>
      </c>
      <c r="U124" s="15" t="s">
        <v>339</v>
      </c>
      <c r="V124" s="15" t="s">
        <v>337</v>
      </c>
      <c r="W124" s="15" t="s">
        <v>338</v>
      </c>
      <c r="X124" s="16" t="s">
        <v>385</v>
      </c>
      <c r="Y124" s="22" t="str">
        <f t="shared" si="1"/>
        <v>Traslado de personal para el suministro de hipoclorito de sodio y calcio</v>
      </c>
      <c r="Z124" s="10">
        <v>45041</v>
      </c>
      <c r="AA124" s="20">
        <v>45044</v>
      </c>
      <c r="AB124" s="24">
        <v>117</v>
      </c>
      <c r="AC124" s="17">
        <v>4053.64</v>
      </c>
      <c r="AD124" s="28">
        <v>0</v>
      </c>
      <c r="AE124" s="23">
        <v>45050</v>
      </c>
      <c r="AF124" s="25" t="s">
        <v>1069</v>
      </c>
      <c r="AG124" s="27">
        <v>117</v>
      </c>
      <c r="AH124" s="9"/>
      <c r="AI124" s="18" t="s">
        <v>433</v>
      </c>
      <c r="AJ124" s="19">
        <v>45121</v>
      </c>
      <c r="AK124" s="18">
        <v>45107</v>
      </c>
      <c r="AL124" s="33" t="s">
        <v>1421</v>
      </c>
    </row>
    <row r="125" spans="1:38" ht="130.5" x14ac:dyDescent="0.35">
      <c r="A125" s="9">
        <v>2023</v>
      </c>
      <c r="B125" s="10">
        <v>45017</v>
      </c>
      <c r="C125" s="10">
        <v>45107</v>
      </c>
      <c r="D125" s="9" t="s">
        <v>95</v>
      </c>
      <c r="E125" s="9" t="s">
        <v>95</v>
      </c>
      <c r="F125" s="11" t="s">
        <v>138</v>
      </c>
      <c r="G125" s="11" t="s">
        <v>148</v>
      </c>
      <c r="H125" s="11" t="s">
        <v>156</v>
      </c>
      <c r="I125" s="12" t="s">
        <v>175</v>
      </c>
      <c r="J125" s="12" t="s">
        <v>206</v>
      </c>
      <c r="K125" s="12" t="s">
        <v>284</v>
      </c>
      <c r="L125" s="12" t="s">
        <v>285</v>
      </c>
      <c r="M125" s="13" t="s">
        <v>111</v>
      </c>
      <c r="N125" s="3" t="s">
        <v>112</v>
      </c>
      <c r="O125" s="22" t="s">
        <v>474</v>
      </c>
      <c r="P125" s="14" t="s">
        <v>114</v>
      </c>
      <c r="Q125" s="15">
        <v>0</v>
      </c>
      <c r="R125" s="15">
        <v>0</v>
      </c>
      <c r="S125" s="15" t="s">
        <v>337</v>
      </c>
      <c r="T125" s="15" t="s">
        <v>338</v>
      </c>
      <c r="U125" s="15" t="s">
        <v>339</v>
      </c>
      <c r="V125" s="15" t="s">
        <v>337</v>
      </c>
      <c r="W125" s="15" t="s">
        <v>338</v>
      </c>
      <c r="X125" s="16" t="s">
        <v>385</v>
      </c>
      <c r="Y125" s="22" t="str">
        <f t="shared" si="1"/>
        <v>Suministro de hipoclorito de sodio y calcio</v>
      </c>
      <c r="Z125" s="10">
        <v>45041</v>
      </c>
      <c r="AA125" s="20">
        <v>45044</v>
      </c>
      <c r="AB125" s="24">
        <v>118</v>
      </c>
      <c r="AC125" s="17">
        <v>2200</v>
      </c>
      <c r="AD125" s="28">
        <v>0</v>
      </c>
      <c r="AE125" s="23">
        <v>45050</v>
      </c>
      <c r="AF125" s="25" t="s">
        <v>1070</v>
      </c>
      <c r="AG125" s="27">
        <v>118</v>
      </c>
      <c r="AH125" s="9"/>
      <c r="AI125" s="18" t="s">
        <v>433</v>
      </c>
      <c r="AJ125" s="19">
        <v>45121</v>
      </c>
      <c r="AK125" s="18">
        <v>45107</v>
      </c>
      <c r="AL125" s="33" t="s">
        <v>1422</v>
      </c>
    </row>
    <row r="126" spans="1:38" ht="130.5" x14ac:dyDescent="0.35">
      <c r="A126" s="9">
        <v>2023</v>
      </c>
      <c r="B126" s="10">
        <v>45017</v>
      </c>
      <c r="C126" s="10">
        <v>45107</v>
      </c>
      <c r="D126" s="9" t="s">
        <v>102</v>
      </c>
      <c r="E126" s="9" t="s">
        <v>102</v>
      </c>
      <c r="F126" s="11" t="s">
        <v>134</v>
      </c>
      <c r="G126" s="11" t="s">
        <v>144</v>
      </c>
      <c r="H126" s="11" t="s">
        <v>151</v>
      </c>
      <c r="I126" s="12" t="s">
        <v>174</v>
      </c>
      <c r="J126" s="12" t="s">
        <v>186</v>
      </c>
      <c r="K126" s="12" t="s">
        <v>252</v>
      </c>
      <c r="L126" s="12" t="s">
        <v>253</v>
      </c>
      <c r="M126" s="13" t="s">
        <v>110</v>
      </c>
      <c r="N126" s="3" t="s">
        <v>112</v>
      </c>
      <c r="O126" s="22" t="s">
        <v>512</v>
      </c>
      <c r="P126" s="14" t="s">
        <v>114</v>
      </c>
      <c r="Q126" s="15">
        <v>0</v>
      </c>
      <c r="R126" s="15">
        <v>0</v>
      </c>
      <c r="S126" s="15" t="s">
        <v>337</v>
      </c>
      <c r="T126" s="15" t="s">
        <v>338</v>
      </c>
      <c r="U126" s="15" t="s">
        <v>339</v>
      </c>
      <c r="V126" s="15" t="s">
        <v>337</v>
      </c>
      <c r="W126" s="15" t="s">
        <v>338</v>
      </c>
      <c r="X126" s="16" t="s">
        <v>340</v>
      </c>
      <c r="Y126" s="22" t="str">
        <f t="shared" si="1"/>
        <v>Asistir a reunion multidisciplinaria en la sala de juntas de PROTUR</v>
      </c>
      <c r="Z126" s="10">
        <v>45041</v>
      </c>
      <c r="AA126" s="20">
        <v>45041</v>
      </c>
      <c r="AB126" s="24">
        <v>119</v>
      </c>
      <c r="AC126" s="17">
        <v>2259.27</v>
      </c>
      <c r="AD126" s="28">
        <v>0</v>
      </c>
      <c r="AE126" s="23">
        <v>45044</v>
      </c>
      <c r="AF126" s="25" t="s">
        <v>1071</v>
      </c>
      <c r="AG126" s="27">
        <v>119</v>
      </c>
      <c r="AH126" s="9"/>
      <c r="AI126" s="18" t="s">
        <v>433</v>
      </c>
      <c r="AJ126" s="19">
        <v>45121</v>
      </c>
      <c r="AK126" s="18">
        <v>45107</v>
      </c>
      <c r="AL126" s="33" t="s">
        <v>1423</v>
      </c>
    </row>
    <row r="127" spans="1:38" ht="130.5" x14ac:dyDescent="0.35">
      <c r="A127" s="9">
        <v>2023</v>
      </c>
      <c r="B127" s="10">
        <v>45017</v>
      </c>
      <c r="C127" s="10">
        <v>45107</v>
      </c>
      <c r="D127" s="9" t="s">
        <v>102</v>
      </c>
      <c r="E127" s="9" t="s">
        <v>102</v>
      </c>
      <c r="F127" s="11" t="s">
        <v>134</v>
      </c>
      <c r="G127" s="11" t="s">
        <v>144</v>
      </c>
      <c r="H127" s="11" t="s">
        <v>159</v>
      </c>
      <c r="I127" s="12" t="s">
        <v>174</v>
      </c>
      <c r="J127" s="12" t="s">
        <v>195</v>
      </c>
      <c r="K127" s="12" t="s">
        <v>268</v>
      </c>
      <c r="L127" s="12" t="s">
        <v>247</v>
      </c>
      <c r="M127" s="13" t="s">
        <v>110</v>
      </c>
      <c r="N127" s="3" t="s">
        <v>112</v>
      </c>
      <c r="O127" s="22" t="s">
        <v>513</v>
      </c>
      <c r="P127" s="14" t="s">
        <v>114</v>
      </c>
      <c r="Q127" s="15">
        <v>0</v>
      </c>
      <c r="R127" s="15">
        <v>0</v>
      </c>
      <c r="S127" s="15" t="s">
        <v>337</v>
      </c>
      <c r="T127" s="15" t="s">
        <v>338</v>
      </c>
      <c r="U127" s="15" t="s">
        <v>339</v>
      </c>
      <c r="V127" s="15" t="s">
        <v>337</v>
      </c>
      <c r="W127" s="15" t="s">
        <v>338</v>
      </c>
      <c r="X127" s="16" t="s">
        <v>340</v>
      </c>
      <c r="Y127" s="22" t="str">
        <f t="shared" si="1"/>
        <v>Supervisión de la obra deniminada construccion de la segunda etapa del solector Miramar</v>
      </c>
      <c r="Z127" s="10">
        <v>45041</v>
      </c>
      <c r="AA127" s="20">
        <v>45041</v>
      </c>
      <c r="AB127" s="24">
        <v>120</v>
      </c>
      <c r="AC127" s="17">
        <v>2259.27</v>
      </c>
      <c r="AD127" s="28">
        <v>0</v>
      </c>
      <c r="AE127" s="23">
        <v>45044</v>
      </c>
      <c r="AF127" s="25" t="s">
        <v>1072</v>
      </c>
      <c r="AG127" s="27">
        <v>120</v>
      </c>
      <c r="AH127" s="9"/>
      <c r="AI127" s="18" t="s">
        <v>433</v>
      </c>
      <c r="AJ127" s="19">
        <v>45121</v>
      </c>
      <c r="AK127" s="18">
        <v>45107</v>
      </c>
      <c r="AL127" s="33" t="s">
        <v>1424</v>
      </c>
    </row>
    <row r="128" spans="1:38" ht="130.5" x14ac:dyDescent="0.35">
      <c r="A128" s="9">
        <v>2023</v>
      </c>
      <c r="B128" s="10">
        <v>45017</v>
      </c>
      <c r="C128" s="10">
        <v>45107</v>
      </c>
      <c r="D128" s="9" t="s">
        <v>98</v>
      </c>
      <c r="E128" s="9" t="s">
        <v>106</v>
      </c>
      <c r="F128" s="11" t="s">
        <v>132</v>
      </c>
      <c r="G128" s="11" t="s">
        <v>142</v>
      </c>
      <c r="H128" s="11" t="s">
        <v>154</v>
      </c>
      <c r="I128" s="12" t="s">
        <v>174</v>
      </c>
      <c r="J128" s="12" t="s">
        <v>183</v>
      </c>
      <c r="K128" s="12" t="s">
        <v>246</v>
      </c>
      <c r="L128" s="12" t="s">
        <v>247</v>
      </c>
      <c r="M128" s="13" t="s">
        <v>111</v>
      </c>
      <c r="N128" s="3" t="s">
        <v>112</v>
      </c>
      <c r="O128" s="22" t="s">
        <v>438</v>
      </c>
      <c r="P128" s="14" t="s">
        <v>114</v>
      </c>
      <c r="Q128" s="15">
        <v>0</v>
      </c>
      <c r="R128" s="15">
        <v>0</v>
      </c>
      <c r="S128" s="15" t="s">
        <v>337</v>
      </c>
      <c r="T128" s="15" t="s">
        <v>338</v>
      </c>
      <c r="U128" s="15" t="s">
        <v>339</v>
      </c>
      <c r="V128" s="15" t="s">
        <v>337</v>
      </c>
      <c r="W128" s="15" t="s">
        <v>338</v>
      </c>
      <c r="X128" s="16" t="s">
        <v>345</v>
      </c>
      <c r="Y128" s="22" t="str">
        <f t="shared" si="1"/>
        <v>Verificacion de la construccion del sistema de agua potable</v>
      </c>
      <c r="Z128" s="10">
        <v>45043</v>
      </c>
      <c r="AA128" s="20">
        <v>45044</v>
      </c>
      <c r="AB128" s="24">
        <v>121</v>
      </c>
      <c r="AC128" s="17">
        <v>3103.87</v>
      </c>
      <c r="AD128" s="28">
        <v>0</v>
      </c>
      <c r="AE128" s="23">
        <v>45048</v>
      </c>
      <c r="AF128" s="25" t="s">
        <v>1073</v>
      </c>
      <c r="AG128" s="27">
        <v>121</v>
      </c>
      <c r="AH128" s="9"/>
      <c r="AI128" s="18" t="s">
        <v>433</v>
      </c>
      <c r="AJ128" s="19">
        <v>45121</v>
      </c>
      <c r="AK128" s="18">
        <v>45107</v>
      </c>
      <c r="AL128" s="33" t="s">
        <v>1425</v>
      </c>
    </row>
    <row r="129" spans="1:38" ht="130.5" x14ac:dyDescent="0.35">
      <c r="A129" s="9">
        <v>2023</v>
      </c>
      <c r="B129" s="10">
        <v>45017</v>
      </c>
      <c r="C129" s="10">
        <v>45107</v>
      </c>
      <c r="D129" s="9" t="s">
        <v>95</v>
      </c>
      <c r="E129" s="9" t="s">
        <v>95</v>
      </c>
      <c r="F129" s="11" t="s">
        <v>131</v>
      </c>
      <c r="G129" s="11" t="s">
        <v>141</v>
      </c>
      <c r="H129" s="11" t="s">
        <v>154</v>
      </c>
      <c r="I129" s="12" t="s">
        <v>174</v>
      </c>
      <c r="J129" s="12" t="s">
        <v>189</v>
      </c>
      <c r="K129" s="12" t="s">
        <v>257</v>
      </c>
      <c r="L129" s="12" t="s">
        <v>258</v>
      </c>
      <c r="M129" s="13" t="s">
        <v>110</v>
      </c>
      <c r="N129" s="3" t="s">
        <v>112</v>
      </c>
      <c r="O129" s="22" t="s">
        <v>514</v>
      </c>
      <c r="P129" s="14" t="s">
        <v>114</v>
      </c>
      <c r="Q129" s="15">
        <v>0</v>
      </c>
      <c r="R129" s="15">
        <v>0</v>
      </c>
      <c r="S129" s="15" t="s">
        <v>337</v>
      </c>
      <c r="T129" s="15" t="s">
        <v>338</v>
      </c>
      <c r="U129" s="15" t="s">
        <v>339</v>
      </c>
      <c r="V129" s="15" t="s">
        <v>337</v>
      </c>
      <c r="W129" s="15" t="s">
        <v>338</v>
      </c>
      <c r="X129" s="16" t="s">
        <v>368</v>
      </c>
      <c r="Y129" s="22" t="str">
        <f t="shared" si="1"/>
        <v>Verifiacion de la construccion del sistema de agua potable</v>
      </c>
      <c r="Z129" s="10">
        <v>45042</v>
      </c>
      <c r="AA129" s="20">
        <v>45043</v>
      </c>
      <c r="AB129" s="24">
        <v>122</v>
      </c>
      <c r="AC129" s="17">
        <v>3751.09</v>
      </c>
      <c r="AD129" s="21">
        <v>16.88</v>
      </c>
      <c r="AE129" s="23">
        <v>45044</v>
      </c>
      <c r="AF129" s="25" t="s">
        <v>1074</v>
      </c>
      <c r="AG129" s="27">
        <v>122</v>
      </c>
      <c r="AH129" s="9"/>
      <c r="AI129" s="18" t="s">
        <v>433</v>
      </c>
      <c r="AJ129" s="19">
        <v>45121</v>
      </c>
      <c r="AK129" s="18">
        <v>45107</v>
      </c>
      <c r="AL129" s="33" t="s">
        <v>1426</v>
      </c>
    </row>
    <row r="130" spans="1:38" ht="130.5" x14ac:dyDescent="0.35">
      <c r="A130" s="9">
        <v>2023</v>
      </c>
      <c r="B130" s="10">
        <v>45017</v>
      </c>
      <c r="C130" s="10">
        <v>45107</v>
      </c>
      <c r="D130" s="9" t="s">
        <v>98</v>
      </c>
      <c r="E130" s="9" t="s">
        <v>106</v>
      </c>
      <c r="F130" s="11" t="s">
        <v>130</v>
      </c>
      <c r="G130" s="11" t="s">
        <v>140</v>
      </c>
      <c r="H130" s="11" t="s">
        <v>154</v>
      </c>
      <c r="I130" s="12" t="s">
        <v>174</v>
      </c>
      <c r="J130" s="12" t="s">
        <v>187</v>
      </c>
      <c r="K130" s="12" t="s">
        <v>254</v>
      </c>
      <c r="L130" s="12" t="s">
        <v>255</v>
      </c>
      <c r="M130" s="13" t="s">
        <v>110</v>
      </c>
      <c r="N130" s="3" t="s">
        <v>112</v>
      </c>
      <c r="O130" s="22" t="s">
        <v>438</v>
      </c>
      <c r="P130" s="14" t="s">
        <v>114</v>
      </c>
      <c r="Q130" s="15">
        <v>0</v>
      </c>
      <c r="R130" s="15">
        <v>0</v>
      </c>
      <c r="S130" s="15" t="s">
        <v>337</v>
      </c>
      <c r="T130" s="15" t="s">
        <v>338</v>
      </c>
      <c r="U130" s="15" t="s">
        <v>339</v>
      </c>
      <c r="V130" s="15" t="s">
        <v>337</v>
      </c>
      <c r="W130" s="15" t="s">
        <v>338</v>
      </c>
      <c r="X130" s="16" t="s">
        <v>364</v>
      </c>
      <c r="Y130" s="22" t="str">
        <f t="shared" si="1"/>
        <v>Verificacion de la construccion del sistema de agua potable</v>
      </c>
      <c r="Z130" s="10">
        <v>45043</v>
      </c>
      <c r="AA130" s="20">
        <v>45044</v>
      </c>
      <c r="AB130" s="24">
        <v>123</v>
      </c>
      <c r="AC130" s="17">
        <v>1395.17</v>
      </c>
      <c r="AD130" s="28">
        <v>0</v>
      </c>
      <c r="AE130" s="23">
        <v>45049</v>
      </c>
      <c r="AF130" s="25" t="s">
        <v>1075</v>
      </c>
      <c r="AG130" s="27">
        <v>123</v>
      </c>
      <c r="AH130" s="9"/>
      <c r="AI130" s="18" t="s">
        <v>433</v>
      </c>
      <c r="AJ130" s="19">
        <v>45121</v>
      </c>
      <c r="AK130" s="18">
        <v>45107</v>
      </c>
      <c r="AL130" s="33" t="s">
        <v>1427</v>
      </c>
    </row>
    <row r="131" spans="1:38" ht="130.5" x14ac:dyDescent="0.35">
      <c r="A131" s="9">
        <v>2023</v>
      </c>
      <c r="B131" s="10">
        <v>45017</v>
      </c>
      <c r="C131" s="10">
        <v>45107</v>
      </c>
      <c r="D131" s="9" t="s">
        <v>98</v>
      </c>
      <c r="E131" s="9" t="s">
        <v>106</v>
      </c>
      <c r="F131" s="11" t="s">
        <v>135</v>
      </c>
      <c r="G131" s="11" t="s">
        <v>145</v>
      </c>
      <c r="H131" s="11" t="s">
        <v>156</v>
      </c>
      <c r="I131" s="12" t="s">
        <v>175</v>
      </c>
      <c r="J131" s="12" t="s">
        <v>188</v>
      </c>
      <c r="K131" s="12" t="s">
        <v>256</v>
      </c>
      <c r="L131" s="12" t="s">
        <v>247</v>
      </c>
      <c r="M131" s="13" t="s">
        <v>111</v>
      </c>
      <c r="N131" s="3" t="s">
        <v>112</v>
      </c>
      <c r="O131" s="22" t="s">
        <v>474</v>
      </c>
      <c r="P131" s="14" t="s">
        <v>114</v>
      </c>
      <c r="Q131" s="15">
        <v>0</v>
      </c>
      <c r="R131" s="15">
        <v>0</v>
      </c>
      <c r="S131" s="15" t="s">
        <v>337</v>
      </c>
      <c r="T131" s="15" t="s">
        <v>338</v>
      </c>
      <c r="U131" s="15" t="s">
        <v>339</v>
      </c>
      <c r="V131" s="15" t="s">
        <v>337</v>
      </c>
      <c r="W131" s="15" t="s">
        <v>338</v>
      </c>
      <c r="X131" s="16" t="s">
        <v>391</v>
      </c>
      <c r="Y131" s="22" t="str">
        <f t="shared" si="1"/>
        <v>Suministro de hipoclorito de sodio y calcio</v>
      </c>
      <c r="Z131" s="10">
        <v>45042</v>
      </c>
      <c r="AA131" s="20">
        <v>45044</v>
      </c>
      <c r="AB131" s="24">
        <v>124</v>
      </c>
      <c r="AC131" s="17">
        <v>1550</v>
      </c>
      <c r="AD131" s="28">
        <v>0</v>
      </c>
      <c r="AE131" s="23">
        <v>45050</v>
      </c>
      <c r="AF131" s="25" t="s">
        <v>1076</v>
      </c>
      <c r="AG131" s="27">
        <v>124</v>
      </c>
      <c r="AH131" s="9"/>
      <c r="AI131" s="18" t="s">
        <v>433</v>
      </c>
      <c r="AJ131" s="19">
        <v>45121</v>
      </c>
      <c r="AK131" s="18">
        <v>45107</v>
      </c>
      <c r="AL131" s="33" t="s">
        <v>1428</v>
      </c>
    </row>
    <row r="132" spans="1:38" ht="130.5" x14ac:dyDescent="0.35">
      <c r="A132" s="9">
        <v>2023</v>
      </c>
      <c r="B132" s="10">
        <v>45017</v>
      </c>
      <c r="C132" s="10">
        <v>45107</v>
      </c>
      <c r="D132" s="9" t="s">
        <v>95</v>
      </c>
      <c r="E132" s="9" t="s">
        <v>95</v>
      </c>
      <c r="F132" s="11" t="s">
        <v>133</v>
      </c>
      <c r="G132" s="11" t="s">
        <v>143</v>
      </c>
      <c r="H132" s="11" t="s">
        <v>156</v>
      </c>
      <c r="I132" s="12" t="s">
        <v>175</v>
      </c>
      <c r="J132" s="12" t="s">
        <v>215</v>
      </c>
      <c r="K132" s="12" t="s">
        <v>300</v>
      </c>
      <c r="L132" s="12" t="s">
        <v>301</v>
      </c>
      <c r="M132" s="13" t="s">
        <v>110</v>
      </c>
      <c r="N132" s="3" t="s">
        <v>112</v>
      </c>
      <c r="O132" s="22" t="s">
        <v>443</v>
      </c>
      <c r="P132" s="14" t="s">
        <v>114</v>
      </c>
      <c r="Q132" s="15">
        <v>0</v>
      </c>
      <c r="R132" s="15">
        <v>0</v>
      </c>
      <c r="S132" s="15" t="s">
        <v>337</v>
      </c>
      <c r="T132" s="15" t="s">
        <v>338</v>
      </c>
      <c r="U132" s="15" t="s">
        <v>339</v>
      </c>
      <c r="V132" s="15" t="s">
        <v>337</v>
      </c>
      <c r="W132" s="15" t="s">
        <v>338</v>
      </c>
      <c r="X132" s="16" t="s">
        <v>391</v>
      </c>
      <c r="Y132" s="22" t="str">
        <f t="shared" si="1"/>
        <v>Traslado de personal para el suministro de hipoclorito de sodio y calcio</v>
      </c>
      <c r="Z132" s="10">
        <v>45042</v>
      </c>
      <c r="AA132" s="20">
        <v>45044</v>
      </c>
      <c r="AB132" s="24">
        <v>125</v>
      </c>
      <c r="AC132" s="17">
        <v>4137.46</v>
      </c>
      <c r="AD132" s="28">
        <v>0</v>
      </c>
      <c r="AE132" s="23">
        <v>45050</v>
      </c>
      <c r="AF132" s="25" t="s">
        <v>1077</v>
      </c>
      <c r="AG132" s="27">
        <v>125</v>
      </c>
      <c r="AH132" s="9"/>
      <c r="AI132" s="18" t="s">
        <v>433</v>
      </c>
      <c r="AJ132" s="19">
        <v>45121</v>
      </c>
      <c r="AK132" s="18">
        <v>45107</v>
      </c>
      <c r="AL132" s="33" t="s">
        <v>1429</v>
      </c>
    </row>
    <row r="133" spans="1:38" ht="130.5" x14ac:dyDescent="0.35">
      <c r="A133" s="9">
        <v>2023</v>
      </c>
      <c r="B133" s="10">
        <v>45017</v>
      </c>
      <c r="C133" s="10">
        <v>45107</v>
      </c>
      <c r="D133" s="9" t="s">
        <v>95</v>
      </c>
      <c r="E133" s="9" t="s">
        <v>95</v>
      </c>
      <c r="F133" s="11" t="s">
        <v>131</v>
      </c>
      <c r="G133" s="11" t="s">
        <v>141</v>
      </c>
      <c r="H133" s="11" t="s">
        <v>152</v>
      </c>
      <c r="I133" s="12" t="s">
        <v>174</v>
      </c>
      <c r="J133" s="12" t="s">
        <v>180</v>
      </c>
      <c r="K133" s="12" t="s">
        <v>240</v>
      </c>
      <c r="L133" s="12" t="s">
        <v>241</v>
      </c>
      <c r="M133" s="13" t="s">
        <v>111</v>
      </c>
      <c r="N133" s="3" t="s">
        <v>112</v>
      </c>
      <c r="O133" s="22" t="s">
        <v>515</v>
      </c>
      <c r="P133" s="14" t="s">
        <v>114</v>
      </c>
      <c r="Q133" s="15">
        <v>0</v>
      </c>
      <c r="R133" s="15">
        <v>0</v>
      </c>
      <c r="S133" s="15" t="s">
        <v>337</v>
      </c>
      <c r="T133" s="15" t="s">
        <v>338</v>
      </c>
      <c r="U133" s="15" t="s">
        <v>339</v>
      </c>
      <c r="V133" s="15" t="s">
        <v>337</v>
      </c>
      <c r="W133" s="15" t="s">
        <v>338</v>
      </c>
      <c r="X133" s="16" t="s">
        <v>341</v>
      </c>
      <c r="Y133" s="22" t="str">
        <f t="shared" si="1"/>
        <v>Verificacion de los trabajos de la rehabilitacion del sistema de agua potable</v>
      </c>
      <c r="Z133" s="10">
        <v>45043</v>
      </c>
      <c r="AA133" s="20">
        <v>45043</v>
      </c>
      <c r="AB133" s="24">
        <v>126</v>
      </c>
      <c r="AC133" s="17">
        <v>2307.41</v>
      </c>
      <c r="AD133" s="28">
        <v>0</v>
      </c>
      <c r="AE133" s="23">
        <v>45054</v>
      </c>
      <c r="AF133" s="25" t="s">
        <v>1078</v>
      </c>
      <c r="AG133" s="27">
        <v>126</v>
      </c>
      <c r="AH133" s="9"/>
      <c r="AI133" s="18" t="s">
        <v>433</v>
      </c>
      <c r="AJ133" s="19">
        <v>45121</v>
      </c>
      <c r="AK133" s="18">
        <v>45107</v>
      </c>
      <c r="AL133" s="33" t="s">
        <v>1430</v>
      </c>
    </row>
    <row r="134" spans="1:38" ht="130.5" x14ac:dyDescent="0.35">
      <c r="A134" s="9">
        <v>2023</v>
      </c>
      <c r="B134" s="10">
        <v>45017</v>
      </c>
      <c r="C134" s="10">
        <v>45107</v>
      </c>
      <c r="D134" s="9" t="s">
        <v>102</v>
      </c>
      <c r="E134" s="9" t="s">
        <v>102</v>
      </c>
      <c r="F134" s="11" t="s">
        <v>134</v>
      </c>
      <c r="G134" s="11" t="s">
        <v>150</v>
      </c>
      <c r="H134" s="11" t="s">
        <v>165</v>
      </c>
      <c r="I134" s="12" t="s">
        <v>175</v>
      </c>
      <c r="J134" s="12" t="s">
        <v>211</v>
      </c>
      <c r="K134" s="12" t="s">
        <v>294</v>
      </c>
      <c r="L134" s="12" t="s">
        <v>277</v>
      </c>
      <c r="M134" s="13" t="s">
        <v>110</v>
      </c>
      <c r="N134" s="3" t="s">
        <v>112</v>
      </c>
      <c r="O134" s="22" t="s">
        <v>443</v>
      </c>
      <c r="P134" s="14" t="s">
        <v>114</v>
      </c>
      <c r="Q134" s="15">
        <v>0</v>
      </c>
      <c r="R134" s="15">
        <v>0</v>
      </c>
      <c r="S134" s="15" t="s">
        <v>337</v>
      </c>
      <c r="T134" s="15" t="s">
        <v>338</v>
      </c>
      <c r="U134" s="15" t="s">
        <v>339</v>
      </c>
      <c r="V134" s="15" t="s">
        <v>337</v>
      </c>
      <c r="W134" s="15" t="s">
        <v>338</v>
      </c>
      <c r="X134" s="16" t="s">
        <v>378</v>
      </c>
      <c r="Y134" s="22" t="str">
        <f t="shared" si="1"/>
        <v>Traslado de personal para el suministro de hipoclorito de sodio y calcio</v>
      </c>
      <c r="Z134" s="10">
        <v>45057</v>
      </c>
      <c r="AA134" s="20">
        <v>45058</v>
      </c>
      <c r="AB134" s="24">
        <v>127</v>
      </c>
      <c r="AC134" s="17">
        <v>3519.36</v>
      </c>
      <c r="AD134" s="28">
        <v>0</v>
      </c>
      <c r="AE134" s="23">
        <v>45064</v>
      </c>
      <c r="AF134" s="25" t="s">
        <v>1079</v>
      </c>
      <c r="AG134" s="27">
        <v>127</v>
      </c>
      <c r="AH134" s="9"/>
      <c r="AI134" s="18" t="s">
        <v>433</v>
      </c>
      <c r="AJ134" s="19">
        <v>45121</v>
      </c>
      <c r="AK134" s="18">
        <v>45107</v>
      </c>
      <c r="AL134" s="33" t="s">
        <v>1431</v>
      </c>
    </row>
    <row r="135" spans="1:38" ht="130.5" x14ac:dyDescent="0.35">
      <c r="A135" s="9">
        <v>2023</v>
      </c>
      <c r="B135" s="10">
        <v>45017</v>
      </c>
      <c r="C135" s="10">
        <v>45107</v>
      </c>
      <c r="D135" s="9" t="s">
        <v>102</v>
      </c>
      <c r="E135" s="9" t="s">
        <v>102</v>
      </c>
      <c r="F135" s="11" t="s">
        <v>137</v>
      </c>
      <c r="G135" s="11" t="s">
        <v>147</v>
      </c>
      <c r="H135" s="11" t="s">
        <v>153</v>
      </c>
      <c r="I135" s="12" t="s">
        <v>175</v>
      </c>
      <c r="J135" s="12" t="s">
        <v>203</v>
      </c>
      <c r="K135" s="12" t="s">
        <v>281</v>
      </c>
      <c r="L135" s="12" t="s">
        <v>257</v>
      </c>
      <c r="M135" s="13" t="s">
        <v>110</v>
      </c>
      <c r="N135" s="3" t="s">
        <v>112</v>
      </c>
      <c r="O135" s="22" t="s">
        <v>516</v>
      </c>
      <c r="P135" s="14" t="s">
        <v>114</v>
      </c>
      <c r="Q135" s="15">
        <v>0</v>
      </c>
      <c r="R135" s="15">
        <v>0</v>
      </c>
      <c r="S135" s="15" t="s">
        <v>337</v>
      </c>
      <c r="T135" s="15" t="s">
        <v>338</v>
      </c>
      <c r="U135" s="15" t="s">
        <v>339</v>
      </c>
      <c r="V135" s="15" t="s">
        <v>337</v>
      </c>
      <c r="W135" s="15" t="s">
        <v>338</v>
      </c>
      <c r="X135" s="16" t="s">
        <v>367</v>
      </c>
      <c r="Y135" s="22" t="str">
        <f t="shared" si="1"/>
        <v>Traslado de personal para la capacitacion y adiestramiento en la desinfeccion del agua (CAO)</v>
      </c>
      <c r="Z135" s="10">
        <v>45042</v>
      </c>
      <c r="AA135" s="20">
        <v>45044</v>
      </c>
      <c r="AB135" s="24">
        <v>128</v>
      </c>
      <c r="AC135" s="17">
        <v>4466.8</v>
      </c>
      <c r="AD135" s="28">
        <v>0</v>
      </c>
      <c r="AE135" s="23">
        <v>45048</v>
      </c>
      <c r="AF135" s="25" t="s">
        <v>1080</v>
      </c>
      <c r="AG135" s="27">
        <v>128</v>
      </c>
      <c r="AH135" s="9"/>
      <c r="AI135" s="18" t="s">
        <v>433</v>
      </c>
      <c r="AJ135" s="19">
        <v>45121</v>
      </c>
      <c r="AK135" s="18">
        <v>45107</v>
      </c>
      <c r="AL135" s="33" t="s">
        <v>1432</v>
      </c>
    </row>
    <row r="136" spans="1:38" ht="130.5" x14ac:dyDescent="0.35">
      <c r="A136" s="9">
        <v>2023</v>
      </c>
      <c r="B136" s="10">
        <v>45017</v>
      </c>
      <c r="C136" s="10">
        <v>45107</v>
      </c>
      <c r="D136" s="9" t="s">
        <v>102</v>
      </c>
      <c r="E136" s="9" t="s">
        <v>102</v>
      </c>
      <c r="F136" s="11" t="s">
        <v>134</v>
      </c>
      <c r="G136" s="11" t="s">
        <v>150</v>
      </c>
      <c r="H136" s="11" t="s">
        <v>165</v>
      </c>
      <c r="I136" s="12" t="s">
        <v>175</v>
      </c>
      <c r="J136" s="12" t="s">
        <v>211</v>
      </c>
      <c r="K136" s="12" t="s">
        <v>294</v>
      </c>
      <c r="L136" s="12" t="s">
        <v>277</v>
      </c>
      <c r="M136" s="13" t="s">
        <v>110</v>
      </c>
      <c r="N136" s="3" t="s">
        <v>112</v>
      </c>
      <c r="O136" s="22" t="s">
        <v>516</v>
      </c>
      <c r="P136" s="14" t="s">
        <v>114</v>
      </c>
      <c r="Q136" s="15">
        <v>0</v>
      </c>
      <c r="R136" s="15">
        <v>0</v>
      </c>
      <c r="S136" s="15" t="s">
        <v>337</v>
      </c>
      <c r="T136" s="15" t="s">
        <v>338</v>
      </c>
      <c r="U136" s="15" t="s">
        <v>339</v>
      </c>
      <c r="V136" s="15" t="s">
        <v>337</v>
      </c>
      <c r="W136" s="15" t="s">
        <v>338</v>
      </c>
      <c r="X136" s="16" t="s">
        <v>392</v>
      </c>
      <c r="Y136" s="22" t="str">
        <f t="shared" si="1"/>
        <v>Traslado de personal para la capacitacion y adiestramiento en la desinfeccion del agua (CAO)</v>
      </c>
      <c r="Z136" s="10">
        <v>45042</v>
      </c>
      <c r="AA136" s="20">
        <v>45043</v>
      </c>
      <c r="AB136" s="24">
        <v>129</v>
      </c>
      <c r="AC136" s="17">
        <v>2396.5</v>
      </c>
      <c r="AD136" s="28">
        <v>0</v>
      </c>
      <c r="AE136" s="23">
        <v>45048</v>
      </c>
      <c r="AF136" s="25" t="s">
        <v>1081</v>
      </c>
      <c r="AG136" s="27">
        <v>129</v>
      </c>
      <c r="AH136" s="9"/>
      <c r="AI136" s="18" t="s">
        <v>433</v>
      </c>
      <c r="AJ136" s="19">
        <v>45121</v>
      </c>
      <c r="AK136" s="18">
        <v>45107</v>
      </c>
      <c r="AL136" s="33" t="s">
        <v>1433</v>
      </c>
    </row>
    <row r="137" spans="1:38" ht="130.5" x14ac:dyDescent="0.35">
      <c r="A137" s="9">
        <v>2023</v>
      </c>
      <c r="B137" s="10">
        <v>45017</v>
      </c>
      <c r="C137" s="10">
        <v>45107</v>
      </c>
      <c r="D137" s="9" t="s">
        <v>95</v>
      </c>
      <c r="E137" s="9" t="s">
        <v>95</v>
      </c>
      <c r="F137" s="11" t="s">
        <v>131</v>
      </c>
      <c r="G137" s="11" t="s">
        <v>141</v>
      </c>
      <c r="H137" s="11" t="s">
        <v>156</v>
      </c>
      <c r="I137" s="12" t="s">
        <v>175</v>
      </c>
      <c r="J137" s="12" t="s">
        <v>216</v>
      </c>
      <c r="K137" s="12" t="s">
        <v>302</v>
      </c>
      <c r="L137" s="12" t="s">
        <v>303</v>
      </c>
      <c r="M137" s="13" t="s">
        <v>110</v>
      </c>
      <c r="N137" s="3" t="s">
        <v>112</v>
      </c>
      <c r="O137" s="22" t="s">
        <v>516</v>
      </c>
      <c r="P137" s="14" t="s">
        <v>114</v>
      </c>
      <c r="Q137" s="15">
        <v>0</v>
      </c>
      <c r="R137" s="15">
        <v>0</v>
      </c>
      <c r="S137" s="15" t="s">
        <v>337</v>
      </c>
      <c r="T137" s="15" t="s">
        <v>338</v>
      </c>
      <c r="U137" s="15" t="s">
        <v>339</v>
      </c>
      <c r="V137" s="15" t="s">
        <v>337</v>
      </c>
      <c r="W137" s="15" t="s">
        <v>338</v>
      </c>
      <c r="X137" s="16" t="s">
        <v>396</v>
      </c>
      <c r="Y137" s="22" t="str">
        <f t="shared" ref="Y137:Y200" si="2">O137</f>
        <v>Traslado de personal para la capacitacion y adiestramiento en la desinfeccion del agua (CAO)</v>
      </c>
      <c r="Z137" s="10">
        <v>45042</v>
      </c>
      <c r="AA137" s="20">
        <v>45042</v>
      </c>
      <c r="AB137" s="24">
        <v>130</v>
      </c>
      <c r="AC137" s="17">
        <v>1616.96</v>
      </c>
      <c r="AD137" s="28">
        <v>0</v>
      </c>
      <c r="AE137" s="23">
        <v>45049</v>
      </c>
      <c r="AF137" s="25" t="s">
        <v>1082</v>
      </c>
      <c r="AG137" s="27">
        <v>130</v>
      </c>
      <c r="AH137" s="9"/>
      <c r="AI137" s="18" t="s">
        <v>433</v>
      </c>
      <c r="AJ137" s="19">
        <v>45121</v>
      </c>
      <c r="AK137" s="18">
        <v>45107</v>
      </c>
      <c r="AL137" s="33" t="s">
        <v>1434</v>
      </c>
    </row>
    <row r="138" spans="1:38" ht="130.5" x14ac:dyDescent="0.35">
      <c r="A138" s="9">
        <v>2023</v>
      </c>
      <c r="B138" s="10">
        <v>45017</v>
      </c>
      <c r="C138" s="10">
        <v>45107</v>
      </c>
      <c r="D138" s="9" t="s">
        <v>95</v>
      </c>
      <c r="E138" s="9" t="s">
        <v>95</v>
      </c>
      <c r="F138" s="11" t="s">
        <v>131</v>
      </c>
      <c r="G138" s="11" t="s">
        <v>141</v>
      </c>
      <c r="H138" s="11" t="s">
        <v>156</v>
      </c>
      <c r="I138" s="12" t="s">
        <v>175</v>
      </c>
      <c r="J138" s="12" t="s">
        <v>204</v>
      </c>
      <c r="K138" s="12" t="s">
        <v>282</v>
      </c>
      <c r="L138" s="12" t="s">
        <v>251</v>
      </c>
      <c r="M138" s="13" t="s">
        <v>110</v>
      </c>
      <c r="N138" s="3" t="s">
        <v>112</v>
      </c>
      <c r="O138" s="22" t="s">
        <v>516</v>
      </c>
      <c r="P138" s="14" t="s">
        <v>114</v>
      </c>
      <c r="Q138" s="15">
        <v>0</v>
      </c>
      <c r="R138" s="15">
        <v>0</v>
      </c>
      <c r="S138" s="15" t="s">
        <v>337</v>
      </c>
      <c r="T138" s="15" t="s">
        <v>338</v>
      </c>
      <c r="U138" s="15" t="s">
        <v>339</v>
      </c>
      <c r="V138" s="15" t="s">
        <v>337</v>
      </c>
      <c r="W138" s="15" t="s">
        <v>338</v>
      </c>
      <c r="X138" s="16" t="s">
        <v>349</v>
      </c>
      <c r="Y138" s="22" t="str">
        <f t="shared" si="2"/>
        <v>Traslado de personal para la capacitacion y adiestramiento en la desinfeccion del agua (CAO)</v>
      </c>
      <c r="Z138" s="10">
        <v>45043</v>
      </c>
      <c r="AA138" s="20">
        <v>45043</v>
      </c>
      <c r="AB138" s="24">
        <v>131</v>
      </c>
      <c r="AC138" s="17">
        <v>1616.96</v>
      </c>
      <c r="AD138" s="28">
        <v>0</v>
      </c>
      <c r="AE138" s="23">
        <v>45050</v>
      </c>
      <c r="AF138" s="25" t="s">
        <v>1083</v>
      </c>
      <c r="AG138" s="27">
        <v>131</v>
      </c>
      <c r="AH138" s="9"/>
      <c r="AI138" s="18" t="s">
        <v>433</v>
      </c>
      <c r="AJ138" s="19">
        <v>45121</v>
      </c>
      <c r="AK138" s="18">
        <v>45107</v>
      </c>
      <c r="AL138" s="33" t="s">
        <v>1435</v>
      </c>
    </row>
    <row r="139" spans="1:38" ht="130.5" x14ac:dyDescent="0.35">
      <c r="A139" s="9">
        <v>2023</v>
      </c>
      <c r="B139" s="10">
        <v>45017</v>
      </c>
      <c r="C139" s="10">
        <v>45107</v>
      </c>
      <c r="D139" s="9" t="s">
        <v>95</v>
      </c>
      <c r="E139" s="9" t="s">
        <v>95</v>
      </c>
      <c r="F139" s="11" t="s">
        <v>131</v>
      </c>
      <c r="G139" s="11" t="s">
        <v>141</v>
      </c>
      <c r="H139" s="11" t="s">
        <v>156</v>
      </c>
      <c r="I139" s="12" t="s">
        <v>175</v>
      </c>
      <c r="J139" s="12" t="s">
        <v>202</v>
      </c>
      <c r="K139" s="12" t="s">
        <v>279</v>
      </c>
      <c r="L139" s="12" t="s">
        <v>280</v>
      </c>
      <c r="M139" s="13" t="s">
        <v>111</v>
      </c>
      <c r="N139" s="3" t="s">
        <v>112</v>
      </c>
      <c r="O139" s="22" t="s">
        <v>443</v>
      </c>
      <c r="P139" s="14" t="s">
        <v>114</v>
      </c>
      <c r="Q139" s="15">
        <v>0</v>
      </c>
      <c r="R139" s="15">
        <v>0</v>
      </c>
      <c r="S139" s="15" t="s">
        <v>337</v>
      </c>
      <c r="T139" s="15" t="s">
        <v>338</v>
      </c>
      <c r="U139" s="15" t="s">
        <v>339</v>
      </c>
      <c r="V139" s="15" t="s">
        <v>337</v>
      </c>
      <c r="W139" s="15" t="s">
        <v>338</v>
      </c>
      <c r="X139" s="16" t="s">
        <v>397</v>
      </c>
      <c r="Y139" s="22" t="str">
        <f t="shared" si="2"/>
        <v>Traslado de personal para el suministro de hipoclorito de sodio y calcio</v>
      </c>
      <c r="Z139" s="10">
        <v>45042</v>
      </c>
      <c r="AA139" s="20">
        <v>45044</v>
      </c>
      <c r="AB139" s="24">
        <v>132</v>
      </c>
      <c r="AC139" s="17">
        <v>3223.83</v>
      </c>
      <c r="AD139" s="28">
        <v>0</v>
      </c>
      <c r="AE139" s="23">
        <v>45048</v>
      </c>
      <c r="AF139" s="25" t="s">
        <v>1084</v>
      </c>
      <c r="AG139" s="27">
        <v>132</v>
      </c>
      <c r="AH139" s="9"/>
      <c r="AI139" s="18" t="s">
        <v>433</v>
      </c>
      <c r="AJ139" s="19">
        <v>45121</v>
      </c>
      <c r="AK139" s="18">
        <v>45107</v>
      </c>
      <c r="AL139" s="33" t="s">
        <v>1436</v>
      </c>
    </row>
    <row r="140" spans="1:38" ht="130.5" x14ac:dyDescent="0.35">
      <c r="A140" s="9">
        <v>2023</v>
      </c>
      <c r="B140" s="10">
        <v>45017</v>
      </c>
      <c r="C140" s="10">
        <v>45107</v>
      </c>
      <c r="D140" s="9" t="s">
        <v>95</v>
      </c>
      <c r="E140" s="9" t="s">
        <v>95</v>
      </c>
      <c r="F140" s="11" t="s">
        <v>131</v>
      </c>
      <c r="G140" s="11" t="s">
        <v>141</v>
      </c>
      <c r="H140" s="11" t="s">
        <v>154</v>
      </c>
      <c r="I140" s="12" t="s">
        <v>174</v>
      </c>
      <c r="J140" s="12" t="s">
        <v>182</v>
      </c>
      <c r="K140" s="12" t="s">
        <v>244</v>
      </c>
      <c r="L140" s="12" t="s">
        <v>245</v>
      </c>
      <c r="M140" s="13" t="s">
        <v>110</v>
      </c>
      <c r="N140" s="3" t="s">
        <v>112</v>
      </c>
      <c r="O140" s="22" t="s">
        <v>487</v>
      </c>
      <c r="P140" s="14" t="s">
        <v>114</v>
      </c>
      <c r="Q140" s="15">
        <v>0</v>
      </c>
      <c r="R140" s="15">
        <v>0</v>
      </c>
      <c r="S140" s="15" t="s">
        <v>337</v>
      </c>
      <c r="T140" s="15" t="s">
        <v>338</v>
      </c>
      <c r="U140" s="15" t="s">
        <v>339</v>
      </c>
      <c r="V140" s="15" t="s">
        <v>337</v>
      </c>
      <c r="W140" s="15" t="s">
        <v>338</v>
      </c>
      <c r="X140" s="16" t="s">
        <v>381</v>
      </c>
      <c r="Y140" s="22" t="str">
        <f t="shared" si="2"/>
        <v>Verificacion de obra del sistema de agua potable</v>
      </c>
      <c r="Z140" s="10">
        <v>45043</v>
      </c>
      <c r="AA140" s="20">
        <v>45044</v>
      </c>
      <c r="AB140" s="24">
        <v>133</v>
      </c>
      <c r="AC140" s="17">
        <v>2824.9</v>
      </c>
      <c r="AD140" s="28">
        <v>0</v>
      </c>
      <c r="AE140" s="23">
        <v>45048</v>
      </c>
      <c r="AF140" s="25" t="s">
        <v>1085</v>
      </c>
      <c r="AG140" s="27">
        <v>133</v>
      </c>
      <c r="AH140" s="9"/>
      <c r="AI140" s="18" t="s">
        <v>433</v>
      </c>
      <c r="AJ140" s="19">
        <v>45121</v>
      </c>
      <c r="AK140" s="18">
        <v>45107</v>
      </c>
      <c r="AL140" s="33" t="s">
        <v>1437</v>
      </c>
    </row>
    <row r="141" spans="1:38" ht="130.5" x14ac:dyDescent="0.35">
      <c r="A141" s="9">
        <v>2023</v>
      </c>
      <c r="B141" s="10">
        <v>45017</v>
      </c>
      <c r="C141" s="10">
        <v>45107</v>
      </c>
      <c r="D141" s="9" t="s">
        <v>98</v>
      </c>
      <c r="E141" s="9" t="s">
        <v>106</v>
      </c>
      <c r="F141" s="11" t="s">
        <v>132</v>
      </c>
      <c r="G141" s="11" t="s">
        <v>142</v>
      </c>
      <c r="H141" s="11" t="s">
        <v>152</v>
      </c>
      <c r="I141" s="12" t="s">
        <v>174</v>
      </c>
      <c r="J141" s="12" t="s">
        <v>191</v>
      </c>
      <c r="K141" s="12" t="s">
        <v>260</v>
      </c>
      <c r="L141" s="12" t="s">
        <v>261</v>
      </c>
      <c r="M141" s="13" t="s">
        <v>110</v>
      </c>
      <c r="N141" s="3" t="s">
        <v>112</v>
      </c>
      <c r="O141" s="22" t="s">
        <v>487</v>
      </c>
      <c r="P141" s="14" t="s">
        <v>114</v>
      </c>
      <c r="Q141" s="15">
        <v>0</v>
      </c>
      <c r="R141" s="15">
        <v>0</v>
      </c>
      <c r="S141" s="15" t="s">
        <v>337</v>
      </c>
      <c r="T141" s="15" t="s">
        <v>338</v>
      </c>
      <c r="U141" s="15" t="s">
        <v>339</v>
      </c>
      <c r="V141" s="15" t="s">
        <v>337</v>
      </c>
      <c r="W141" s="15" t="s">
        <v>338</v>
      </c>
      <c r="X141" s="16" t="s">
        <v>353</v>
      </c>
      <c r="Y141" s="22" t="str">
        <f t="shared" si="2"/>
        <v>Verificacion de obra del sistema de agua potable</v>
      </c>
      <c r="Z141" s="10">
        <v>45043</v>
      </c>
      <c r="AA141" s="20">
        <v>45044</v>
      </c>
      <c r="AB141" s="24">
        <v>134</v>
      </c>
      <c r="AC141" s="17">
        <v>4288.1099999999997</v>
      </c>
      <c r="AD141" s="28">
        <v>0</v>
      </c>
      <c r="AE141" s="23">
        <v>45048</v>
      </c>
      <c r="AF141" s="25" t="s">
        <v>1086</v>
      </c>
      <c r="AG141" s="27">
        <v>134</v>
      </c>
      <c r="AH141" s="9"/>
      <c r="AI141" s="18" t="s">
        <v>433</v>
      </c>
      <c r="AJ141" s="19">
        <v>45121</v>
      </c>
      <c r="AK141" s="18">
        <v>45107</v>
      </c>
      <c r="AL141" s="33" t="s">
        <v>1438</v>
      </c>
    </row>
    <row r="142" spans="1:38" ht="130.5" x14ac:dyDescent="0.35">
      <c r="A142" s="9">
        <v>2023</v>
      </c>
      <c r="B142" s="10">
        <v>45017</v>
      </c>
      <c r="C142" s="10">
        <v>45107</v>
      </c>
      <c r="D142" s="9" t="s">
        <v>95</v>
      </c>
      <c r="E142" s="9" t="s">
        <v>95</v>
      </c>
      <c r="F142" s="11" t="s">
        <v>131</v>
      </c>
      <c r="G142" s="11" t="s">
        <v>141</v>
      </c>
      <c r="H142" s="11" t="s">
        <v>158</v>
      </c>
      <c r="I142" s="12" t="s">
        <v>176</v>
      </c>
      <c r="J142" s="12" t="s">
        <v>218</v>
      </c>
      <c r="K142" s="12" t="s">
        <v>306</v>
      </c>
      <c r="L142" s="12" t="s">
        <v>307</v>
      </c>
      <c r="M142" s="13" t="s">
        <v>110</v>
      </c>
      <c r="N142" s="3" t="s">
        <v>112</v>
      </c>
      <c r="O142" s="22" t="s">
        <v>488</v>
      </c>
      <c r="P142" s="14" t="s">
        <v>114</v>
      </c>
      <c r="Q142" s="15">
        <v>0</v>
      </c>
      <c r="R142" s="15">
        <v>0</v>
      </c>
      <c r="S142" s="15" t="s">
        <v>337</v>
      </c>
      <c r="T142" s="15" t="s">
        <v>338</v>
      </c>
      <c r="U142" s="15" t="s">
        <v>339</v>
      </c>
      <c r="V142" s="15" t="s">
        <v>337</v>
      </c>
      <c r="W142" s="15" t="s">
        <v>338</v>
      </c>
      <c r="X142" s="16" t="s">
        <v>340</v>
      </c>
      <c r="Y142" s="22" t="str">
        <f t="shared" si="2"/>
        <v>Recorrido del drenaje sanitario</v>
      </c>
      <c r="Z142" s="10">
        <v>45044</v>
      </c>
      <c r="AA142" s="20">
        <v>45044</v>
      </c>
      <c r="AB142" s="24">
        <v>135</v>
      </c>
      <c r="AC142" s="17">
        <v>1859.27</v>
      </c>
      <c r="AD142" s="28">
        <v>0</v>
      </c>
      <c r="AE142" s="23">
        <v>45057</v>
      </c>
      <c r="AF142" s="25" t="s">
        <v>1087</v>
      </c>
      <c r="AG142" s="27">
        <v>135</v>
      </c>
      <c r="AH142" s="9"/>
      <c r="AI142" s="18" t="s">
        <v>433</v>
      </c>
      <c r="AJ142" s="19">
        <v>45121</v>
      </c>
      <c r="AK142" s="18">
        <v>45107</v>
      </c>
      <c r="AL142" s="33" t="s">
        <v>1439</v>
      </c>
    </row>
    <row r="143" spans="1:38" ht="130.5" x14ac:dyDescent="0.35">
      <c r="A143" s="9">
        <v>2023</v>
      </c>
      <c r="B143" s="10">
        <v>45017</v>
      </c>
      <c r="C143" s="10">
        <v>45107</v>
      </c>
      <c r="D143" s="9" t="s">
        <v>102</v>
      </c>
      <c r="E143" s="9" t="s">
        <v>102</v>
      </c>
      <c r="F143" s="11" t="s">
        <v>137</v>
      </c>
      <c r="G143" s="11" t="s">
        <v>147</v>
      </c>
      <c r="H143" s="11" t="s">
        <v>161</v>
      </c>
      <c r="I143" s="12" t="s">
        <v>174</v>
      </c>
      <c r="J143" s="12" t="s">
        <v>200</v>
      </c>
      <c r="K143" s="12" t="s">
        <v>275</v>
      </c>
      <c r="L143" s="12" t="s">
        <v>261</v>
      </c>
      <c r="M143" s="13" t="s">
        <v>110</v>
      </c>
      <c r="N143" s="3" t="s">
        <v>112</v>
      </c>
      <c r="O143" s="22" t="s">
        <v>517</v>
      </c>
      <c r="P143" s="14" t="s">
        <v>114</v>
      </c>
      <c r="Q143" s="15">
        <v>0</v>
      </c>
      <c r="R143" s="15">
        <v>0</v>
      </c>
      <c r="S143" s="15" t="s">
        <v>337</v>
      </c>
      <c r="T143" s="15" t="s">
        <v>338</v>
      </c>
      <c r="U143" s="15" t="s">
        <v>339</v>
      </c>
      <c r="V143" s="15" t="s">
        <v>337</v>
      </c>
      <c r="W143" s="15" t="s">
        <v>338</v>
      </c>
      <c r="X143" s="16" t="s">
        <v>354</v>
      </c>
      <c r="Y143" s="22" t="str">
        <f t="shared" si="2"/>
        <v>Verificacion y recorrido en la construccion del a obra del sistema de drenaje sanitario</v>
      </c>
      <c r="Z143" s="10">
        <v>45044</v>
      </c>
      <c r="AA143" s="20">
        <v>45044</v>
      </c>
      <c r="AB143" s="24">
        <v>136</v>
      </c>
      <c r="AC143" s="17">
        <v>3062.08</v>
      </c>
      <c r="AD143" s="28">
        <v>0</v>
      </c>
      <c r="AE143" s="23">
        <v>45049</v>
      </c>
      <c r="AF143" s="25" t="s">
        <v>1088</v>
      </c>
      <c r="AG143" s="27">
        <v>136</v>
      </c>
      <c r="AH143" s="9"/>
      <c r="AI143" s="18" t="s">
        <v>433</v>
      </c>
      <c r="AJ143" s="19">
        <v>45121</v>
      </c>
      <c r="AK143" s="18">
        <v>45107</v>
      </c>
      <c r="AL143" s="33" t="s">
        <v>1440</v>
      </c>
    </row>
    <row r="144" spans="1:38" ht="130.5" x14ac:dyDescent="0.35">
      <c r="A144" s="9">
        <v>2023</v>
      </c>
      <c r="B144" s="10">
        <v>45017</v>
      </c>
      <c r="C144" s="10">
        <v>45107</v>
      </c>
      <c r="D144" s="9" t="s">
        <v>98</v>
      </c>
      <c r="E144" s="9" t="s">
        <v>106</v>
      </c>
      <c r="F144" s="11" t="s">
        <v>130</v>
      </c>
      <c r="G144" s="11" t="s">
        <v>140</v>
      </c>
      <c r="H144" s="11" t="s">
        <v>151</v>
      </c>
      <c r="I144" s="12" t="s">
        <v>174</v>
      </c>
      <c r="J144" s="12" t="s">
        <v>179</v>
      </c>
      <c r="K144" s="12" t="s">
        <v>238</v>
      </c>
      <c r="L144" s="12" t="s">
        <v>239</v>
      </c>
      <c r="M144" s="13" t="s">
        <v>110</v>
      </c>
      <c r="N144" s="3" t="s">
        <v>112</v>
      </c>
      <c r="O144" s="22" t="s">
        <v>518</v>
      </c>
      <c r="P144" s="14" t="s">
        <v>114</v>
      </c>
      <c r="Q144" s="15">
        <v>0</v>
      </c>
      <c r="R144" s="15">
        <v>0</v>
      </c>
      <c r="S144" s="15" t="s">
        <v>337</v>
      </c>
      <c r="T144" s="15" t="s">
        <v>338</v>
      </c>
      <c r="U144" s="15" t="s">
        <v>339</v>
      </c>
      <c r="V144" s="15" t="s">
        <v>337</v>
      </c>
      <c r="W144" s="15" t="s">
        <v>338</v>
      </c>
      <c r="X144" s="16" t="s">
        <v>340</v>
      </c>
      <c r="Y144" s="22" t="str">
        <f t="shared" si="2"/>
        <v>Visita a la obra de construccion de colectores y subcolectores y emisor de 40"</v>
      </c>
      <c r="Z144" s="10">
        <v>45044</v>
      </c>
      <c r="AA144" s="20">
        <v>45044</v>
      </c>
      <c r="AB144" s="24">
        <v>137</v>
      </c>
      <c r="AC144" s="17">
        <v>1225.27</v>
      </c>
      <c r="AD144" s="28">
        <v>0</v>
      </c>
      <c r="AE144" s="23">
        <v>45048</v>
      </c>
      <c r="AF144" s="26" t="s">
        <v>1089</v>
      </c>
      <c r="AG144" s="27">
        <v>137</v>
      </c>
      <c r="AH144" s="9"/>
      <c r="AI144" s="18" t="s">
        <v>433</v>
      </c>
      <c r="AJ144" s="19">
        <v>45121</v>
      </c>
      <c r="AK144" s="18">
        <v>45107</v>
      </c>
      <c r="AL144" s="33" t="s">
        <v>1441</v>
      </c>
    </row>
    <row r="145" spans="1:38" ht="130.5" x14ac:dyDescent="0.35">
      <c r="A145" s="9">
        <v>2023</v>
      </c>
      <c r="B145" s="10">
        <v>45017</v>
      </c>
      <c r="C145" s="10">
        <v>45107</v>
      </c>
      <c r="D145" s="9" t="s">
        <v>98</v>
      </c>
      <c r="E145" s="9" t="s">
        <v>106</v>
      </c>
      <c r="F145" s="11" t="s">
        <v>130</v>
      </c>
      <c r="G145" s="11" t="s">
        <v>140</v>
      </c>
      <c r="H145" s="11" t="s">
        <v>154</v>
      </c>
      <c r="I145" s="12" t="s">
        <v>174</v>
      </c>
      <c r="J145" s="12" t="s">
        <v>187</v>
      </c>
      <c r="K145" s="12" t="s">
        <v>254</v>
      </c>
      <c r="L145" s="12" t="s">
        <v>255</v>
      </c>
      <c r="M145" s="13" t="s">
        <v>110</v>
      </c>
      <c r="N145" s="3" t="s">
        <v>112</v>
      </c>
      <c r="O145" s="22" t="s">
        <v>438</v>
      </c>
      <c r="P145" s="14" t="s">
        <v>114</v>
      </c>
      <c r="Q145" s="15">
        <v>0</v>
      </c>
      <c r="R145" s="15">
        <v>0</v>
      </c>
      <c r="S145" s="15" t="s">
        <v>337</v>
      </c>
      <c r="T145" s="15" t="s">
        <v>338</v>
      </c>
      <c r="U145" s="15" t="s">
        <v>339</v>
      </c>
      <c r="V145" s="15" t="s">
        <v>337</v>
      </c>
      <c r="W145" s="15" t="s">
        <v>338</v>
      </c>
      <c r="X145" s="16" t="s">
        <v>364</v>
      </c>
      <c r="Y145" s="22" t="str">
        <f t="shared" si="2"/>
        <v>Verificacion de la construccion del sistema de agua potable</v>
      </c>
      <c r="Z145" s="10">
        <v>45050</v>
      </c>
      <c r="AA145" s="20">
        <v>45051</v>
      </c>
      <c r="AB145" s="24">
        <v>138</v>
      </c>
      <c r="AC145" s="17">
        <v>1395.17</v>
      </c>
      <c r="AD145" s="28">
        <v>0</v>
      </c>
      <c r="AE145" s="23">
        <v>45056</v>
      </c>
      <c r="AF145" s="25" t="s">
        <v>1090</v>
      </c>
      <c r="AG145" s="27">
        <v>138</v>
      </c>
      <c r="AH145" s="9"/>
      <c r="AI145" s="18" t="s">
        <v>433</v>
      </c>
      <c r="AJ145" s="19">
        <v>45121</v>
      </c>
      <c r="AK145" s="18">
        <v>45107</v>
      </c>
      <c r="AL145" s="33" t="s">
        <v>1442</v>
      </c>
    </row>
    <row r="146" spans="1:38" ht="130.5" x14ac:dyDescent="0.35">
      <c r="A146" s="9">
        <v>2023</v>
      </c>
      <c r="B146" s="10">
        <v>45017</v>
      </c>
      <c r="C146" s="10">
        <v>45107</v>
      </c>
      <c r="D146" s="9" t="s">
        <v>102</v>
      </c>
      <c r="E146" s="9" t="s">
        <v>102</v>
      </c>
      <c r="F146" s="11" t="s">
        <v>134</v>
      </c>
      <c r="G146" s="11" t="s">
        <v>144</v>
      </c>
      <c r="H146" s="11" t="s">
        <v>154</v>
      </c>
      <c r="I146" s="12" t="s">
        <v>174</v>
      </c>
      <c r="J146" s="12" t="s">
        <v>196</v>
      </c>
      <c r="K146" s="12" t="s">
        <v>269</v>
      </c>
      <c r="L146" s="12" t="s">
        <v>270</v>
      </c>
      <c r="M146" s="13" t="s">
        <v>110</v>
      </c>
      <c r="N146" s="3" t="s">
        <v>112</v>
      </c>
      <c r="O146" s="22" t="s">
        <v>519</v>
      </c>
      <c r="P146" s="14" t="s">
        <v>114</v>
      </c>
      <c r="Q146" s="15">
        <v>0</v>
      </c>
      <c r="R146" s="15">
        <v>0</v>
      </c>
      <c r="S146" s="15" t="s">
        <v>337</v>
      </c>
      <c r="T146" s="15" t="s">
        <v>338</v>
      </c>
      <c r="U146" s="15" t="s">
        <v>339</v>
      </c>
      <c r="V146" s="15" t="s">
        <v>337</v>
      </c>
      <c r="W146" s="15" t="s">
        <v>338</v>
      </c>
      <c r="X146" s="16" t="s">
        <v>354</v>
      </c>
      <c r="Y146" s="22" t="str">
        <f t="shared" si="2"/>
        <v>Verificacion en la construccion de la obra del sistema de drenaje sanitario</v>
      </c>
      <c r="Z146" s="10">
        <v>45048</v>
      </c>
      <c r="AA146" s="20">
        <v>45048</v>
      </c>
      <c r="AB146" s="24">
        <v>139</v>
      </c>
      <c r="AC146" s="17">
        <v>2573.4699999999998</v>
      </c>
      <c r="AD146" s="28">
        <v>0</v>
      </c>
      <c r="AE146" s="23">
        <v>45058</v>
      </c>
      <c r="AF146" s="25" t="s">
        <v>1091</v>
      </c>
      <c r="AG146" s="27">
        <v>139</v>
      </c>
      <c r="AH146" s="9"/>
      <c r="AI146" s="18" t="s">
        <v>433</v>
      </c>
      <c r="AJ146" s="19">
        <v>45121</v>
      </c>
      <c r="AK146" s="18">
        <v>45107</v>
      </c>
      <c r="AL146" s="33" t="s">
        <v>1443</v>
      </c>
    </row>
    <row r="147" spans="1:38" ht="130.5" x14ac:dyDescent="0.35">
      <c r="A147" s="9">
        <v>2023</v>
      </c>
      <c r="B147" s="10">
        <v>45017</v>
      </c>
      <c r="C147" s="10">
        <v>45107</v>
      </c>
      <c r="D147" s="9" t="s">
        <v>95</v>
      </c>
      <c r="E147" s="9" t="s">
        <v>95</v>
      </c>
      <c r="F147" s="11" t="s">
        <v>131</v>
      </c>
      <c r="G147" s="11" t="s">
        <v>141</v>
      </c>
      <c r="H147" s="11" t="s">
        <v>154</v>
      </c>
      <c r="I147" s="12" t="s">
        <v>174</v>
      </c>
      <c r="J147" s="12" t="s">
        <v>189</v>
      </c>
      <c r="K147" s="12" t="s">
        <v>257</v>
      </c>
      <c r="L147" s="12" t="s">
        <v>258</v>
      </c>
      <c r="M147" s="13" t="s">
        <v>110</v>
      </c>
      <c r="N147" s="3" t="s">
        <v>112</v>
      </c>
      <c r="O147" s="22" t="s">
        <v>520</v>
      </c>
      <c r="P147" s="14" t="s">
        <v>114</v>
      </c>
      <c r="Q147" s="15">
        <v>0</v>
      </c>
      <c r="R147" s="15">
        <v>0</v>
      </c>
      <c r="S147" s="15" t="s">
        <v>337</v>
      </c>
      <c r="T147" s="15" t="s">
        <v>338</v>
      </c>
      <c r="U147" s="15" t="s">
        <v>339</v>
      </c>
      <c r="V147" s="15" t="s">
        <v>337</v>
      </c>
      <c r="W147" s="15" t="s">
        <v>338</v>
      </c>
      <c r="X147" s="16" t="s">
        <v>369</v>
      </c>
      <c r="Y147" s="22" t="str">
        <f t="shared" si="2"/>
        <v>Verificacion de la obra de implementacion de energia limpias en el sistema de bombeo de agua potable</v>
      </c>
      <c r="Z147" s="10">
        <v>45048</v>
      </c>
      <c r="AA147" s="20">
        <v>45048</v>
      </c>
      <c r="AB147" s="24">
        <v>140</v>
      </c>
      <c r="AC147" s="17">
        <v>1665.78</v>
      </c>
      <c r="AD147" s="28">
        <v>0</v>
      </c>
      <c r="AE147" s="23">
        <v>45058</v>
      </c>
      <c r="AF147" s="25" t="s">
        <v>1092</v>
      </c>
      <c r="AG147" s="27">
        <v>140</v>
      </c>
      <c r="AH147" s="9"/>
      <c r="AI147" s="18" t="s">
        <v>433</v>
      </c>
      <c r="AJ147" s="19">
        <v>45121</v>
      </c>
      <c r="AK147" s="18">
        <v>45107</v>
      </c>
      <c r="AL147" s="33" t="s">
        <v>1444</v>
      </c>
    </row>
    <row r="148" spans="1:38" ht="130.5" x14ac:dyDescent="0.35">
      <c r="A148" s="9">
        <v>2023</v>
      </c>
      <c r="B148" s="10">
        <v>45017</v>
      </c>
      <c r="C148" s="10">
        <v>45107</v>
      </c>
      <c r="D148" s="9" t="s">
        <v>95</v>
      </c>
      <c r="E148" s="9" t="s">
        <v>95</v>
      </c>
      <c r="F148" s="11" t="s">
        <v>131</v>
      </c>
      <c r="G148" s="11" t="s">
        <v>141</v>
      </c>
      <c r="H148" s="11" t="s">
        <v>154</v>
      </c>
      <c r="I148" s="12" t="s">
        <v>174</v>
      </c>
      <c r="J148" s="12" t="s">
        <v>192</v>
      </c>
      <c r="K148" s="12" t="s">
        <v>262</v>
      </c>
      <c r="L148" s="12" t="s">
        <v>263</v>
      </c>
      <c r="M148" s="13" t="s">
        <v>110</v>
      </c>
      <c r="N148" s="3" t="s">
        <v>112</v>
      </c>
      <c r="O148" s="22" t="s">
        <v>505</v>
      </c>
      <c r="P148" s="14" t="s">
        <v>114</v>
      </c>
      <c r="Q148" s="15">
        <v>0</v>
      </c>
      <c r="R148" s="15">
        <v>0</v>
      </c>
      <c r="S148" s="15" t="s">
        <v>337</v>
      </c>
      <c r="T148" s="15" t="s">
        <v>338</v>
      </c>
      <c r="U148" s="15" t="s">
        <v>339</v>
      </c>
      <c r="V148" s="15" t="s">
        <v>337</v>
      </c>
      <c r="W148" s="15" t="s">
        <v>338</v>
      </c>
      <c r="X148" s="16" t="s">
        <v>374</v>
      </c>
      <c r="Y148" s="22" t="str">
        <f t="shared" si="2"/>
        <v>Verificacion de la obra del sistema de agua potable</v>
      </c>
      <c r="Z148" s="10">
        <v>45050</v>
      </c>
      <c r="AA148" s="20">
        <v>45050</v>
      </c>
      <c r="AB148" s="24">
        <v>141</v>
      </c>
      <c r="AC148" s="17">
        <v>2749.58</v>
      </c>
      <c r="AD148" s="28">
        <v>0</v>
      </c>
      <c r="AE148" s="23">
        <v>45055</v>
      </c>
      <c r="AF148" s="25" t="s">
        <v>1093</v>
      </c>
      <c r="AG148" s="27">
        <v>141</v>
      </c>
      <c r="AH148" s="9"/>
      <c r="AI148" s="18" t="s">
        <v>433</v>
      </c>
      <c r="AJ148" s="19">
        <v>45121</v>
      </c>
      <c r="AK148" s="18">
        <v>45107</v>
      </c>
      <c r="AL148" s="33" t="s">
        <v>1445</v>
      </c>
    </row>
    <row r="149" spans="1:38" ht="130.5" x14ac:dyDescent="0.35">
      <c r="A149" s="9">
        <v>2023</v>
      </c>
      <c r="B149" s="10">
        <v>45017</v>
      </c>
      <c r="C149" s="10">
        <v>45107</v>
      </c>
      <c r="D149" s="9" t="s">
        <v>98</v>
      </c>
      <c r="E149" s="9" t="s">
        <v>106</v>
      </c>
      <c r="F149" s="11" t="s">
        <v>135</v>
      </c>
      <c r="G149" s="11" t="s">
        <v>145</v>
      </c>
      <c r="H149" s="11" t="s">
        <v>156</v>
      </c>
      <c r="I149" s="12" t="s">
        <v>175</v>
      </c>
      <c r="J149" s="12" t="s">
        <v>188</v>
      </c>
      <c r="K149" s="12" t="s">
        <v>256</v>
      </c>
      <c r="L149" s="12" t="s">
        <v>247</v>
      </c>
      <c r="M149" s="13" t="s">
        <v>111</v>
      </c>
      <c r="N149" s="3" t="s">
        <v>112</v>
      </c>
      <c r="O149" s="22" t="s">
        <v>474</v>
      </c>
      <c r="P149" s="14" t="s">
        <v>114</v>
      </c>
      <c r="Q149" s="15">
        <v>0</v>
      </c>
      <c r="R149" s="15">
        <v>0</v>
      </c>
      <c r="S149" s="15" t="s">
        <v>337</v>
      </c>
      <c r="T149" s="15" t="s">
        <v>338</v>
      </c>
      <c r="U149" s="15" t="s">
        <v>339</v>
      </c>
      <c r="V149" s="15" t="s">
        <v>337</v>
      </c>
      <c r="W149" s="15" t="s">
        <v>338</v>
      </c>
      <c r="X149" s="16" t="s">
        <v>397</v>
      </c>
      <c r="Y149" s="22" t="str">
        <f t="shared" si="2"/>
        <v>Suministro de hipoclorito de sodio y calcio</v>
      </c>
      <c r="Z149" s="10">
        <v>45050</v>
      </c>
      <c r="AA149" s="20">
        <v>45052</v>
      </c>
      <c r="AB149" s="24">
        <v>142</v>
      </c>
      <c r="AC149" s="17">
        <v>1550</v>
      </c>
      <c r="AD149" s="28">
        <v>0</v>
      </c>
      <c r="AE149" s="23">
        <v>45061</v>
      </c>
      <c r="AF149" s="25" t="s">
        <v>1094</v>
      </c>
      <c r="AG149" s="27">
        <v>142</v>
      </c>
      <c r="AH149" s="9"/>
      <c r="AI149" s="18" t="s">
        <v>433</v>
      </c>
      <c r="AJ149" s="19">
        <v>45121</v>
      </c>
      <c r="AK149" s="18">
        <v>45107</v>
      </c>
      <c r="AL149" s="33" t="s">
        <v>1446</v>
      </c>
    </row>
    <row r="150" spans="1:38" ht="130.5" x14ac:dyDescent="0.35">
      <c r="A150" s="9">
        <v>2023</v>
      </c>
      <c r="B150" s="10">
        <v>45017</v>
      </c>
      <c r="C150" s="10">
        <v>45107</v>
      </c>
      <c r="D150" s="9" t="s">
        <v>95</v>
      </c>
      <c r="E150" s="9" t="s">
        <v>95</v>
      </c>
      <c r="F150" s="11" t="s">
        <v>133</v>
      </c>
      <c r="G150" s="11" t="s">
        <v>143</v>
      </c>
      <c r="H150" s="11" t="s">
        <v>156</v>
      </c>
      <c r="I150" s="12" t="s">
        <v>175</v>
      </c>
      <c r="J150" s="12" t="s">
        <v>215</v>
      </c>
      <c r="K150" s="12" t="s">
        <v>300</v>
      </c>
      <c r="L150" s="12" t="s">
        <v>301</v>
      </c>
      <c r="M150" s="13" t="s">
        <v>110</v>
      </c>
      <c r="N150" s="3" t="s">
        <v>112</v>
      </c>
      <c r="O150" s="22" t="s">
        <v>443</v>
      </c>
      <c r="P150" s="14" t="s">
        <v>114</v>
      </c>
      <c r="Q150" s="15">
        <v>0</v>
      </c>
      <c r="R150" s="15">
        <v>0</v>
      </c>
      <c r="S150" s="15" t="s">
        <v>337</v>
      </c>
      <c r="T150" s="15" t="s">
        <v>338</v>
      </c>
      <c r="U150" s="15" t="s">
        <v>339</v>
      </c>
      <c r="V150" s="15" t="s">
        <v>337</v>
      </c>
      <c r="W150" s="15" t="s">
        <v>338</v>
      </c>
      <c r="X150" s="16" t="s">
        <v>397</v>
      </c>
      <c r="Y150" s="22" t="str">
        <f t="shared" si="2"/>
        <v>Traslado de personal para el suministro de hipoclorito de sodio y calcio</v>
      </c>
      <c r="Z150" s="10">
        <v>45050</v>
      </c>
      <c r="AA150" s="20">
        <v>45052</v>
      </c>
      <c r="AB150" s="24">
        <v>143</v>
      </c>
      <c r="AC150" s="17">
        <v>3991</v>
      </c>
      <c r="AD150" s="28">
        <v>0</v>
      </c>
      <c r="AE150" s="23">
        <v>45061</v>
      </c>
      <c r="AF150" s="25" t="s">
        <v>1095</v>
      </c>
      <c r="AG150" s="27">
        <v>143</v>
      </c>
      <c r="AH150" s="9"/>
      <c r="AI150" s="18" t="s">
        <v>433</v>
      </c>
      <c r="AJ150" s="19">
        <v>45121</v>
      </c>
      <c r="AK150" s="18">
        <v>45107</v>
      </c>
      <c r="AL150" s="33" t="s">
        <v>1447</v>
      </c>
    </row>
    <row r="151" spans="1:38" ht="130.5" x14ac:dyDescent="0.35">
      <c r="A151" s="9">
        <v>2023</v>
      </c>
      <c r="B151" s="10">
        <v>45017</v>
      </c>
      <c r="C151" s="10">
        <v>45107</v>
      </c>
      <c r="D151" s="9" t="s">
        <v>102</v>
      </c>
      <c r="E151" s="9" t="s">
        <v>102</v>
      </c>
      <c r="F151" s="11" t="s">
        <v>134</v>
      </c>
      <c r="G151" s="11" t="s">
        <v>144</v>
      </c>
      <c r="H151" s="11" t="s">
        <v>151</v>
      </c>
      <c r="I151" s="12" t="s">
        <v>174</v>
      </c>
      <c r="J151" s="12" t="s">
        <v>186</v>
      </c>
      <c r="K151" s="12" t="s">
        <v>252</v>
      </c>
      <c r="L151" s="12" t="s">
        <v>253</v>
      </c>
      <c r="M151" s="13" t="s">
        <v>110</v>
      </c>
      <c r="N151" s="3" t="s">
        <v>112</v>
      </c>
      <c r="O151" s="22" t="s">
        <v>521</v>
      </c>
      <c r="P151" s="14" t="s">
        <v>114</v>
      </c>
      <c r="Q151" s="15">
        <v>0</v>
      </c>
      <c r="R151" s="15">
        <v>0</v>
      </c>
      <c r="S151" s="15" t="s">
        <v>337</v>
      </c>
      <c r="T151" s="15" t="s">
        <v>338</v>
      </c>
      <c r="U151" s="15" t="s">
        <v>339</v>
      </c>
      <c r="V151" s="15" t="s">
        <v>337</v>
      </c>
      <c r="W151" s="15" t="s">
        <v>338</v>
      </c>
      <c r="X151" s="16" t="s">
        <v>340</v>
      </c>
      <c r="Y151" s="22" t="str">
        <f t="shared" si="2"/>
        <v>Visita de obra a la PTAR Diamante y Miramar</v>
      </c>
      <c r="Z151" s="10">
        <v>45049</v>
      </c>
      <c r="AA151" s="20">
        <v>45049</v>
      </c>
      <c r="AB151" s="24">
        <v>144</v>
      </c>
      <c r="AC151" s="17">
        <v>2259.27</v>
      </c>
      <c r="AD151" s="28">
        <v>0</v>
      </c>
      <c r="AE151" s="23">
        <v>45058</v>
      </c>
      <c r="AF151" s="25" t="s">
        <v>1096</v>
      </c>
      <c r="AG151" s="27">
        <v>144</v>
      </c>
      <c r="AH151" s="9"/>
      <c r="AI151" s="18" t="s">
        <v>433</v>
      </c>
      <c r="AJ151" s="19">
        <v>45121</v>
      </c>
      <c r="AK151" s="18">
        <v>45107</v>
      </c>
      <c r="AL151" s="33" t="s">
        <v>1449</v>
      </c>
    </row>
    <row r="152" spans="1:38" ht="130.5" x14ac:dyDescent="0.35">
      <c r="A152" s="9">
        <v>2023</v>
      </c>
      <c r="B152" s="10">
        <v>45017</v>
      </c>
      <c r="C152" s="10">
        <v>45107</v>
      </c>
      <c r="D152" s="9" t="s">
        <v>95</v>
      </c>
      <c r="E152" s="9" t="s">
        <v>95</v>
      </c>
      <c r="F152" s="11" t="s">
        <v>133</v>
      </c>
      <c r="G152" s="11" t="s">
        <v>143</v>
      </c>
      <c r="H152" s="11" t="s">
        <v>160</v>
      </c>
      <c r="I152" s="12" t="s">
        <v>177</v>
      </c>
      <c r="J152" s="12" t="s">
        <v>198</v>
      </c>
      <c r="K152" s="12" t="s">
        <v>273</v>
      </c>
      <c r="L152" s="12" t="s">
        <v>247</v>
      </c>
      <c r="M152" s="13" t="s">
        <v>110</v>
      </c>
      <c r="N152" s="3" t="s">
        <v>112</v>
      </c>
      <c r="O152" s="22" t="s">
        <v>455</v>
      </c>
      <c r="P152" s="14" t="s">
        <v>114</v>
      </c>
      <c r="Q152" s="15">
        <v>0</v>
      </c>
      <c r="R152" s="15">
        <v>0</v>
      </c>
      <c r="S152" s="15" t="s">
        <v>337</v>
      </c>
      <c r="T152" s="15" t="s">
        <v>338</v>
      </c>
      <c r="U152" s="15" t="s">
        <v>339</v>
      </c>
      <c r="V152" s="15" t="s">
        <v>337</v>
      </c>
      <c r="W152" s="15" t="s">
        <v>338</v>
      </c>
      <c r="X152" s="16" t="s">
        <v>340</v>
      </c>
      <c r="Y152" s="22" t="str">
        <f t="shared" si="2"/>
        <v>Traslado de personal para la verificacion de diversas obras realizadas en la ciudad de Acapulco</v>
      </c>
      <c r="Z152" s="10">
        <v>45048</v>
      </c>
      <c r="AA152" s="20">
        <v>45048</v>
      </c>
      <c r="AB152" s="24">
        <v>145</v>
      </c>
      <c r="AC152" s="17">
        <v>1973.95</v>
      </c>
      <c r="AD152" s="28">
        <v>0</v>
      </c>
      <c r="AE152" s="23">
        <v>45050</v>
      </c>
      <c r="AF152" s="25" t="s">
        <v>1102</v>
      </c>
      <c r="AG152" s="27">
        <v>145</v>
      </c>
      <c r="AH152" s="9"/>
      <c r="AI152" s="18" t="s">
        <v>433</v>
      </c>
      <c r="AJ152" s="19">
        <v>45121</v>
      </c>
      <c r="AK152" s="18">
        <v>45107</v>
      </c>
      <c r="AL152" s="33" t="s">
        <v>1448</v>
      </c>
    </row>
    <row r="153" spans="1:38" ht="130.5" x14ac:dyDescent="0.35">
      <c r="A153" s="9">
        <v>2023</v>
      </c>
      <c r="B153" s="10">
        <v>45017</v>
      </c>
      <c r="C153" s="10">
        <v>45107</v>
      </c>
      <c r="D153" s="9" t="s">
        <v>95</v>
      </c>
      <c r="E153" s="9" t="s">
        <v>95</v>
      </c>
      <c r="F153" s="11" t="s">
        <v>131</v>
      </c>
      <c r="G153" s="11" t="s">
        <v>141</v>
      </c>
      <c r="H153" s="11" t="s">
        <v>154</v>
      </c>
      <c r="I153" s="12" t="s">
        <v>174</v>
      </c>
      <c r="J153" s="12" t="s">
        <v>189</v>
      </c>
      <c r="K153" s="12" t="s">
        <v>257</v>
      </c>
      <c r="L153" s="12" t="s">
        <v>258</v>
      </c>
      <c r="M153" s="13" t="s">
        <v>110</v>
      </c>
      <c r="N153" s="3" t="s">
        <v>112</v>
      </c>
      <c r="O153" s="22" t="s">
        <v>520</v>
      </c>
      <c r="P153" s="14" t="s">
        <v>114</v>
      </c>
      <c r="Q153" s="15">
        <v>0</v>
      </c>
      <c r="R153" s="15">
        <v>0</v>
      </c>
      <c r="S153" s="15" t="s">
        <v>337</v>
      </c>
      <c r="T153" s="15" t="s">
        <v>338</v>
      </c>
      <c r="U153" s="15" t="s">
        <v>339</v>
      </c>
      <c r="V153" s="15" t="s">
        <v>337</v>
      </c>
      <c r="W153" s="15" t="s">
        <v>338</v>
      </c>
      <c r="X153" s="16" t="s">
        <v>369</v>
      </c>
      <c r="Y153" s="22" t="str">
        <f t="shared" si="2"/>
        <v>Verificacion de la obra de implementacion de energia limpias en el sistema de bombeo de agua potable</v>
      </c>
      <c r="Z153" s="10">
        <v>45050</v>
      </c>
      <c r="AA153" s="20">
        <v>45050</v>
      </c>
      <c r="AB153" s="24">
        <v>146</v>
      </c>
      <c r="AC153" s="17">
        <v>1665.78</v>
      </c>
      <c r="AD153" s="28">
        <v>0</v>
      </c>
      <c r="AE153" s="23">
        <v>45058</v>
      </c>
      <c r="AF153" s="25" t="s">
        <v>1097</v>
      </c>
      <c r="AG153" s="27">
        <v>146</v>
      </c>
      <c r="AH153" s="9"/>
      <c r="AI153" s="18" t="s">
        <v>433</v>
      </c>
      <c r="AJ153" s="19">
        <v>45121</v>
      </c>
      <c r="AK153" s="18">
        <v>45107</v>
      </c>
      <c r="AL153" s="33" t="s">
        <v>1450</v>
      </c>
    </row>
    <row r="154" spans="1:38" ht="130.5" x14ac:dyDescent="0.35">
      <c r="A154" s="9">
        <v>2023</v>
      </c>
      <c r="B154" s="10">
        <v>45017</v>
      </c>
      <c r="C154" s="10">
        <v>45107</v>
      </c>
      <c r="D154" s="9" t="s">
        <v>95</v>
      </c>
      <c r="E154" s="9" t="s">
        <v>95</v>
      </c>
      <c r="F154" s="11" t="s">
        <v>131</v>
      </c>
      <c r="G154" s="11" t="s">
        <v>141</v>
      </c>
      <c r="H154" s="11" t="s">
        <v>153</v>
      </c>
      <c r="I154" s="12" t="s">
        <v>175</v>
      </c>
      <c r="J154" s="12" t="s">
        <v>181</v>
      </c>
      <c r="K154" s="12" t="s">
        <v>242</v>
      </c>
      <c r="L154" s="12" t="s">
        <v>243</v>
      </c>
      <c r="M154" s="13" t="s">
        <v>110</v>
      </c>
      <c r="N154" s="3" t="s">
        <v>112</v>
      </c>
      <c r="O154" s="22" t="s">
        <v>436</v>
      </c>
      <c r="P154" s="14" t="s">
        <v>114</v>
      </c>
      <c r="Q154" s="15">
        <v>0</v>
      </c>
      <c r="R154" s="15">
        <v>0</v>
      </c>
      <c r="S154" s="15" t="s">
        <v>337</v>
      </c>
      <c r="T154" s="15" t="s">
        <v>338</v>
      </c>
      <c r="U154" s="15" t="s">
        <v>339</v>
      </c>
      <c r="V154" s="15" t="s">
        <v>337</v>
      </c>
      <c r="W154" s="15" t="s">
        <v>338</v>
      </c>
      <c r="X154" s="16" t="s">
        <v>398</v>
      </c>
      <c r="Y154" s="22" t="str">
        <f t="shared" si="2"/>
        <v>Seguimiento a los dezasolves del sistema de alcantarillado sanitario en la cabecera municipal</v>
      </c>
      <c r="Z154" s="10">
        <v>45050</v>
      </c>
      <c r="AA154" s="20">
        <v>45050</v>
      </c>
      <c r="AB154" s="24">
        <v>147</v>
      </c>
      <c r="AC154" s="17">
        <v>3422.64</v>
      </c>
      <c r="AD154" s="28">
        <v>0</v>
      </c>
      <c r="AE154" s="23">
        <v>45071</v>
      </c>
      <c r="AF154" s="25" t="s">
        <v>1098</v>
      </c>
      <c r="AG154" s="27">
        <v>147</v>
      </c>
      <c r="AH154" s="9"/>
      <c r="AI154" s="18" t="s">
        <v>433</v>
      </c>
      <c r="AJ154" s="19">
        <v>45121</v>
      </c>
      <c r="AK154" s="18">
        <v>45107</v>
      </c>
      <c r="AL154" s="33" t="s">
        <v>1451</v>
      </c>
    </row>
    <row r="155" spans="1:38" ht="130.5" x14ac:dyDescent="0.35">
      <c r="A155" s="9">
        <v>2023</v>
      </c>
      <c r="B155" s="10">
        <v>45017</v>
      </c>
      <c r="C155" s="10">
        <v>45107</v>
      </c>
      <c r="D155" s="9" t="s">
        <v>95</v>
      </c>
      <c r="E155" s="9" t="s">
        <v>95</v>
      </c>
      <c r="F155" s="11" t="s">
        <v>131</v>
      </c>
      <c r="G155" s="11" t="s">
        <v>141</v>
      </c>
      <c r="H155" s="11" t="s">
        <v>152</v>
      </c>
      <c r="I155" s="12" t="s">
        <v>174</v>
      </c>
      <c r="J155" s="12" t="s">
        <v>184</v>
      </c>
      <c r="K155" s="12" t="s">
        <v>248</v>
      </c>
      <c r="L155" s="12" t="s">
        <v>249</v>
      </c>
      <c r="M155" s="13" t="s">
        <v>111</v>
      </c>
      <c r="N155" s="3" t="s">
        <v>112</v>
      </c>
      <c r="O155" s="22" t="s">
        <v>522</v>
      </c>
      <c r="P155" s="14" t="s">
        <v>114</v>
      </c>
      <c r="Q155" s="15">
        <v>0</v>
      </c>
      <c r="R155" s="15">
        <v>0</v>
      </c>
      <c r="S155" s="15" t="s">
        <v>337</v>
      </c>
      <c r="T155" s="15" t="s">
        <v>338</v>
      </c>
      <c r="U155" s="15" t="s">
        <v>339</v>
      </c>
      <c r="V155" s="15" t="s">
        <v>337</v>
      </c>
      <c r="W155" s="15" t="s">
        <v>338</v>
      </c>
      <c r="X155" s="16" t="s">
        <v>355</v>
      </c>
      <c r="Y155" s="22" t="str">
        <f t="shared" si="2"/>
        <v>Verificacion del sistema de agua potable segunda etapa</v>
      </c>
      <c r="Z155" s="10">
        <v>45050</v>
      </c>
      <c r="AA155" s="20">
        <v>45050</v>
      </c>
      <c r="AB155" s="24">
        <v>148</v>
      </c>
      <c r="AC155" s="17">
        <v>1118.3</v>
      </c>
      <c r="AD155" s="28">
        <v>0</v>
      </c>
      <c r="AE155" s="23">
        <v>45077</v>
      </c>
      <c r="AF155" s="25" t="s">
        <v>1099</v>
      </c>
      <c r="AG155" s="27">
        <v>148</v>
      </c>
      <c r="AH155" s="9"/>
      <c r="AI155" s="18" t="s">
        <v>433</v>
      </c>
      <c r="AJ155" s="19">
        <v>45121</v>
      </c>
      <c r="AK155" s="18">
        <v>45107</v>
      </c>
      <c r="AL155" s="33" t="s">
        <v>1452</v>
      </c>
    </row>
    <row r="156" spans="1:38" ht="130.5" x14ac:dyDescent="0.35">
      <c r="A156" s="9">
        <v>2023</v>
      </c>
      <c r="B156" s="10">
        <v>45017</v>
      </c>
      <c r="C156" s="10">
        <v>45107</v>
      </c>
      <c r="D156" s="9" t="s">
        <v>95</v>
      </c>
      <c r="E156" s="9" t="s">
        <v>95</v>
      </c>
      <c r="F156" s="11" t="s">
        <v>131</v>
      </c>
      <c r="G156" s="11" t="s">
        <v>141</v>
      </c>
      <c r="H156" s="11" t="s">
        <v>156</v>
      </c>
      <c r="I156" s="12" t="s">
        <v>175</v>
      </c>
      <c r="J156" s="12" t="s">
        <v>207</v>
      </c>
      <c r="K156" s="12" t="s">
        <v>286</v>
      </c>
      <c r="L156" s="12" t="s">
        <v>287</v>
      </c>
      <c r="M156" s="13" t="s">
        <v>110</v>
      </c>
      <c r="N156" s="3" t="s">
        <v>112</v>
      </c>
      <c r="O156" s="22" t="s">
        <v>443</v>
      </c>
      <c r="P156" s="14" t="s">
        <v>114</v>
      </c>
      <c r="Q156" s="15">
        <v>0</v>
      </c>
      <c r="R156" s="15">
        <v>0</v>
      </c>
      <c r="S156" s="15" t="s">
        <v>337</v>
      </c>
      <c r="T156" s="15" t="s">
        <v>338</v>
      </c>
      <c r="U156" s="15" t="s">
        <v>339</v>
      </c>
      <c r="V156" s="15" t="s">
        <v>337</v>
      </c>
      <c r="W156" s="15" t="s">
        <v>338</v>
      </c>
      <c r="X156" s="16" t="s">
        <v>349</v>
      </c>
      <c r="Y156" s="22" t="str">
        <f t="shared" si="2"/>
        <v>Traslado de personal para el suministro de hipoclorito de sodio y calcio</v>
      </c>
      <c r="Z156" s="10">
        <v>45056</v>
      </c>
      <c r="AA156" s="20">
        <v>45058</v>
      </c>
      <c r="AB156" s="24">
        <v>149</v>
      </c>
      <c r="AC156" s="17">
        <v>3502.8</v>
      </c>
      <c r="AD156" s="28">
        <v>0</v>
      </c>
      <c r="AE156" s="23">
        <v>45070</v>
      </c>
      <c r="AF156" s="25" t="s">
        <v>1100</v>
      </c>
      <c r="AG156" s="27">
        <v>149</v>
      </c>
      <c r="AH156" s="9"/>
      <c r="AI156" s="18" t="s">
        <v>433</v>
      </c>
      <c r="AJ156" s="19">
        <v>45121</v>
      </c>
      <c r="AK156" s="18">
        <v>45107</v>
      </c>
      <c r="AL156" s="33" t="s">
        <v>1453</v>
      </c>
    </row>
    <row r="157" spans="1:38" ht="130.5" x14ac:dyDescent="0.35">
      <c r="A157" s="9">
        <v>2023</v>
      </c>
      <c r="B157" s="10">
        <v>45017</v>
      </c>
      <c r="C157" s="10">
        <v>45107</v>
      </c>
      <c r="D157" s="9" t="s">
        <v>95</v>
      </c>
      <c r="E157" s="9" t="s">
        <v>95</v>
      </c>
      <c r="F157" s="11" t="s">
        <v>138</v>
      </c>
      <c r="G157" s="11" t="s">
        <v>148</v>
      </c>
      <c r="H157" s="11" t="s">
        <v>156</v>
      </c>
      <c r="I157" s="12" t="s">
        <v>175</v>
      </c>
      <c r="J157" s="12" t="s">
        <v>206</v>
      </c>
      <c r="K157" s="12" t="s">
        <v>284</v>
      </c>
      <c r="L157" s="12" t="s">
        <v>285</v>
      </c>
      <c r="M157" s="13" t="s">
        <v>111</v>
      </c>
      <c r="N157" s="3" t="s">
        <v>112</v>
      </c>
      <c r="O157" s="22" t="s">
        <v>474</v>
      </c>
      <c r="P157" s="14" t="s">
        <v>114</v>
      </c>
      <c r="Q157" s="15">
        <v>0</v>
      </c>
      <c r="R157" s="15">
        <v>0</v>
      </c>
      <c r="S157" s="15" t="s">
        <v>337</v>
      </c>
      <c r="T157" s="15" t="s">
        <v>338</v>
      </c>
      <c r="U157" s="15" t="s">
        <v>339</v>
      </c>
      <c r="V157" s="15" t="s">
        <v>337</v>
      </c>
      <c r="W157" s="15" t="s">
        <v>338</v>
      </c>
      <c r="X157" s="16" t="s">
        <v>349</v>
      </c>
      <c r="Y157" s="22" t="str">
        <f t="shared" si="2"/>
        <v>Suministro de hipoclorito de sodio y calcio</v>
      </c>
      <c r="Z157" s="10">
        <v>45056</v>
      </c>
      <c r="AA157" s="20">
        <v>45058</v>
      </c>
      <c r="AB157" s="24">
        <v>150</v>
      </c>
      <c r="AC157" s="17">
        <v>1550</v>
      </c>
      <c r="AD157" s="28">
        <v>0</v>
      </c>
      <c r="AE157" s="23">
        <v>45070</v>
      </c>
      <c r="AF157" s="25" t="s">
        <v>1101</v>
      </c>
      <c r="AG157" s="27">
        <v>150</v>
      </c>
      <c r="AH157" s="9"/>
      <c r="AI157" s="18" t="s">
        <v>433</v>
      </c>
      <c r="AJ157" s="19">
        <v>45121</v>
      </c>
      <c r="AK157" s="18">
        <v>45107</v>
      </c>
      <c r="AL157" s="33" t="s">
        <v>1454</v>
      </c>
    </row>
    <row r="158" spans="1:38" ht="130.5" x14ac:dyDescent="0.35">
      <c r="A158" s="9">
        <v>2023</v>
      </c>
      <c r="B158" s="10">
        <v>45017</v>
      </c>
      <c r="C158" s="10">
        <v>45107</v>
      </c>
      <c r="D158" s="9" t="s">
        <v>102</v>
      </c>
      <c r="E158" s="9" t="s">
        <v>102</v>
      </c>
      <c r="F158" s="11" t="s">
        <v>134</v>
      </c>
      <c r="G158" s="11" t="s">
        <v>150</v>
      </c>
      <c r="H158" s="11" t="s">
        <v>165</v>
      </c>
      <c r="I158" s="12" t="s">
        <v>175</v>
      </c>
      <c r="J158" s="12" t="s">
        <v>211</v>
      </c>
      <c r="K158" s="12" t="s">
        <v>294</v>
      </c>
      <c r="L158" s="12" t="s">
        <v>277</v>
      </c>
      <c r="M158" s="13" t="s">
        <v>110</v>
      </c>
      <c r="N158" s="3" t="s">
        <v>112</v>
      </c>
      <c r="O158" s="22" t="s">
        <v>443</v>
      </c>
      <c r="P158" s="14" t="s">
        <v>114</v>
      </c>
      <c r="Q158" s="15">
        <v>0</v>
      </c>
      <c r="R158" s="15">
        <v>0</v>
      </c>
      <c r="S158" s="15" t="s">
        <v>337</v>
      </c>
      <c r="T158" s="15" t="s">
        <v>338</v>
      </c>
      <c r="U158" s="15" t="s">
        <v>339</v>
      </c>
      <c r="V158" s="15" t="s">
        <v>337</v>
      </c>
      <c r="W158" s="15" t="s">
        <v>338</v>
      </c>
      <c r="X158" s="16" t="s">
        <v>392</v>
      </c>
      <c r="Y158" s="22" t="str">
        <f t="shared" si="2"/>
        <v>Traslado de personal para el suministro de hipoclorito de sodio y calcio</v>
      </c>
      <c r="Z158" s="10">
        <v>45050</v>
      </c>
      <c r="AA158" s="20">
        <v>45050</v>
      </c>
      <c r="AB158" s="24">
        <v>151</v>
      </c>
      <c r="AC158" s="17">
        <v>1558.5</v>
      </c>
      <c r="AD158" s="28">
        <v>0</v>
      </c>
      <c r="AE158" s="23">
        <v>45071</v>
      </c>
      <c r="AF158" s="25" t="s">
        <v>1103</v>
      </c>
      <c r="AG158" s="27">
        <v>151</v>
      </c>
      <c r="AH158" s="9"/>
      <c r="AI158" s="18" t="s">
        <v>433</v>
      </c>
      <c r="AJ158" s="19">
        <v>45121</v>
      </c>
      <c r="AK158" s="18">
        <v>45107</v>
      </c>
      <c r="AL158" s="33" t="s">
        <v>1455</v>
      </c>
    </row>
    <row r="159" spans="1:38" ht="130.5" x14ac:dyDescent="0.35">
      <c r="A159" s="9">
        <v>2023</v>
      </c>
      <c r="B159" s="10">
        <v>45017</v>
      </c>
      <c r="C159" s="10">
        <v>45107</v>
      </c>
      <c r="D159" s="9" t="s">
        <v>95</v>
      </c>
      <c r="E159" s="9" t="s">
        <v>95</v>
      </c>
      <c r="F159" s="11" t="s">
        <v>138</v>
      </c>
      <c r="G159" s="11" t="s">
        <v>148</v>
      </c>
      <c r="H159" s="11" t="s">
        <v>156</v>
      </c>
      <c r="I159" s="12" t="s">
        <v>175</v>
      </c>
      <c r="J159" s="12" t="s">
        <v>206</v>
      </c>
      <c r="K159" s="12" t="s">
        <v>284</v>
      </c>
      <c r="L159" s="12" t="s">
        <v>285</v>
      </c>
      <c r="M159" s="13" t="s">
        <v>111</v>
      </c>
      <c r="N159" s="3" t="s">
        <v>112</v>
      </c>
      <c r="O159" s="22" t="s">
        <v>474</v>
      </c>
      <c r="P159" s="14" t="s">
        <v>114</v>
      </c>
      <c r="Q159" s="15">
        <v>0</v>
      </c>
      <c r="R159" s="15">
        <v>0</v>
      </c>
      <c r="S159" s="15" t="s">
        <v>337</v>
      </c>
      <c r="T159" s="15" t="s">
        <v>338</v>
      </c>
      <c r="U159" s="15" t="s">
        <v>339</v>
      </c>
      <c r="V159" s="15" t="s">
        <v>337</v>
      </c>
      <c r="W159" s="15" t="s">
        <v>338</v>
      </c>
      <c r="X159" s="16" t="s">
        <v>392</v>
      </c>
      <c r="Y159" s="22" t="str">
        <f t="shared" si="2"/>
        <v>Suministro de hipoclorito de sodio y calcio</v>
      </c>
      <c r="Z159" s="10">
        <v>45050</v>
      </c>
      <c r="AA159" s="20">
        <v>45050</v>
      </c>
      <c r="AB159" s="24">
        <v>152</v>
      </c>
      <c r="AC159" s="17">
        <v>250</v>
      </c>
      <c r="AD159" s="28">
        <v>0</v>
      </c>
      <c r="AE159" s="23">
        <v>45070</v>
      </c>
      <c r="AF159" s="25" t="s">
        <v>1104</v>
      </c>
      <c r="AG159" s="27">
        <v>152</v>
      </c>
      <c r="AH159" s="9"/>
      <c r="AI159" s="18" t="s">
        <v>433</v>
      </c>
      <c r="AJ159" s="19">
        <v>45121</v>
      </c>
      <c r="AK159" s="18">
        <v>45107</v>
      </c>
      <c r="AL159" s="33" t="s">
        <v>1456</v>
      </c>
    </row>
    <row r="160" spans="1:38" ht="130.5" x14ac:dyDescent="0.35">
      <c r="A160" s="9">
        <v>2023</v>
      </c>
      <c r="B160" s="10">
        <v>45017</v>
      </c>
      <c r="C160" s="10">
        <v>45107</v>
      </c>
      <c r="D160" s="9" t="s">
        <v>98</v>
      </c>
      <c r="E160" s="9" t="s">
        <v>106</v>
      </c>
      <c r="F160" s="11" t="s">
        <v>132</v>
      </c>
      <c r="G160" s="11" t="s">
        <v>142</v>
      </c>
      <c r="H160" s="11" t="s">
        <v>154</v>
      </c>
      <c r="I160" s="12" t="s">
        <v>174</v>
      </c>
      <c r="J160" s="12" t="s">
        <v>183</v>
      </c>
      <c r="K160" s="12" t="s">
        <v>246</v>
      </c>
      <c r="L160" s="12" t="s">
        <v>247</v>
      </c>
      <c r="M160" s="13" t="s">
        <v>111</v>
      </c>
      <c r="N160" s="3" t="s">
        <v>112</v>
      </c>
      <c r="O160" s="22" t="s">
        <v>458</v>
      </c>
      <c r="P160" s="14" t="s">
        <v>114</v>
      </c>
      <c r="Q160" s="15">
        <v>0</v>
      </c>
      <c r="R160" s="15">
        <v>0</v>
      </c>
      <c r="S160" s="15" t="s">
        <v>337</v>
      </c>
      <c r="T160" s="15" t="s">
        <v>338</v>
      </c>
      <c r="U160" s="15" t="s">
        <v>339</v>
      </c>
      <c r="V160" s="15" t="s">
        <v>337</v>
      </c>
      <c r="W160" s="15" t="s">
        <v>338</v>
      </c>
      <c r="X160" s="16" t="s">
        <v>344</v>
      </c>
      <c r="Y160" s="22" t="str">
        <f t="shared" si="2"/>
        <v>Recorrido con autoridades locales para programar la entrega-recepcion de la obra</v>
      </c>
      <c r="Z160" s="10">
        <v>45051</v>
      </c>
      <c r="AA160" s="20">
        <v>45051</v>
      </c>
      <c r="AB160" s="24">
        <v>153</v>
      </c>
      <c r="AC160" s="17">
        <v>2695.97</v>
      </c>
      <c r="AD160" s="28">
        <v>0</v>
      </c>
      <c r="AE160" s="23">
        <v>45062</v>
      </c>
      <c r="AF160" s="25" t="s">
        <v>1105</v>
      </c>
      <c r="AG160" s="27">
        <v>153</v>
      </c>
      <c r="AH160" s="9"/>
      <c r="AI160" s="18" t="s">
        <v>433</v>
      </c>
      <c r="AJ160" s="19">
        <v>45121</v>
      </c>
      <c r="AK160" s="18">
        <v>45107</v>
      </c>
      <c r="AL160" s="33" t="s">
        <v>1457</v>
      </c>
    </row>
    <row r="161" spans="1:38" ht="130.5" x14ac:dyDescent="0.35">
      <c r="A161" s="9">
        <v>2023</v>
      </c>
      <c r="B161" s="10">
        <v>45017</v>
      </c>
      <c r="C161" s="10">
        <v>45107</v>
      </c>
      <c r="D161" s="9" t="s">
        <v>95</v>
      </c>
      <c r="E161" s="9" t="s">
        <v>95</v>
      </c>
      <c r="F161" s="11" t="s">
        <v>131</v>
      </c>
      <c r="G161" s="11" t="s">
        <v>141</v>
      </c>
      <c r="H161" s="11" t="s">
        <v>156</v>
      </c>
      <c r="I161" s="12" t="s">
        <v>175</v>
      </c>
      <c r="J161" s="12" t="s">
        <v>204</v>
      </c>
      <c r="K161" s="12" t="s">
        <v>282</v>
      </c>
      <c r="L161" s="12" t="s">
        <v>251</v>
      </c>
      <c r="M161" s="13" t="s">
        <v>110</v>
      </c>
      <c r="N161" s="3" t="s">
        <v>112</v>
      </c>
      <c r="O161" s="22" t="s">
        <v>516</v>
      </c>
      <c r="P161" s="14" t="s">
        <v>114</v>
      </c>
      <c r="Q161" s="15">
        <v>0</v>
      </c>
      <c r="R161" s="15">
        <v>0</v>
      </c>
      <c r="S161" s="15" t="s">
        <v>337</v>
      </c>
      <c r="T161" s="15" t="s">
        <v>338</v>
      </c>
      <c r="U161" s="15" t="s">
        <v>339</v>
      </c>
      <c r="V161" s="15" t="s">
        <v>337</v>
      </c>
      <c r="W161" s="15" t="s">
        <v>338</v>
      </c>
      <c r="X161" s="16" t="s">
        <v>349</v>
      </c>
      <c r="Y161" s="22" t="str">
        <f t="shared" si="2"/>
        <v>Traslado de personal para la capacitacion y adiestramiento en la desinfeccion del agua (CAO)</v>
      </c>
      <c r="Z161" s="10">
        <v>45050</v>
      </c>
      <c r="AA161" s="20">
        <v>45050</v>
      </c>
      <c r="AB161" s="24">
        <v>154</v>
      </c>
      <c r="AC161" s="17">
        <v>2202.8000000000002</v>
      </c>
      <c r="AD161" s="28">
        <v>0</v>
      </c>
      <c r="AE161" s="23">
        <v>45055</v>
      </c>
      <c r="AF161" s="25" t="s">
        <v>1106</v>
      </c>
      <c r="AG161" s="27">
        <v>154</v>
      </c>
      <c r="AH161" s="9"/>
      <c r="AI161" s="18" t="s">
        <v>433</v>
      </c>
      <c r="AJ161" s="19">
        <v>45121</v>
      </c>
      <c r="AK161" s="18">
        <v>45107</v>
      </c>
      <c r="AL161" s="33" t="s">
        <v>1458</v>
      </c>
    </row>
    <row r="162" spans="1:38" ht="130.5" x14ac:dyDescent="0.35">
      <c r="A162" s="9">
        <v>2023</v>
      </c>
      <c r="B162" s="10">
        <v>45017</v>
      </c>
      <c r="C162" s="10">
        <v>45107</v>
      </c>
      <c r="D162" s="9" t="s">
        <v>95</v>
      </c>
      <c r="E162" s="9" t="s">
        <v>95</v>
      </c>
      <c r="F162" s="11" t="s">
        <v>131</v>
      </c>
      <c r="G162" s="11" t="s">
        <v>141</v>
      </c>
      <c r="H162" s="11" t="s">
        <v>154</v>
      </c>
      <c r="I162" s="12" t="s">
        <v>174</v>
      </c>
      <c r="J162" s="12" t="s">
        <v>189</v>
      </c>
      <c r="K162" s="12" t="s">
        <v>257</v>
      </c>
      <c r="L162" s="12" t="s">
        <v>258</v>
      </c>
      <c r="M162" s="13" t="s">
        <v>110</v>
      </c>
      <c r="N162" s="3" t="s">
        <v>112</v>
      </c>
      <c r="O162" s="22" t="s">
        <v>438</v>
      </c>
      <c r="P162" s="14" t="s">
        <v>114</v>
      </c>
      <c r="Q162" s="15">
        <v>0</v>
      </c>
      <c r="R162" s="15">
        <v>0</v>
      </c>
      <c r="S162" s="15" t="s">
        <v>337</v>
      </c>
      <c r="T162" s="15" t="s">
        <v>338</v>
      </c>
      <c r="U162" s="15" t="s">
        <v>339</v>
      </c>
      <c r="V162" s="15" t="s">
        <v>337</v>
      </c>
      <c r="W162" s="15" t="s">
        <v>338</v>
      </c>
      <c r="X162" s="16" t="s">
        <v>368</v>
      </c>
      <c r="Y162" s="22" t="str">
        <f t="shared" si="2"/>
        <v>Verificacion de la construccion del sistema de agua potable</v>
      </c>
      <c r="Z162" s="10">
        <v>45055</v>
      </c>
      <c r="AA162" s="20">
        <v>45055</v>
      </c>
      <c r="AB162" s="24">
        <v>155</v>
      </c>
      <c r="AC162" s="17">
        <v>3098.75</v>
      </c>
      <c r="AD162" s="28">
        <v>0</v>
      </c>
      <c r="AE162" s="23">
        <v>45058</v>
      </c>
      <c r="AF162" s="25" t="s">
        <v>1107</v>
      </c>
      <c r="AG162" s="27">
        <v>155</v>
      </c>
      <c r="AH162" s="9"/>
      <c r="AI162" s="18" t="s">
        <v>433</v>
      </c>
      <c r="AJ162" s="19">
        <v>45121</v>
      </c>
      <c r="AK162" s="18">
        <v>45107</v>
      </c>
      <c r="AL162" s="33" t="s">
        <v>1459</v>
      </c>
    </row>
    <row r="163" spans="1:38" ht="130.5" x14ac:dyDescent="0.35">
      <c r="A163" s="9">
        <v>2023</v>
      </c>
      <c r="B163" s="10">
        <v>45017</v>
      </c>
      <c r="C163" s="10">
        <v>45107</v>
      </c>
      <c r="D163" s="9" t="s">
        <v>95</v>
      </c>
      <c r="E163" s="9" t="s">
        <v>95</v>
      </c>
      <c r="F163" s="11" t="s">
        <v>131</v>
      </c>
      <c r="G163" s="11" t="s">
        <v>141</v>
      </c>
      <c r="H163" s="11" t="s">
        <v>154</v>
      </c>
      <c r="I163" s="12" t="s">
        <v>174</v>
      </c>
      <c r="J163" s="12" t="s">
        <v>182</v>
      </c>
      <c r="K163" s="12" t="s">
        <v>244</v>
      </c>
      <c r="L163" s="12" t="s">
        <v>245</v>
      </c>
      <c r="M163" s="13" t="s">
        <v>110</v>
      </c>
      <c r="N163" s="3" t="s">
        <v>112</v>
      </c>
      <c r="O163" s="22" t="s">
        <v>523</v>
      </c>
      <c r="P163" s="14" t="s">
        <v>114</v>
      </c>
      <c r="Q163" s="15">
        <v>0</v>
      </c>
      <c r="R163" s="15">
        <v>0</v>
      </c>
      <c r="S163" s="15" t="s">
        <v>337</v>
      </c>
      <c r="T163" s="15" t="s">
        <v>338</v>
      </c>
      <c r="U163" s="15" t="s">
        <v>339</v>
      </c>
      <c r="V163" s="15" t="s">
        <v>337</v>
      </c>
      <c r="W163" s="15" t="s">
        <v>338</v>
      </c>
      <c r="X163" s="16" t="s">
        <v>399</v>
      </c>
      <c r="Y163" s="22" t="str">
        <f t="shared" si="2"/>
        <v>Verificacion de la rehabilitacion de la PTAR</v>
      </c>
      <c r="Z163" s="10">
        <v>45055</v>
      </c>
      <c r="AA163" s="20">
        <v>45055</v>
      </c>
      <c r="AB163" s="24">
        <v>156</v>
      </c>
      <c r="AC163" s="17">
        <v>2208.17</v>
      </c>
      <c r="AD163" s="28">
        <v>0</v>
      </c>
      <c r="AE163" s="23">
        <v>45065</v>
      </c>
      <c r="AF163" s="25" t="s">
        <v>1108</v>
      </c>
      <c r="AG163" s="27">
        <v>156</v>
      </c>
      <c r="AH163" s="9"/>
      <c r="AI163" s="18" t="s">
        <v>433</v>
      </c>
      <c r="AJ163" s="19">
        <v>45121</v>
      </c>
      <c r="AK163" s="18">
        <v>45107</v>
      </c>
      <c r="AL163" s="33" t="s">
        <v>1460</v>
      </c>
    </row>
    <row r="164" spans="1:38" ht="130.5" x14ac:dyDescent="0.35">
      <c r="A164" s="9">
        <v>2023</v>
      </c>
      <c r="B164" s="10">
        <v>45017</v>
      </c>
      <c r="C164" s="10">
        <v>45107</v>
      </c>
      <c r="D164" s="9" t="s">
        <v>95</v>
      </c>
      <c r="E164" s="9" t="s">
        <v>95</v>
      </c>
      <c r="F164" s="11" t="s">
        <v>131</v>
      </c>
      <c r="G164" s="11" t="s">
        <v>141</v>
      </c>
      <c r="H164" s="11" t="s">
        <v>154</v>
      </c>
      <c r="I164" s="12" t="s">
        <v>174</v>
      </c>
      <c r="J164" s="12" t="s">
        <v>192</v>
      </c>
      <c r="K164" s="12" t="s">
        <v>262</v>
      </c>
      <c r="L164" s="12" t="s">
        <v>263</v>
      </c>
      <c r="M164" s="13" t="s">
        <v>110</v>
      </c>
      <c r="N164" s="3" t="s">
        <v>112</v>
      </c>
      <c r="O164" s="22" t="s">
        <v>519</v>
      </c>
      <c r="P164" s="14" t="s">
        <v>114</v>
      </c>
      <c r="Q164" s="15">
        <v>0</v>
      </c>
      <c r="R164" s="15">
        <v>0</v>
      </c>
      <c r="S164" s="15" t="s">
        <v>337</v>
      </c>
      <c r="T164" s="15" t="s">
        <v>338</v>
      </c>
      <c r="U164" s="15" t="s">
        <v>339</v>
      </c>
      <c r="V164" s="15" t="s">
        <v>337</v>
      </c>
      <c r="W164" s="15" t="s">
        <v>338</v>
      </c>
      <c r="X164" s="16" t="s">
        <v>354</v>
      </c>
      <c r="Y164" s="22" t="str">
        <f t="shared" si="2"/>
        <v>Verificacion en la construccion de la obra del sistema de drenaje sanitario</v>
      </c>
      <c r="Z164" s="10">
        <v>45057</v>
      </c>
      <c r="AA164" s="20">
        <v>45057</v>
      </c>
      <c r="AB164" s="24">
        <v>157</v>
      </c>
      <c r="AC164" s="17">
        <v>2347.54</v>
      </c>
      <c r="AD164" s="28">
        <v>0</v>
      </c>
      <c r="AE164" s="23">
        <v>45064</v>
      </c>
      <c r="AF164" s="25" t="s">
        <v>1109</v>
      </c>
      <c r="AG164" s="27">
        <v>157</v>
      </c>
      <c r="AH164" s="9"/>
      <c r="AI164" s="18" t="s">
        <v>433</v>
      </c>
      <c r="AJ164" s="19">
        <v>45121</v>
      </c>
      <c r="AK164" s="18">
        <v>45107</v>
      </c>
      <c r="AL164" s="33" t="s">
        <v>1461</v>
      </c>
    </row>
    <row r="165" spans="1:38" ht="130.5" x14ac:dyDescent="0.35">
      <c r="A165" s="9">
        <v>2023</v>
      </c>
      <c r="B165" s="10">
        <v>45017</v>
      </c>
      <c r="C165" s="10">
        <v>45107</v>
      </c>
      <c r="D165" s="9" t="s">
        <v>98</v>
      </c>
      <c r="E165" s="9" t="s">
        <v>106</v>
      </c>
      <c r="F165" s="11" t="s">
        <v>132</v>
      </c>
      <c r="G165" s="11" t="s">
        <v>142</v>
      </c>
      <c r="H165" s="11" t="s">
        <v>154</v>
      </c>
      <c r="I165" s="12" t="s">
        <v>174</v>
      </c>
      <c r="J165" s="12" t="s">
        <v>183</v>
      </c>
      <c r="K165" s="12" t="s">
        <v>246</v>
      </c>
      <c r="L165" s="12" t="s">
        <v>247</v>
      </c>
      <c r="M165" s="13" t="s">
        <v>111</v>
      </c>
      <c r="N165" s="3" t="s">
        <v>112</v>
      </c>
      <c r="O165" s="22" t="s">
        <v>524</v>
      </c>
      <c r="P165" s="14" t="s">
        <v>114</v>
      </c>
      <c r="Q165" s="15">
        <v>0</v>
      </c>
      <c r="R165" s="15">
        <v>0</v>
      </c>
      <c r="S165" s="15" t="s">
        <v>337</v>
      </c>
      <c r="T165" s="15" t="s">
        <v>338</v>
      </c>
      <c r="U165" s="15" t="s">
        <v>339</v>
      </c>
      <c r="V165" s="15" t="s">
        <v>337</v>
      </c>
      <c r="W165" s="15" t="s">
        <v>338</v>
      </c>
      <c r="X165" s="16" t="s">
        <v>344</v>
      </c>
      <c r="Y165" s="22" t="str">
        <f t="shared" si="2"/>
        <v>Visita para firma de actas Entrega-Recepcion</v>
      </c>
      <c r="Z165" s="10">
        <v>45057</v>
      </c>
      <c r="AA165" s="20">
        <v>45058</v>
      </c>
      <c r="AB165" s="24">
        <v>158</v>
      </c>
      <c r="AC165" s="17">
        <v>3345.97</v>
      </c>
      <c r="AD165" s="28">
        <v>0</v>
      </c>
      <c r="AE165" s="23">
        <v>45064</v>
      </c>
      <c r="AF165" s="25" t="s">
        <v>1110</v>
      </c>
      <c r="AG165" s="27">
        <v>158</v>
      </c>
      <c r="AH165" s="9"/>
      <c r="AI165" s="18" t="s">
        <v>433</v>
      </c>
      <c r="AJ165" s="19">
        <v>45121</v>
      </c>
      <c r="AK165" s="18">
        <v>45107</v>
      </c>
      <c r="AL165" s="33" t="s">
        <v>1462</v>
      </c>
    </row>
    <row r="166" spans="1:38" ht="130.5" x14ac:dyDescent="0.35">
      <c r="A166" s="9">
        <v>2023</v>
      </c>
      <c r="B166" s="10">
        <v>45017</v>
      </c>
      <c r="C166" s="10">
        <v>45107</v>
      </c>
      <c r="D166" s="9" t="s">
        <v>102</v>
      </c>
      <c r="E166" s="9" t="s">
        <v>102</v>
      </c>
      <c r="F166" s="11" t="s">
        <v>134</v>
      </c>
      <c r="G166" s="11" t="s">
        <v>144</v>
      </c>
      <c r="H166" s="11" t="s">
        <v>154</v>
      </c>
      <c r="I166" s="12" t="s">
        <v>174</v>
      </c>
      <c r="J166" s="12" t="s">
        <v>196</v>
      </c>
      <c r="K166" s="12" t="s">
        <v>269</v>
      </c>
      <c r="L166" s="12" t="s">
        <v>270</v>
      </c>
      <c r="M166" s="13" t="s">
        <v>110</v>
      </c>
      <c r="N166" s="3" t="s">
        <v>112</v>
      </c>
      <c r="O166" s="22" t="s">
        <v>525</v>
      </c>
      <c r="P166" s="14" t="s">
        <v>114</v>
      </c>
      <c r="Q166" s="15">
        <v>0</v>
      </c>
      <c r="R166" s="15">
        <v>0</v>
      </c>
      <c r="S166" s="15" t="s">
        <v>337</v>
      </c>
      <c r="T166" s="15" t="s">
        <v>338</v>
      </c>
      <c r="U166" s="15" t="s">
        <v>339</v>
      </c>
      <c r="V166" s="15" t="s">
        <v>337</v>
      </c>
      <c r="W166" s="15" t="s">
        <v>338</v>
      </c>
      <c r="X166" s="16" t="s">
        <v>374</v>
      </c>
      <c r="Y166" s="22" t="str">
        <f t="shared" si="2"/>
        <v>Verifiacion de la obra del sistema de agua potable</v>
      </c>
      <c r="Z166" s="10">
        <v>45057</v>
      </c>
      <c r="AA166" s="20">
        <v>45057</v>
      </c>
      <c r="AB166" s="24">
        <v>159</v>
      </c>
      <c r="AC166" s="17">
        <v>2172.2399999999998</v>
      </c>
      <c r="AD166" s="28">
        <v>0</v>
      </c>
      <c r="AE166" s="23">
        <v>45064</v>
      </c>
      <c r="AF166" s="25" t="s">
        <v>1111</v>
      </c>
      <c r="AG166" s="27">
        <v>159</v>
      </c>
      <c r="AH166" s="9"/>
      <c r="AI166" s="18" t="s">
        <v>433</v>
      </c>
      <c r="AJ166" s="19">
        <v>45121</v>
      </c>
      <c r="AK166" s="18">
        <v>45107</v>
      </c>
      <c r="AL166" s="33" t="s">
        <v>1463</v>
      </c>
    </row>
    <row r="167" spans="1:38" ht="130.5" x14ac:dyDescent="0.35">
      <c r="A167" s="9">
        <v>2023</v>
      </c>
      <c r="B167" s="10">
        <v>45017</v>
      </c>
      <c r="C167" s="10">
        <v>45107</v>
      </c>
      <c r="D167" s="9" t="s">
        <v>102</v>
      </c>
      <c r="E167" s="9" t="s">
        <v>102</v>
      </c>
      <c r="F167" s="11" t="s">
        <v>134</v>
      </c>
      <c r="G167" s="11" t="s">
        <v>150</v>
      </c>
      <c r="H167" s="11" t="s">
        <v>169</v>
      </c>
      <c r="I167" s="12" t="s">
        <v>174</v>
      </c>
      <c r="J167" s="12" t="s">
        <v>224</v>
      </c>
      <c r="K167" s="12" t="s">
        <v>317</v>
      </c>
      <c r="L167" s="12" t="s">
        <v>318</v>
      </c>
      <c r="M167" s="13" t="s">
        <v>110</v>
      </c>
      <c r="N167" s="3" t="s">
        <v>112</v>
      </c>
      <c r="O167" s="22" t="s">
        <v>519</v>
      </c>
      <c r="P167" s="14" t="s">
        <v>114</v>
      </c>
      <c r="Q167" s="15">
        <v>0</v>
      </c>
      <c r="R167" s="15">
        <v>0</v>
      </c>
      <c r="S167" s="15" t="s">
        <v>337</v>
      </c>
      <c r="T167" s="15" t="s">
        <v>338</v>
      </c>
      <c r="U167" s="15" t="s">
        <v>339</v>
      </c>
      <c r="V167" s="15" t="s">
        <v>337</v>
      </c>
      <c r="W167" s="15" t="s">
        <v>338</v>
      </c>
      <c r="X167" s="16" t="s">
        <v>354</v>
      </c>
      <c r="Y167" s="22" t="str">
        <f t="shared" si="2"/>
        <v>Verificacion en la construccion de la obra del sistema de drenaje sanitario</v>
      </c>
      <c r="Z167" s="10">
        <v>45054</v>
      </c>
      <c r="AA167" s="20">
        <v>45054</v>
      </c>
      <c r="AB167" s="24">
        <v>160</v>
      </c>
      <c r="AC167" s="17">
        <v>1948.24</v>
      </c>
      <c r="AD167" s="21">
        <v>112</v>
      </c>
      <c r="AE167" s="23">
        <v>45058</v>
      </c>
      <c r="AF167" s="25" t="s">
        <v>1112</v>
      </c>
      <c r="AG167" s="27">
        <v>160</v>
      </c>
      <c r="AH167" s="9"/>
      <c r="AI167" s="18" t="s">
        <v>433</v>
      </c>
      <c r="AJ167" s="19">
        <v>45121</v>
      </c>
      <c r="AK167" s="18">
        <v>45107</v>
      </c>
      <c r="AL167" s="33" t="s">
        <v>1464</v>
      </c>
    </row>
    <row r="168" spans="1:38" ht="130.5" x14ac:dyDescent="0.35">
      <c r="A168" s="9">
        <v>2023</v>
      </c>
      <c r="B168" s="10">
        <v>45017</v>
      </c>
      <c r="C168" s="10">
        <v>45107</v>
      </c>
      <c r="D168" s="9" t="s">
        <v>95</v>
      </c>
      <c r="E168" s="9" t="s">
        <v>95</v>
      </c>
      <c r="F168" s="11" t="s">
        <v>131</v>
      </c>
      <c r="G168" s="11" t="s">
        <v>141</v>
      </c>
      <c r="H168" s="11" t="s">
        <v>152</v>
      </c>
      <c r="I168" s="12" t="s">
        <v>174</v>
      </c>
      <c r="J168" s="12" t="s">
        <v>194</v>
      </c>
      <c r="K168" s="12" t="s">
        <v>266</v>
      </c>
      <c r="L168" s="12" t="s">
        <v>267</v>
      </c>
      <c r="M168" s="13" t="s">
        <v>111</v>
      </c>
      <c r="N168" s="3" t="s">
        <v>112</v>
      </c>
      <c r="O168" s="22" t="s">
        <v>526</v>
      </c>
      <c r="P168" s="14" t="s">
        <v>114</v>
      </c>
      <c r="Q168" s="15">
        <v>0</v>
      </c>
      <c r="R168" s="15">
        <v>0</v>
      </c>
      <c r="S168" s="15" t="s">
        <v>337</v>
      </c>
      <c r="T168" s="15" t="s">
        <v>338</v>
      </c>
      <c r="U168" s="15" t="s">
        <v>339</v>
      </c>
      <c r="V168" s="15" t="s">
        <v>337</v>
      </c>
      <c r="W168" s="15" t="s">
        <v>338</v>
      </c>
      <c r="X168" s="16" t="s">
        <v>377</v>
      </c>
      <c r="Y168" s="22" t="str">
        <f t="shared" si="2"/>
        <v>Trazo de inicio de obra de la construccion del sistema de agua potable</v>
      </c>
      <c r="Z168" s="10">
        <v>45057</v>
      </c>
      <c r="AA168" s="20">
        <v>45058</v>
      </c>
      <c r="AB168" s="24">
        <v>161</v>
      </c>
      <c r="AC168" s="17">
        <v>2380.8200000000002</v>
      </c>
      <c r="AD168" s="28">
        <v>0</v>
      </c>
      <c r="AE168" s="23">
        <v>45064</v>
      </c>
      <c r="AF168" s="25" t="s">
        <v>1113</v>
      </c>
      <c r="AG168" s="27">
        <v>161</v>
      </c>
      <c r="AH168" s="9"/>
      <c r="AI168" s="18" t="s">
        <v>433</v>
      </c>
      <c r="AJ168" s="19">
        <v>45121</v>
      </c>
      <c r="AK168" s="18">
        <v>45107</v>
      </c>
      <c r="AL168" s="33" t="s">
        <v>1465</v>
      </c>
    </row>
    <row r="169" spans="1:38" ht="130.5" x14ac:dyDescent="0.35">
      <c r="A169" s="9">
        <v>2023</v>
      </c>
      <c r="B169" s="10">
        <v>45017</v>
      </c>
      <c r="C169" s="10">
        <v>45107</v>
      </c>
      <c r="D169" s="9" t="s">
        <v>95</v>
      </c>
      <c r="E169" s="9" t="s">
        <v>95</v>
      </c>
      <c r="F169" s="11" t="s">
        <v>131</v>
      </c>
      <c r="G169" s="11" t="s">
        <v>141</v>
      </c>
      <c r="H169" s="11" t="s">
        <v>154</v>
      </c>
      <c r="I169" s="12" t="s">
        <v>174</v>
      </c>
      <c r="J169" s="12" t="s">
        <v>182</v>
      </c>
      <c r="K169" s="12" t="s">
        <v>244</v>
      </c>
      <c r="L169" s="12" t="s">
        <v>245</v>
      </c>
      <c r="M169" s="13" t="s">
        <v>110</v>
      </c>
      <c r="N169" s="3" t="s">
        <v>112</v>
      </c>
      <c r="O169" s="22" t="s">
        <v>527</v>
      </c>
      <c r="P169" s="14" t="s">
        <v>114</v>
      </c>
      <c r="Q169" s="15">
        <v>0</v>
      </c>
      <c r="R169" s="15">
        <v>0</v>
      </c>
      <c r="S169" s="15" t="s">
        <v>337</v>
      </c>
      <c r="T169" s="15" t="s">
        <v>338</v>
      </c>
      <c r="U169" s="15" t="s">
        <v>339</v>
      </c>
      <c r="V169" s="15" t="s">
        <v>337</v>
      </c>
      <c r="W169" s="15" t="s">
        <v>338</v>
      </c>
      <c r="X169" s="16" t="s">
        <v>347</v>
      </c>
      <c r="Y169" s="22" t="str">
        <f t="shared" si="2"/>
        <v>Trazo de inicio de obra del sistema de alcantarillado sanitario</v>
      </c>
      <c r="Z169" s="10">
        <v>45057</v>
      </c>
      <c r="AA169" s="20">
        <v>45058</v>
      </c>
      <c r="AB169" s="24">
        <v>162</v>
      </c>
      <c r="AC169" s="17">
        <v>3199.63</v>
      </c>
      <c r="AD169" s="28">
        <v>0</v>
      </c>
      <c r="AE169" s="23">
        <v>45065</v>
      </c>
      <c r="AF169" s="25" t="s">
        <v>1114</v>
      </c>
      <c r="AG169" s="27">
        <v>162</v>
      </c>
      <c r="AH169" s="9"/>
      <c r="AI169" s="18" t="s">
        <v>433</v>
      </c>
      <c r="AJ169" s="19">
        <v>45121</v>
      </c>
      <c r="AK169" s="18">
        <v>45107</v>
      </c>
      <c r="AL169" s="33" t="s">
        <v>1466</v>
      </c>
    </row>
    <row r="170" spans="1:38" ht="130.5" x14ac:dyDescent="0.35">
      <c r="A170" s="9">
        <v>2023</v>
      </c>
      <c r="B170" s="10">
        <v>45017</v>
      </c>
      <c r="C170" s="10">
        <v>45107</v>
      </c>
      <c r="D170" s="9" t="s">
        <v>98</v>
      </c>
      <c r="E170" s="9" t="s">
        <v>106</v>
      </c>
      <c r="F170" s="11" t="s">
        <v>130</v>
      </c>
      <c r="G170" s="11" t="s">
        <v>140</v>
      </c>
      <c r="H170" s="11" t="s">
        <v>154</v>
      </c>
      <c r="I170" s="12" t="s">
        <v>174</v>
      </c>
      <c r="J170" s="12" t="s">
        <v>187</v>
      </c>
      <c r="K170" s="12" t="s">
        <v>254</v>
      </c>
      <c r="L170" s="12" t="s">
        <v>255</v>
      </c>
      <c r="M170" s="13" t="s">
        <v>110</v>
      </c>
      <c r="N170" s="3" t="s">
        <v>112</v>
      </c>
      <c r="O170" s="22" t="s">
        <v>528</v>
      </c>
      <c r="P170" s="14" t="s">
        <v>114</v>
      </c>
      <c r="Q170" s="15">
        <v>0</v>
      </c>
      <c r="R170" s="15">
        <v>0</v>
      </c>
      <c r="S170" s="15" t="s">
        <v>337</v>
      </c>
      <c r="T170" s="15" t="s">
        <v>338</v>
      </c>
      <c r="U170" s="15" t="s">
        <v>339</v>
      </c>
      <c r="V170" s="15" t="s">
        <v>337</v>
      </c>
      <c r="W170" s="15" t="s">
        <v>338</v>
      </c>
      <c r="X170" s="16" t="s">
        <v>347</v>
      </c>
      <c r="Y170" s="22" t="str">
        <f t="shared" si="2"/>
        <v>Dar trazo de obra a empresas contratistas</v>
      </c>
      <c r="Z170" s="10">
        <v>45057</v>
      </c>
      <c r="AA170" s="20">
        <v>45058</v>
      </c>
      <c r="AB170" s="24">
        <v>163</v>
      </c>
      <c r="AC170" s="17">
        <v>1659.57</v>
      </c>
      <c r="AD170" s="28">
        <v>0</v>
      </c>
      <c r="AE170" s="23">
        <v>45064</v>
      </c>
      <c r="AF170" s="25" t="s">
        <v>1115</v>
      </c>
      <c r="AG170" s="27">
        <v>163</v>
      </c>
      <c r="AH170" s="9"/>
      <c r="AI170" s="18" t="s">
        <v>433</v>
      </c>
      <c r="AJ170" s="19">
        <v>45121</v>
      </c>
      <c r="AK170" s="18">
        <v>45107</v>
      </c>
      <c r="AL170" s="33" t="s">
        <v>1467</v>
      </c>
    </row>
    <row r="171" spans="1:38" ht="130.5" x14ac:dyDescent="0.35">
      <c r="A171" s="9">
        <v>2023</v>
      </c>
      <c r="B171" s="10">
        <v>45017</v>
      </c>
      <c r="C171" s="10">
        <v>45107</v>
      </c>
      <c r="D171" s="9" t="s">
        <v>95</v>
      </c>
      <c r="E171" s="9" t="s">
        <v>95</v>
      </c>
      <c r="F171" s="11" t="s">
        <v>131</v>
      </c>
      <c r="G171" s="11" t="s">
        <v>141</v>
      </c>
      <c r="H171" s="11" t="s">
        <v>152</v>
      </c>
      <c r="I171" s="12" t="s">
        <v>174</v>
      </c>
      <c r="J171" s="12" t="s">
        <v>180</v>
      </c>
      <c r="K171" s="12" t="s">
        <v>240</v>
      </c>
      <c r="L171" s="12" t="s">
        <v>241</v>
      </c>
      <c r="M171" s="13" t="s">
        <v>111</v>
      </c>
      <c r="N171" s="3" t="s">
        <v>112</v>
      </c>
      <c r="O171" s="22" t="s">
        <v>529</v>
      </c>
      <c r="P171" s="14" t="s">
        <v>114</v>
      </c>
      <c r="Q171" s="15">
        <v>0</v>
      </c>
      <c r="R171" s="15">
        <v>0</v>
      </c>
      <c r="S171" s="15" t="s">
        <v>337</v>
      </c>
      <c r="T171" s="15" t="s">
        <v>338</v>
      </c>
      <c r="U171" s="15" t="s">
        <v>339</v>
      </c>
      <c r="V171" s="15" t="s">
        <v>337</v>
      </c>
      <c r="W171" s="15" t="s">
        <v>338</v>
      </c>
      <c r="X171" s="16" t="s">
        <v>366</v>
      </c>
      <c r="Y171" s="22" t="str">
        <f t="shared" si="2"/>
        <v>Trazo para el inicio de la obra de la tercera etapa del colector</v>
      </c>
      <c r="Z171" s="10">
        <v>45057</v>
      </c>
      <c r="AA171" s="20">
        <v>45058</v>
      </c>
      <c r="AB171" s="24">
        <v>164</v>
      </c>
      <c r="AC171" s="17">
        <v>3311.13</v>
      </c>
      <c r="AD171" s="28">
        <v>0</v>
      </c>
      <c r="AE171" s="23">
        <v>45083</v>
      </c>
      <c r="AF171" s="25" t="s">
        <v>1116</v>
      </c>
      <c r="AG171" s="27">
        <v>164</v>
      </c>
      <c r="AH171" s="9"/>
      <c r="AI171" s="18" t="s">
        <v>433</v>
      </c>
      <c r="AJ171" s="19">
        <v>45121</v>
      </c>
      <c r="AK171" s="18">
        <v>45107</v>
      </c>
      <c r="AL171" s="33" t="s">
        <v>1468</v>
      </c>
    </row>
    <row r="172" spans="1:38" ht="130.5" x14ac:dyDescent="0.35">
      <c r="A172" s="9">
        <v>2023</v>
      </c>
      <c r="B172" s="10">
        <v>45017</v>
      </c>
      <c r="C172" s="10">
        <v>45107</v>
      </c>
      <c r="D172" s="9" t="s">
        <v>95</v>
      </c>
      <c r="E172" s="9" t="s">
        <v>95</v>
      </c>
      <c r="F172" s="11" t="s">
        <v>131</v>
      </c>
      <c r="G172" s="11" t="s">
        <v>141</v>
      </c>
      <c r="H172" s="11" t="s">
        <v>160</v>
      </c>
      <c r="I172" s="12" t="s">
        <v>177</v>
      </c>
      <c r="J172" s="12" t="s">
        <v>179</v>
      </c>
      <c r="K172" s="12" t="s">
        <v>276</v>
      </c>
      <c r="L172" s="12" t="s">
        <v>261</v>
      </c>
      <c r="M172" s="13" t="s">
        <v>110</v>
      </c>
      <c r="N172" s="3" t="s">
        <v>112</v>
      </c>
      <c r="O172" s="22" t="s">
        <v>461</v>
      </c>
      <c r="P172" s="14" t="s">
        <v>114</v>
      </c>
      <c r="Q172" s="15">
        <v>0</v>
      </c>
      <c r="R172" s="15">
        <v>0</v>
      </c>
      <c r="S172" s="15" t="s">
        <v>337</v>
      </c>
      <c r="T172" s="15" t="s">
        <v>338</v>
      </c>
      <c r="U172" s="15" t="s">
        <v>339</v>
      </c>
      <c r="V172" s="15" t="s">
        <v>337</v>
      </c>
      <c r="W172" s="15" t="s">
        <v>338</v>
      </c>
      <c r="X172" s="16" t="s">
        <v>365</v>
      </c>
      <c r="Y172" s="22" t="str">
        <f t="shared" si="2"/>
        <v>Traslado de personal para entrega de documentacion en Conagua y Secretaría de la Marina</v>
      </c>
      <c r="Z172" s="10">
        <v>45050</v>
      </c>
      <c r="AA172" s="20">
        <v>45050</v>
      </c>
      <c r="AB172" s="24">
        <v>165</v>
      </c>
      <c r="AC172" s="17">
        <v>3375.26</v>
      </c>
      <c r="AD172" s="28">
        <v>0</v>
      </c>
      <c r="AE172" s="23">
        <v>45051</v>
      </c>
      <c r="AF172" s="25" t="s">
        <v>1117</v>
      </c>
      <c r="AG172" s="27">
        <v>165</v>
      </c>
      <c r="AH172" s="9"/>
      <c r="AI172" s="18" t="s">
        <v>433</v>
      </c>
      <c r="AJ172" s="19">
        <v>45121</v>
      </c>
      <c r="AK172" s="18">
        <v>45107</v>
      </c>
      <c r="AL172" s="33" t="s">
        <v>1469</v>
      </c>
    </row>
    <row r="173" spans="1:38" ht="130.5" x14ac:dyDescent="0.35">
      <c r="A173" s="9">
        <v>2023</v>
      </c>
      <c r="B173" s="10">
        <v>45017</v>
      </c>
      <c r="C173" s="10">
        <v>45107</v>
      </c>
      <c r="D173" s="9" t="s">
        <v>95</v>
      </c>
      <c r="E173" s="9" t="s">
        <v>95</v>
      </c>
      <c r="F173" s="11" t="s">
        <v>131</v>
      </c>
      <c r="G173" s="11" t="s">
        <v>141</v>
      </c>
      <c r="H173" s="11" t="s">
        <v>152</v>
      </c>
      <c r="I173" s="12" t="s">
        <v>174</v>
      </c>
      <c r="J173" s="12" t="s">
        <v>194</v>
      </c>
      <c r="K173" s="12" t="s">
        <v>266</v>
      </c>
      <c r="L173" s="12" t="s">
        <v>267</v>
      </c>
      <c r="M173" s="13" t="s">
        <v>111</v>
      </c>
      <c r="N173" s="3" t="s">
        <v>112</v>
      </c>
      <c r="O173" s="22" t="s">
        <v>447</v>
      </c>
      <c r="P173" s="14" t="s">
        <v>114</v>
      </c>
      <c r="Q173" s="15">
        <v>0</v>
      </c>
      <c r="R173" s="15">
        <v>0</v>
      </c>
      <c r="S173" s="15" t="s">
        <v>337</v>
      </c>
      <c r="T173" s="15" t="s">
        <v>338</v>
      </c>
      <c r="U173" s="15" t="s">
        <v>339</v>
      </c>
      <c r="V173" s="15" t="s">
        <v>337</v>
      </c>
      <c r="W173" s="15" t="s">
        <v>338</v>
      </c>
      <c r="X173" s="16" t="s">
        <v>400</v>
      </c>
      <c r="Y173" s="22" t="str">
        <f t="shared" si="2"/>
        <v>Recorrido de obra con autoridades locales</v>
      </c>
      <c r="Z173" s="10">
        <v>45054</v>
      </c>
      <c r="AA173" s="20">
        <v>45054</v>
      </c>
      <c r="AB173" s="24">
        <v>166</v>
      </c>
      <c r="AC173" s="17">
        <v>1608.87</v>
      </c>
      <c r="AD173" s="28">
        <v>0</v>
      </c>
      <c r="AE173" s="23">
        <v>45064</v>
      </c>
      <c r="AF173" s="25" t="s">
        <v>1118</v>
      </c>
      <c r="AG173" s="27">
        <v>166</v>
      </c>
      <c r="AH173" s="9"/>
      <c r="AI173" s="18" t="s">
        <v>433</v>
      </c>
      <c r="AJ173" s="19">
        <v>45121</v>
      </c>
      <c r="AK173" s="18">
        <v>45107</v>
      </c>
      <c r="AL173" s="33" t="s">
        <v>1470</v>
      </c>
    </row>
    <row r="174" spans="1:38" ht="130.5" x14ac:dyDescent="0.35">
      <c r="A174" s="9">
        <v>2023</v>
      </c>
      <c r="B174" s="10">
        <v>45017</v>
      </c>
      <c r="C174" s="10">
        <v>45107</v>
      </c>
      <c r="D174" s="9" t="s">
        <v>98</v>
      </c>
      <c r="E174" s="9" t="s">
        <v>106</v>
      </c>
      <c r="F174" s="11" t="s">
        <v>132</v>
      </c>
      <c r="G174" s="11" t="s">
        <v>142</v>
      </c>
      <c r="H174" s="11" t="s">
        <v>152</v>
      </c>
      <c r="I174" s="12" t="s">
        <v>174</v>
      </c>
      <c r="J174" s="12" t="s">
        <v>191</v>
      </c>
      <c r="K174" s="12" t="s">
        <v>260</v>
      </c>
      <c r="L174" s="12" t="s">
        <v>261</v>
      </c>
      <c r="M174" s="13" t="s">
        <v>110</v>
      </c>
      <c r="N174" s="3" t="s">
        <v>112</v>
      </c>
      <c r="O174" s="22" t="s">
        <v>447</v>
      </c>
      <c r="P174" s="14" t="s">
        <v>114</v>
      </c>
      <c r="Q174" s="15">
        <v>0</v>
      </c>
      <c r="R174" s="15">
        <v>0</v>
      </c>
      <c r="S174" s="15" t="s">
        <v>337</v>
      </c>
      <c r="T174" s="15" t="s">
        <v>338</v>
      </c>
      <c r="U174" s="15" t="s">
        <v>339</v>
      </c>
      <c r="V174" s="15" t="s">
        <v>337</v>
      </c>
      <c r="W174" s="15" t="s">
        <v>338</v>
      </c>
      <c r="X174" s="16" t="s">
        <v>401</v>
      </c>
      <c r="Y174" s="22" t="str">
        <f t="shared" si="2"/>
        <v>Recorrido de obra con autoridades locales</v>
      </c>
      <c r="Z174" s="10">
        <v>45057</v>
      </c>
      <c r="AA174" s="20">
        <v>45057</v>
      </c>
      <c r="AB174" s="24">
        <v>167</v>
      </c>
      <c r="AC174" s="17">
        <v>2249.98</v>
      </c>
      <c r="AD174" s="28">
        <v>0</v>
      </c>
      <c r="AE174" s="23">
        <v>45062</v>
      </c>
      <c r="AF174" s="25" t="s">
        <v>1119</v>
      </c>
      <c r="AG174" s="27">
        <v>167</v>
      </c>
      <c r="AH174" s="9"/>
      <c r="AI174" s="18" t="s">
        <v>433</v>
      </c>
      <c r="AJ174" s="19">
        <v>45121</v>
      </c>
      <c r="AK174" s="18">
        <v>45107</v>
      </c>
      <c r="AL174" s="33" t="s">
        <v>1471</v>
      </c>
    </row>
    <row r="175" spans="1:38" ht="130.5" x14ac:dyDescent="0.35">
      <c r="A175" s="9">
        <v>2023</v>
      </c>
      <c r="B175" s="10">
        <v>45017</v>
      </c>
      <c r="C175" s="10">
        <v>45107</v>
      </c>
      <c r="D175" s="9" t="s">
        <v>95</v>
      </c>
      <c r="E175" s="9" t="s">
        <v>95</v>
      </c>
      <c r="F175" s="11" t="s">
        <v>133</v>
      </c>
      <c r="G175" s="11" t="s">
        <v>143</v>
      </c>
      <c r="H175" s="11" t="s">
        <v>151</v>
      </c>
      <c r="I175" s="12" t="s">
        <v>174</v>
      </c>
      <c r="J175" s="12" t="s">
        <v>214</v>
      </c>
      <c r="K175" s="12" t="s">
        <v>299</v>
      </c>
      <c r="L175" s="12" t="s">
        <v>267</v>
      </c>
      <c r="M175" s="13" t="s">
        <v>110</v>
      </c>
      <c r="N175" s="3" t="s">
        <v>112</v>
      </c>
      <c r="O175" s="22" t="s">
        <v>530</v>
      </c>
      <c r="P175" s="14" t="s">
        <v>114</v>
      </c>
      <c r="Q175" s="15">
        <v>0</v>
      </c>
      <c r="R175" s="15">
        <v>0</v>
      </c>
      <c r="S175" s="15" t="s">
        <v>337</v>
      </c>
      <c r="T175" s="15" t="s">
        <v>338</v>
      </c>
      <c r="U175" s="15" t="s">
        <v>339</v>
      </c>
      <c r="V175" s="15" t="s">
        <v>337</v>
      </c>
      <c r="W175" s="15" t="s">
        <v>338</v>
      </c>
      <c r="X175" s="16" t="s">
        <v>340</v>
      </c>
      <c r="Y175" s="22" t="str">
        <f t="shared" si="2"/>
        <v>Reunion con el director de la CAPAMA para verificar obras a ejecutar</v>
      </c>
      <c r="Z175" s="10">
        <v>45054</v>
      </c>
      <c r="AA175" s="20">
        <v>45054</v>
      </c>
      <c r="AB175" s="24">
        <v>168</v>
      </c>
      <c r="AC175" s="17">
        <v>350</v>
      </c>
      <c r="AD175" s="28">
        <v>0</v>
      </c>
      <c r="AE175" s="23">
        <v>45061</v>
      </c>
      <c r="AF175" s="25" t="s">
        <v>1120</v>
      </c>
      <c r="AG175" s="27">
        <v>168</v>
      </c>
      <c r="AH175" s="9"/>
      <c r="AI175" s="18" t="s">
        <v>433</v>
      </c>
      <c r="AJ175" s="19">
        <v>45121</v>
      </c>
      <c r="AK175" s="18">
        <v>45107</v>
      </c>
      <c r="AL175" s="33" t="s">
        <v>1472</v>
      </c>
    </row>
    <row r="176" spans="1:38" ht="130.5" x14ac:dyDescent="0.35">
      <c r="A176" s="9">
        <v>2023</v>
      </c>
      <c r="B176" s="10">
        <v>45017</v>
      </c>
      <c r="C176" s="10">
        <v>45107</v>
      </c>
      <c r="D176" s="9" t="s">
        <v>95</v>
      </c>
      <c r="E176" s="9" t="s">
        <v>95</v>
      </c>
      <c r="F176" s="11" t="s">
        <v>133</v>
      </c>
      <c r="G176" s="11" t="s">
        <v>143</v>
      </c>
      <c r="H176" s="11" t="s">
        <v>151</v>
      </c>
      <c r="I176" s="12" t="s">
        <v>174</v>
      </c>
      <c r="J176" s="12" t="s">
        <v>214</v>
      </c>
      <c r="K176" s="12" t="s">
        <v>299</v>
      </c>
      <c r="L176" s="12" t="s">
        <v>267</v>
      </c>
      <c r="M176" s="13" t="s">
        <v>110</v>
      </c>
      <c r="N176" s="3" t="s">
        <v>112</v>
      </c>
      <c r="O176" s="22" t="s">
        <v>521</v>
      </c>
      <c r="P176" s="14" t="s">
        <v>114</v>
      </c>
      <c r="Q176" s="15">
        <v>0</v>
      </c>
      <c r="R176" s="15">
        <v>0</v>
      </c>
      <c r="S176" s="15" t="s">
        <v>337</v>
      </c>
      <c r="T176" s="15" t="s">
        <v>338</v>
      </c>
      <c r="U176" s="15" t="s">
        <v>339</v>
      </c>
      <c r="V176" s="15" t="s">
        <v>337</v>
      </c>
      <c r="W176" s="15" t="s">
        <v>338</v>
      </c>
      <c r="X176" s="16" t="s">
        <v>340</v>
      </c>
      <c r="Y176" s="22" t="str">
        <f t="shared" si="2"/>
        <v>Visita de obra a la PTAR Diamante y Miramar</v>
      </c>
      <c r="Z176" s="10">
        <v>45049</v>
      </c>
      <c r="AA176" s="20">
        <v>45049</v>
      </c>
      <c r="AB176" s="24">
        <v>169</v>
      </c>
      <c r="AC176" s="17">
        <v>350</v>
      </c>
      <c r="AD176" s="28">
        <v>0</v>
      </c>
      <c r="AE176" s="23">
        <v>45061</v>
      </c>
      <c r="AF176" s="25" t="s">
        <v>1121</v>
      </c>
      <c r="AG176" s="27">
        <v>169</v>
      </c>
      <c r="AH176" s="9"/>
      <c r="AI176" s="18" t="s">
        <v>433</v>
      </c>
      <c r="AJ176" s="19">
        <v>45121</v>
      </c>
      <c r="AK176" s="18">
        <v>45107</v>
      </c>
      <c r="AL176" s="33" t="s">
        <v>1473</v>
      </c>
    </row>
    <row r="177" spans="1:38" ht="130.5" x14ac:dyDescent="0.35">
      <c r="A177" s="9">
        <v>2023</v>
      </c>
      <c r="B177" s="10">
        <v>45017</v>
      </c>
      <c r="C177" s="10">
        <v>45107</v>
      </c>
      <c r="D177" s="9" t="s">
        <v>98</v>
      </c>
      <c r="E177" s="9" t="s">
        <v>106</v>
      </c>
      <c r="F177" s="11" t="s">
        <v>130</v>
      </c>
      <c r="G177" s="11" t="s">
        <v>140</v>
      </c>
      <c r="H177" s="11" t="s">
        <v>151</v>
      </c>
      <c r="I177" s="12" t="s">
        <v>174</v>
      </c>
      <c r="J177" s="12" t="s">
        <v>179</v>
      </c>
      <c r="K177" s="12" t="s">
        <v>238</v>
      </c>
      <c r="L177" s="12" t="s">
        <v>239</v>
      </c>
      <c r="M177" s="13" t="s">
        <v>110</v>
      </c>
      <c r="N177" s="3" t="s">
        <v>112</v>
      </c>
      <c r="O177" s="22" t="s">
        <v>531</v>
      </c>
      <c r="P177" s="14" t="s">
        <v>114</v>
      </c>
      <c r="Q177" s="15">
        <v>0</v>
      </c>
      <c r="R177" s="15">
        <v>0</v>
      </c>
      <c r="S177" s="15" t="s">
        <v>337</v>
      </c>
      <c r="T177" s="15" t="s">
        <v>338</v>
      </c>
      <c r="U177" s="15" t="s">
        <v>339</v>
      </c>
      <c r="V177" s="15" t="s">
        <v>337</v>
      </c>
      <c r="W177" s="15" t="s">
        <v>338</v>
      </c>
      <c r="X177" s="16" t="s">
        <v>340</v>
      </c>
      <c r="Y177" s="22" t="str">
        <f t="shared" si="2"/>
        <v>Visita de obra de construccion de colectores y subcolectores y emisor de 40"</v>
      </c>
      <c r="Z177" s="10">
        <v>45054</v>
      </c>
      <c r="AA177" s="20">
        <v>45054</v>
      </c>
      <c r="AB177" s="24">
        <v>170</v>
      </c>
      <c r="AC177" s="17">
        <v>350</v>
      </c>
      <c r="AD177" s="28">
        <v>0</v>
      </c>
      <c r="AE177" s="23">
        <v>45054</v>
      </c>
      <c r="AF177" s="25" t="s">
        <v>1122</v>
      </c>
      <c r="AG177" s="27">
        <v>170</v>
      </c>
      <c r="AH177" s="9"/>
      <c r="AI177" s="18" t="s">
        <v>433</v>
      </c>
      <c r="AJ177" s="19">
        <v>45121</v>
      </c>
      <c r="AK177" s="18">
        <v>45107</v>
      </c>
      <c r="AL177" s="33" t="s">
        <v>1474</v>
      </c>
    </row>
    <row r="178" spans="1:38" ht="130.5" x14ac:dyDescent="0.35">
      <c r="A178" s="9">
        <v>2023</v>
      </c>
      <c r="B178" s="10">
        <v>45017</v>
      </c>
      <c r="C178" s="10">
        <v>45107</v>
      </c>
      <c r="D178" s="9" t="s">
        <v>98</v>
      </c>
      <c r="E178" s="9" t="s">
        <v>106</v>
      </c>
      <c r="F178" s="11" t="s">
        <v>130</v>
      </c>
      <c r="G178" s="11" t="s">
        <v>140</v>
      </c>
      <c r="H178" s="11" t="s">
        <v>151</v>
      </c>
      <c r="I178" s="12" t="s">
        <v>174</v>
      </c>
      <c r="J178" s="12" t="s">
        <v>179</v>
      </c>
      <c r="K178" s="12" t="s">
        <v>238</v>
      </c>
      <c r="L178" s="12" t="s">
        <v>239</v>
      </c>
      <c r="M178" s="13" t="s">
        <v>110</v>
      </c>
      <c r="N178" s="3" t="s">
        <v>112</v>
      </c>
      <c r="O178" s="22" t="s">
        <v>518</v>
      </c>
      <c r="P178" s="14" t="s">
        <v>114</v>
      </c>
      <c r="Q178" s="15">
        <v>0</v>
      </c>
      <c r="R178" s="15">
        <v>0</v>
      </c>
      <c r="S178" s="15" t="s">
        <v>337</v>
      </c>
      <c r="T178" s="15" t="s">
        <v>338</v>
      </c>
      <c r="U178" s="15" t="s">
        <v>339</v>
      </c>
      <c r="V178" s="15" t="s">
        <v>337</v>
      </c>
      <c r="W178" s="15" t="s">
        <v>338</v>
      </c>
      <c r="X178" s="16" t="s">
        <v>340</v>
      </c>
      <c r="Y178" s="22" t="str">
        <f t="shared" si="2"/>
        <v>Visita a la obra de construccion de colectores y subcolectores y emisor de 40"</v>
      </c>
      <c r="Z178" s="10">
        <v>45049</v>
      </c>
      <c r="AA178" s="20">
        <v>45049</v>
      </c>
      <c r="AB178" s="24">
        <v>171</v>
      </c>
      <c r="AC178" s="17">
        <v>350</v>
      </c>
      <c r="AD178" s="28">
        <v>0</v>
      </c>
      <c r="AE178" s="23">
        <v>45058</v>
      </c>
      <c r="AF178" s="25" t="s">
        <v>1123</v>
      </c>
      <c r="AG178" s="27">
        <v>171</v>
      </c>
      <c r="AH178" s="9"/>
      <c r="AI178" s="18" t="s">
        <v>433</v>
      </c>
      <c r="AJ178" s="19">
        <v>45121</v>
      </c>
      <c r="AK178" s="18">
        <v>45107</v>
      </c>
      <c r="AL178" s="33" t="s">
        <v>1475</v>
      </c>
    </row>
    <row r="179" spans="1:38" ht="130.5" x14ac:dyDescent="0.35">
      <c r="A179" s="9">
        <v>2023</v>
      </c>
      <c r="B179" s="10">
        <v>45017</v>
      </c>
      <c r="C179" s="10">
        <v>45107</v>
      </c>
      <c r="D179" s="9" t="s">
        <v>102</v>
      </c>
      <c r="E179" s="9" t="s">
        <v>102</v>
      </c>
      <c r="F179" s="11" t="s">
        <v>134</v>
      </c>
      <c r="G179" s="11" t="s">
        <v>144</v>
      </c>
      <c r="H179" s="11" t="s">
        <v>151</v>
      </c>
      <c r="I179" s="12" t="s">
        <v>174</v>
      </c>
      <c r="J179" s="12" t="s">
        <v>186</v>
      </c>
      <c r="K179" s="12" t="s">
        <v>252</v>
      </c>
      <c r="L179" s="12" t="s">
        <v>253</v>
      </c>
      <c r="M179" s="13" t="s">
        <v>110</v>
      </c>
      <c r="N179" s="3" t="s">
        <v>112</v>
      </c>
      <c r="O179" s="22" t="s">
        <v>521</v>
      </c>
      <c r="P179" s="14" t="s">
        <v>114</v>
      </c>
      <c r="Q179" s="15">
        <v>0</v>
      </c>
      <c r="R179" s="15">
        <v>0</v>
      </c>
      <c r="S179" s="15" t="s">
        <v>337</v>
      </c>
      <c r="T179" s="15" t="s">
        <v>338</v>
      </c>
      <c r="U179" s="15" t="s">
        <v>339</v>
      </c>
      <c r="V179" s="15" t="s">
        <v>337</v>
      </c>
      <c r="W179" s="15" t="s">
        <v>338</v>
      </c>
      <c r="X179" s="16" t="s">
        <v>340</v>
      </c>
      <c r="Y179" s="22" t="str">
        <f t="shared" si="2"/>
        <v>Visita de obra a la PTAR Diamante y Miramar</v>
      </c>
      <c r="Z179" s="10">
        <v>45058</v>
      </c>
      <c r="AA179" s="20">
        <v>45058</v>
      </c>
      <c r="AB179" s="24">
        <v>172</v>
      </c>
      <c r="AC179" s="17">
        <v>2258.5500000000002</v>
      </c>
      <c r="AD179" s="21">
        <v>290</v>
      </c>
      <c r="AE179" s="23">
        <v>45069</v>
      </c>
      <c r="AF179" s="25" t="s">
        <v>1124</v>
      </c>
      <c r="AG179" s="27">
        <v>172</v>
      </c>
      <c r="AH179" s="9"/>
      <c r="AI179" s="18" t="s">
        <v>433</v>
      </c>
      <c r="AJ179" s="19">
        <v>45121</v>
      </c>
      <c r="AK179" s="18">
        <v>45107</v>
      </c>
      <c r="AL179" s="33" t="s">
        <v>1476</v>
      </c>
    </row>
    <row r="180" spans="1:38" ht="130.5" x14ac:dyDescent="0.35">
      <c r="A180" s="9">
        <v>2023</v>
      </c>
      <c r="B180" s="10">
        <v>45017</v>
      </c>
      <c r="C180" s="10">
        <v>45107</v>
      </c>
      <c r="D180" s="9" t="s">
        <v>102</v>
      </c>
      <c r="E180" s="9" t="s">
        <v>102</v>
      </c>
      <c r="F180" s="11" t="s">
        <v>137</v>
      </c>
      <c r="G180" s="11" t="s">
        <v>147</v>
      </c>
      <c r="H180" s="11" t="s">
        <v>153</v>
      </c>
      <c r="I180" s="12" t="s">
        <v>175</v>
      </c>
      <c r="J180" s="12" t="s">
        <v>203</v>
      </c>
      <c r="K180" s="12" t="s">
        <v>281</v>
      </c>
      <c r="L180" s="12" t="s">
        <v>257</v>
      </c>
      <c r="M180" s="13" t="s">
        <v>110</v>
      </c>
      <c r="N180" s="3" t="s">
        <v>112</v>
      </c>
      <c r="O180" s="22" t="s">
        <v>474</v>
      </c>
      <c r="P180" s="14" t="s">
        <v>114</v>
      </c>
      <c r="Q180" s="15">
        <v>0</v>
      </c>
      <c r="R180" s="15">
        <v>0</v>
      </c>
      <c r="S180" s="15" t="s">
        <v>337</v>
      </c>
      <c r="T180" s="15" t="s">
        <v>338</v>
      </c>
      <c r="U180" s="15" t="s">
        <v>339</v>
      </c>
      <c r="V180" s="15" t="s">
        <v>337</v>
      </c>
      <c r="W180" s="15" t="s">
        <v>338</v>
      </c>
      <c r="X180" s="16" t="s">
        <v>367</v>
      </c>
      <c r="Y180" s="22" t="str">
        <f t="shared" si="2"/>
        <v>Suministro de hipoclorito de sodio y calcio</v>
      </c>
      <c r="Z180" s="10">
        <v>45056</v>
      </c>
      <c r="AA180" s="20">
        <v>45058</v>
      </c>
      <c r="AB180" s="24">
        <v>173</v>
      </c>
      <c r="AC180" s="17">
        <v>4515.62</v>
      </c>
      <c r="AD180" s="28">
        <v>0</v>
      </c>
      <c r="AE180" s="23">
        <v>45065</v>
      </c>
      <c r="AF180" s="25" t="s">
        <v>1125</v>
      </c>
      <c r="AG180" s="27">
        <v>173</v>
      </c>
      <c r="AH180" s="9"/>
      <c r="AI180" s="18" t="s">
        <v>433</v>
      </c>
      <c r="AJ180" s="19">
        <v>45121</v>
      </c>
      <c r="AK180" s="18">
        <v>45107</v>
      </c>
      <c r="AL180" s="33" t="s">
        <v>1477</v>
      </c>
    </row>
    <row r="181" spans="1:38" ht="130.5" x14ac:dyDescent="0.35">
      <c r="A181" s="9">
        <v>2023</v>
      </c>
      <c r="B181" s="10">
        <v>45017</v>
      </c>
      <c r="C181" s="10">
        <v>45107</v>
      </c>
      <c r="D181" s="9" t="s">
        <v>102</v>
      </c>
      <c r="E181" s="9" t="s">
        <v>102</v>
      </c>
      <c r="F181" s="11" t="s">
        <v>134</v>
      </c>
      <c r="G181" s="11" t="s">
        <v>144</v>
      </c>
      <c r="H181" s="11" t="s">
        <v>156</v>
      </c>
      <c r="I181" s="12" t="s">
        <v>175</v>
      </c>
      <c r="J181" s="12" t="s">
        <v>225</v>
      </c>
      <c r="K181" s="12" t="s">
        <v>319</v>
      </c>
      <c r="L181" s="12" t="s">
        <v>320</v>
      </c>
      <c r="M181" s="13" t="s">
        <v>110</v>
      </c>
      <c r="N181" s="3" t="s">
        <v>112</v>
      </c>
      <c r="O181" s="22" t="s">
        <v>466</v>
      </c>
      <c r="P181" s="14" t="s">
        <v>114</v>
      </c>
      <c r="Q181" s="15">
        <v>0</v>
      </c>
      <c r="R181" s="15">
        <v>0</v>
      </c>
      <c r="S181" s="15" t="s">
        <v>337</v>
      </c>
      <c r="T181" s="15" t="s">
        <v>338</v>
      </c>
      <c r="U181" s="15" t="s">
        <v>339</v>
      </c>
      <c r="V181" s="15" t="s">
        <v>337</v>
      </c>
      <c r="W181" s="15" t="s">
        <v>338</v>
      </c>
      <c r="X181" s="16" t="s">
        <v>375</v>
      </c>
      <c r="Y181" s="22" t="str">
        <f t="shared" si="2"/>
        <v>Capacitacion y adiestramiento en la desinfeccion del agua (CAO)</v>
      </c>
      <c r="Z181" s="10">
        <v>45054</v>
      </c>
      <c r="AA181" s="20">
        <v>45055</v>
      </c>
      <c r="AB181" s="24">
        <v>174</v>
      </c>
      <c r="AC181" s="17">
        <v>2640.6</v>
      </c>
      <c r="AD181" s="28">
        <v>0</v>
      </c>
      <c r="AE181" s="23">
        <v>45068</v>
      </c>
      <c r="AF181" s="25" t="s">
        <v>1126</v>
      </c>
      <c r="AG181" s="27">
        <v>174</v>
      </c>
      <c r="AH181" s="9"/>
      <c r="AI181" s="18" t="s">
        <v>433</v>
      </c>
      <c r="AJ181" s="19">
        <v>45121</v>
      </c>
      <c r="AK181" s="18">
        <v>45107</v>
      </c>
      <c r="AL181" s="33" t="s">
        <v>1478</v>
      </c>
    </row>
    <row r="182" spans="1:38" ht="130.5" x14ac:dyDescent="0.35">
      <c r="A182" s="9">
        <v>2023</v>
      </c>
      <c r="B182" s="10">
        <v>45017</v>
      </c>
      <c r="C182" s="10">
        <v>45107</v>
      </c>
      <c r="D182" s="9" t="s">
        <v>95</v>
      </c>
      <c r="E182" s="9" t="s">
        <v>95</v>
      </c>
      <c r="F182" s="11" t="s">
        <v>131</v>
      </c>
      <c r="G182" s="11" t="s">
        <v>141</v>
      </c>
      <c r="H182" s="11" t="s">
        <v>156</v>
      </c>
      <c r="I182" s="12" t="s">
        <v>175</v>
      </c>
      <c r="J182" s="12" t="s">
        <v>216</v>
      </c>
      <c r="K182" s="12" t="s">
        <v>302</v>
      </c>
      <c r="L182" s="12" t="s">
        <v>303</v>
      </c>
      <c r="M182" s="13" t="s">
        <v>110</v>
      </c>
      <c r="N182" s="3" t="s">
        <v>112</v>
      </c>
      <c r="O182" s="22" t="s">
        <v>443</v>
      </c>
      <c r="P182" s="14" t="s">
        <v>114</v>
      </c>
      <c r="Q182" s="15">
        <v>0</v>
      </c>
      <c r="R182" s="15">
        <v>0</v>
      </c>
      <c r="S182" s="15" t="s">
        <v>337</v>
      </c>
      <c r="T182" s="15" t="s">
        <v>338</v>
      </c>
      <c r="U182" s="15" t="s">
        <v>339</v>
      </c>
      <c r="V182" s="15" t="s">
        <v>337</v>
      </c>
      <c r="W182" s="15" t="s">
        <v>338</v>
      </c>
      <c r="X182" s="16" t="s">
        <v>402</v>
      </c>
      <c r="Y182" s="22" t="str">
        <f t="shared" si="2"/>
        <v>Traslado de personal para el suministro de hipoclorito de sodio y calcio</v>
      </c>
      <c r="Z182" s="10">
        <v>45054</v>
      </c>
      <c r="AA182" s="20">
        <v>45057</v>
      </c>
      <c r="AB182" s="24">
        <v>175</v>
      </c>
      <c r="AC182" s="17">
        <v>5129.2</v>
      </c>
      <c r="AD182" s="28">
        <v>0</v>
      </c>
      <c r="AE182" s="23">
        <v>45068</v>
      </c>
      <c r="AF182" s="25" t="s">
        <v>1127</v>
      </c>
      <c r="AG182" s="27">
        <v>175</v>
      </c>
      <c r="AH182" s="9"/>
      <c r="AI182" s="18" t="s">
        <v>433</v>
      </c>
      <c r="AJ182" s="19">
        <v>45121</v>
      </c>
      <c r="AK182" s="18">
        <v>45107</v>
      </c>
      <c r="AL182" s="33" t="s">
        <v>1479</v>
      </c>
    </row>
    <row r="183" spans="1:38" ht="130.5" x14ac:dyDescent="0.35">
      <c r="A183" s="9">
        <v>2023</v>
      </c>
      <c r="B183" s="10">
        <v>45017</v>
      </c>
      <c r="C183" s="10">
        <v>45107</v>
      </c>
      <c r="D183" s="9" t="s">
        <v>95</v>
      </c>
      <c r="E183" s="9" t="s">
        <v>95</v>
      </c>
      <c r="F183" s="11" t="s">
        <v>131</v>
      </c>
      <c r="G183" s="11" t="s">
        <v>141</v>
      </c>
      <c r="H183" s="11" t="s">
        <v>156</v>
      </c>
      <c r="I183" s="12" t="s">
        <v>175</v>
      </c>
      <c r="J183" s="12" t="s">
        <v>202</v>
      </c>
      <c r="K183" s="12" t="s">
        <v>279</v>
      </c>
      <c r="L183" s="12" t="s">
        <v>280</v>
      </c>
      <c r="M183" s="13" t="s">
        <v>111</v>
      </c>
      <c r="N183" s="3" t="s">
        <v>112</v>
      </c>
      <c r="O183" s="22" t="s">
        <v>443</v>
      </c>
      <c r="P183" s="14" t="s">
        <v>114</v>
      </c>
      <c r="Q183" s="15">
        <v>0</v>
      </c>
      <c r="R183" s="15">
        <v>0</v>
      </c>
      <c r="S183" s="15" t="s">
        <v>337</v>
      </c>
      <c r="T183" s="15" t="s">
        <v>338</v>
      </c>
      <c r="U183" s="15" t="s">
        <v>339</v>
      </c>
      <c r="V183" s="15" t="s">
        <v>337</v>
      </c>
      <c r="W183" s="15" t="s">
        <v>338</v>
      </c>
      <c r="X183" s="16" t="s">
        <v>385</v>
      </c>
      <c r="Y183" s="22" t="str">
        <f t="shared" si="2"/>
        <v>Traslado de personal para el suministro de hipoclorito de sodio y calcio</v>
      </c>
      <c r="Z183" s="10">
        <v>45057</v>
      </c>
      <c r="AA183" s="20">
        <v>45058</v>
      </c>
      <c r="AB183" s="24">
        <v>176</v>
      </c>
      <c r="AC183" s="17">
        <v>3218.95</v>
      </c>
      <c r="AD183" s="28">
        <v>0</v>
      </c>
      <c r="AE183" s="23">
        <v>45072</v>
      </c>
      <c r="AF183" s="25" t="s">
        <v>1128</v>
      </c>
      <c r="AG183" s="27">
        <v>176</v>
      </c>
      <c r="AH183" s="9"/>
      <c r="AI183" s="18" t="s">
        <v>433</v>
      </c>
      <c r="AJ183" s="19">
        <v>45121</v>
      </c>
      <c r="AK183" s="18">
        <v>45107</v>
      </c>
      <c r="AL183" s="33" t="s">
        <v>1480</v>
      </c>
    </row>
    <row r="184" spans="1:38" ht="130.5" x14ac:dyDescent="0.35">
      <c r="A184" s="9">
        <v>2023</v>
      </c>
      <c r="B184" s="10">
        <v>45017</v>
      </c>
      <c r="C184" s="10">
        <v>45107</v>
      </c>
      <c r="D184" s="9" t="s">
        <v>102</v>
      </c>
      <c r="E184" s="9" t="s">
        <v>102</v>
      </c>
      <c r="F184" s="11" t="s">
        <v>134</v>
      </c>
      <c r="G184" s="11" t="s">
        <v>144</v>
      </c>
      <c r="H184" s="11" t="s">
        <v>166</v>
      </c>
      <c r="I184" s="12" t="s">
        <v>176</v>
      </c>
      <c r="J184" s="12" t="s">
        <v>186</v>
      </c>
      <c r="K184" s="12" t="s">
        <v>309</v>
      </c>
      <c r="L184" s="12" t="s">
        <v>310</v>
      </c>
      <c r="M184" s="13" t="s">
        <v>110</v>
      </c>
      <c r="N184" s="3" t="s">
        <v>112</v>
      </c>
      <c r="O184" s="22" t="s">
        <v>532</v>
      </c>
      <c r="P184" s="14" t="s">
        <v>114</v>
      </c>
      <c r="Q184" s="15">
        <v>0</v>
      </c>
      <c r="R184" s="15">
        <v>0</v>
      </c>
      <c r="S184" s="15" t="s">
        <v>337</v>
      </c>
      <c r="T184" s="15" t="s">
        <v>338</v>
      </c>
      <c r="U184" s="15" t="s">
        <v>339</v>
      </c>
      <c r="V184" s="15" t="s">
        <v>337</v>
      </c>
      <c r="W184" s="15" t="s">
        <v>338</v>
      </c>
      <c r="X184" s="16" t="s">
        <v>394</v>
      </c>
      <c r="Y184" s="22" t="str">
        <f t="shared" si="2"/>
        <v>Recorrido al colector Rio San Juan</v>
      </c>
      <c r="Z184" s="10">
        <v>45055</v>
      </c>
      <c r="AA184" s="20">
        <v>45055</v>
      </c>
      <c r="AB184" s="24">
        <v>177</v>
      </c>
      <c r="AC184" s="17">
        <v>1118.48</v>
      </c>
      <c r="AD184" s="21">
        <v>338</v>
      </c>
      <c r="AE184" s="23">
        <v>45057</v>
      </c>
      <c r="AF184" s="25" t="s">
        <v>1129</v>
      </c>
      <c r="AG184" s="27">
        <v>177</v>
      </c>
      <c r="AH184" s="9"/>
      <c r="AI184" s="18" t="s">
        <v>433</v>
      </c>
      <c r="AJ184" s="19">
        <v>45121</v>
      </c>
      <c r="AK184" s="18">
        <v>45107</v>
      </c>
      <c r="AL184" s="33" t="s">
        <v>1481</v>
      </c>
    </row>
    <row r="185" spans="1:38" ht="130.5" x14ac:dyDescent="0.35">
      <c r="A185" s="9">
        <v>2023</v>
      </c>
      <c r="B185" s="10">
        <v>45017</v>
      </c>
      <c r="C185" s="10">
        <v>45107</v>
      </c>
      <c r="D185" s="9" t="s">
        <v>95</v>
      </c>
      <c r="E185" s="9" t="s">
        <v>95</v>
      </c>
      <c r="F185" s="11" t="s">
        <v>131</v>
      </c>
      <c r="G185" s="11" t="s">
        <v>141</v>
      </c>
      <c r="H185" s="11" t="s">
        <v>157</v>
      </c>
      <c r="I185" s="12" t="s">
        <v>176</v>
      </c>
      <c r="J185" s="12" t="s">
        <v>199</v>
      </c>
      <c r="K185" s="12" t="s">
        <v>274</v>
      </c>
      <c r="L185" s="12" t="s">
        <v>261</v>
      </c>
      <c r="M185" s="13" t="s">
        <v>110</v>
      </c>
      <c r="N185" s="3" t="s">
        <v>112</v>
      </c>
      <c r="O185" s="22" t="s">
        <v>533</v>
      </c>
      <c r="P185" s="14" t="s">
        <v>114</v>
      </c>
      <c r="Q185" s="15">
        <v>0</v>
      </c>
      <c r="R185" s="15">
        <v>0</v>
      </c>
      <c r="S185" s="15" t="s">
        <v>337</v>
      </c>
      <c r="T185" s="15" t="s">
        <v>338</v>
      </c>
      <c r="U185" s="15" t="s">
        <v>339</v>
      </c>
      <c r="V185" s="15" t="s">
        <v>337</v>
      </c>
      <c r="W185" s="15" t="s">
        <v>338</v>
      </c>
      <c r="X185" s="16" t="s">
        <v>403</v>
      </c>
      <c r="Y185" s="22" t="str">
        <f t="shared" si="2"/>
        <v>Visita par el diagnostico del agua potable</v>
      </c>
      <c r="Z185" s="10">
        <v>45058</v>
      </c>
      <c r="AA185" s="20">
        <v>45058</v>
      </c>
      <c r="AB185" s="24">
        <v>178</v>
      </c>
      <c r="AC185" s="17">
        <v>1908.52</v>
      </c>
      <c r="AD185" s="28">
        <v>0</v>
      </c>
      <c r="AE185" s="23">
        <v>45062</v>
      </c>
      <c r="AF185" s="25" t="s">
        <v>1130</v>
      </c>
      <c r="AG185" s="27">
        <v>178</v>
      </c>
      <c r="AH185" s="9"/>
      <c r="AI185" s="18" t="s">
        <v>433</v>
      </c>
      <c r="AJ185" s="19">
        <v>45121</v>
      </c>
      <c r="AK185" s="18">
        <v>45107</v>
      </c>
      <c r="AL185" s="33" t="s">
        <v>1482</v>
      </c>
    </row>
    <row r="186" spans="1:38" ht="130.5" x14ac:dyDescent="0.35">
      <c r="A186" s="9">
        <v>2023</v>
      </c>
      <c r="B186" s="10">
        <v>45017</v>
      </c>
      <c r="C186" s="10">
        <v>45107</v>
      </c>
      <c r="D186" s="9" t="s">
        <v>95</v>
      </c>
      <c r="E186" s="9" t="s">
        <v>95</v>
      </c>
      <c r="F186" s="11" t="s">
        <v>131</v>
      </c>
      <c r="G186" s="11" t="s">
        <v>141</v>
      </c>
      <c r="H186" s="11" t="s">
        <v>152</v>
      </c>
      <c r="I186" s="12" t="s">
        <v>174</v>
      </c>
      <c r="J186" s="12" t="s">
        <v>184</v>
      </c>
      <c r="K186" s="12" t="s">
        <v>248</v>
      </c>
      <c r="L186" s="12" t="s">
        <v>249</v>
      </c>
      <c r="M186" s="13" t="s">
        <v>111</v>
      </c>
      <c r="N186" s="3" t="s">
        <v>112</v>
      </c>
      <c r="O186" s="22" t="s">
        <v>534</v>
      </c>
      <c r="P186" s="14" t="s">
        <v>114</v>
      </c>
      <c r="Q186" s="15">
        <v>0</v>
      </c>
      <c r="R186" s="15">
        <v>0</v>
      </c>
      <c r="S186" s="15" t="s">
        <v>337</v>
      </c>
      <c r="T186" s="15" t="s">
        <v>338</v>
      </c>
      <c r="U186" s="15" t="s">
        <v>339</v>
      </c>
      <c r="V186" s="15" t="s">
        <v>337</v>
      </c>
      <c r="W186" s="15" t="s">
        <v>338</v>
      </c>
      <c r="X186" s="16" t="s">
        <v>355</v>
      </c>
      <c r="Y186" s="22" t="str">
        <f t="shared" si="2"/>
        <v>Entrega-Recepcion del sistema de agua potable</v>
      </c>
      <c r="Z186" s="10">
        <v>45068</v>
      </c>
      <c r="AA186" s="20">
        <v>45068</v>
      </c>
      <c r="AB186" s="24">
        <v>179</v>
      </c>
      <c r="AC186" s="17">
        <v>1117.5899999999999</v>
      </c>
      <c r="AD186" s="28">
        <v>0</v>
      </c>
      <c r="AE186" s="23">
        <v>45077</v>
      </c>
      <c r="AF186" s="25" t="s">
        <v>1131</v>
      </c>
      <c r="AG186" s="27">
        <v>179</v>
      </c>
      <c r="AH186" s="9"/>
      <c r="AI186" s="18" t="s">
        <v>433</v>
      </c>
      <c r="AJ186" s="19">
        <v>45121</v>
      </c>
      <c r="AK186" s="18">
        <v>45107</v>
      </c>
      <c r="AL186" s="33" t="s">
        <v>1483</v>
      </c>
    </row>
    <row r="187" spans="1:38" ht="130.5" x14ac:dyDescent="0.35">
      <c r="A187" s="9">
        <v>2023</v>
      </c>
      <c r="B187" s="10">
        <v>45017</v>
      </c>
      <c r="C187" s="10">
        <v>45107</v>
      </c>
      <c r="D187" s="9" t="s">
        <v>102</v>
      </c>
      <c r="E187" s="9" t="s">
        <v>102</v>
      </c>
      <c r="F187" s="11" t="s">
        <v>134</v>
      </c>
      <c r="G187" s="11" t="s">
        <v>144</v>
      </c>
      <c r="H187" s="11" t="s">
        <v>159</v>
      </c>
      <c r="I187" s="12" t="s">
        <v>174</v>
      </c>
      <c r="J187" s="12" t="s">
        <v>195</v>
      </c>
      <c r="K187" s="12" t="s">
        <v>268</v>
      </c>
      <c r="L187" s="12" t="s">
        <v>247</v>
      </c>
      <c r="M187" s="13" t="s">
        <v>110</v>
      </c>
      <c r="N187" s="3" t="s">
        <v>112</v>
      </c>
      <c r="O187" s="22" t="s">
        <v>463</v>
      </c>
      <c r="P187" s="14" t="s">
        <v>114</v>
      </c>
      <c r="Q187" s="15">
        <v>0</v>
      </c>
      <c r="R187" s="15">
        <v>0</v>
      </c>
      <c r="S187" s="15" t="s">
        <v>337</v>
      </c>
      <c r="T187" s="15" t="s">
        <v>338</v>
      </c>
      <c r="U187" s="15" t="s">
        <v>339</v>
      </c>
      <c r="V187" s="15" t="s">
        <v>337</v>
      </c>
      <c r="W187" s="15" t="s">
        <v>338</v>
      </c>
      <c r="X187" s="16" t="s">
        <v>340</v>
      </c>
      <c r="Y187" s="22" t="str">
        <f t="shared" si="2"/>
        <v>Supervision de la obra denominada construccion de colector Miramar</v>
      </c>
      <c r="Z187" s="10">
        <v>45058</v>
      </c>
      <c r="AA187" s="20">
        <v>45058</v>
      </c>
      <c r="AB187" s="24">
        <v>180</v>
      </c>
      <c r="AC187" s="17">
        <v>2608.38</v>
      </c>
      <c r="AD187" s="28">
        <v>0</v>
      </c>
      <c r="AE187" s="23">
        <v>45069</v>
      </c>
      <c r="AF187" s="25" t="s">
        <v>1132</v>
      </c>
      <c r="AG187" s="27">
        <v>180</v>
      </c>
      <c r="AH187" s="9"/>
      <c r="AI187" s="18" t="s">
        <v>433</v>
      </c>
      <c r="AJ187" s="19">
        <v>45121</v>
      </c>
      <c r="AK187" s="18">
        <v>45107</v>
      </c>
      <c r="AL187" s="33" t="s">
        <v>1484</v>
      </c>
    </row>
    <row r="188" spans="1:38" ht="130.5" x14ac:dyDescent="0.35">
      <c r="A188" s="9">
        <v>2023</v>
      </c>
      <c r="B188" s="10">
        <v>45017</v>
      </c>
      <c r="C188" s="10">
        <v>45107</v>
      </c>
      <c r="D188" s="9" t="s">
        <v>102</v>
      </c>
      <c r="E188" s="9" t="s">
        <v>102</v>
      </c>
      <c r="F188" s="11" t="s">
        <v>134</v>
      </c>
      <c r="G188" s="11" t="s">
        <v>144</v>
      </c>
      <c r="H188" s="11" t="s">
        <v>159</v>
      </c>
      <c r="I188" s="12" t="s">
        <v>174</v>
      </c>
      <c r="J188" s="12" t="s">
        <v>195</v>
      </c>
      <c r="K188" s="12" t="s">
        <v>268</v>
      </c>
      <c r="L188" s="12" t="s">
        <v>247</v>
      </c>
      <c r="M188" s="13" t="s">
        <v>110</v>
      </c>
      <c r="N188" s="3" t="s">
        <v>112</v>
      </c>
      <c r="O188" s="22" t="s">
        <v>463</v>
      </c>
      <c r="P188" s="14" t="s">
        <v>114</v>
      </c>
      <c r="Q188" s="15">
        <v>0</v>
      </c>
      <c r="R188" s="15">
        <v>0</v>
      </c>
      <c r="S188" s="15" t="s">
        <v>337</v>
      </c>
      <c r="T188" s="15" t="s">
        <v>338</v>
      </c>
      <c r="U188" s="15" t="s">
        <v>339</v>
      </c>
      <c r="V188" s="15" t="s">
        <v>337</v>
      </c>
      <c r="W188" s="15" t="s">
        <v>338</v>
      </c>
      <c r="X188" s="16" t="s">
        <v>340</v>
      </c>
      <c r="Y188" s="22" t="str">
        <f t="shared" si="2"/>
        <v>Supervision de la obra denominada construccion de colector Miramar</v>
      </c>
      <c r="Z188" s="10">
        <v>45062</v>
      </c>
      <c r="AA188" s="20">
        <v>45062</v>
      </c>
      <c r="AB188" s="24">
        <v>181</v>
      </c>
      <c r="AC188" s="17">
        <v>2258.56</v>
      </c>
      <c r="AD188" s="28">
        <v>0</v>
      </c>
      <c r="AE188" s="23">
        <v>45069</v>
      </c>
      <c r="AF188" s="25" t="s">
        <v>1133</v>
      </c>
      <c r="AG188" s="27">
        <v>181</v>
      </c>
      <c r="AH188" s="9"/>
      <c r="AI188" s="18" t="s">
        <v>433</v>
      </c>
      <c r="AJ188" s="19">
        <v>45121</v>
      </c>
      <c r="AK188" s="18">
        <v>45107</v>
      </c>
      <c r="AL188" s="33" t="s">
        <v>1485</v>
      </c>
    </row>
    <row r="189" spans="1:38" ht="130.5" x14ac:dyDescent="0.35">
      <c r="A189" s="9">
        <v>2023</v>
      </c>
      <c r="B189" s="10">
        <v>45017</v>
      </c>
      <c r="C189" s="10">
        <v>45107</v>
      </c>
      <c r="D189" s="9" t="s">
        <v>95</v>
      </c>
      <c r="E189" s="9" t="s">
        <v>95</v>
      </c>
      <c r="F189" s="11" t="s">
        <v>138</v>
      </c>
      <c r="G189" s="11" t="s">
        <v>148</v>
      </c>
      <c r="H189" s="11" t="s">
        <v>151</v>
      </c>
      <c r="I189" s="12" t="s">
        <v>174</v>
      </c>
      <c r="J189" s="12" t="s">
        <v>204</v>
      </c>
      <c r="K189" s="12" t="s">
        <v>308</v>
      </c>
      <c r="L189" s="12" t="s">
        <v>288</v>
      </c>
      <c r="M189" s="13" t="s">
        <v>110</v>
      </c>
      <c r="N189" s="3" t="s">
        <v>112</v>
      </c>
      <c r="O189" s="22" t="s">
        <v>535</v>
      </c>
      <c r="P189" s="14" t="s">
        <v>114</v>
      </c>
      <c r="Q189" s="15">
        <v>0</v>
      </c>
      <c r="R189" s="15">
        <v>0</v>
      </c>
      <c r="S189" s="15" t="s">
        <v>337</v>
      </c>
      <c r="T189" s="15" t="s">
        <v>338</v>
      </c>
      <c r="U189" s="15" t="s">
        <v>339</v>
      </c>
      <c r="V189" s="15" t="s">
        <v>337</v>
      </c>
      <c r="W189" s="15" t="s">
        <v>338</v>
      </c>
      <c r="X189" s="16" t="s">
        <v>378</v>
      </c>
      <c r="Y189" s="22" t="str">
        <f t="shared" si="2"/>
        <v>Trazo para inicio de obra de rehabilitacion de la linea de conduccion de agua potable</v>
      </c>
      <c r="Z189" s="10">
        <v>45058</v>
      </c>
      <c r="AA189" s="20">
        <v>45058</v>
      </c>
      <c r="AB189" s="24">
        <v>182</v>
      </c>
      <c r="AC189" s="17">
        <v>2240.2199999999998</v>
      </c>
      <c r="AD189" s="28">
        <v>0</v>
      </c>
      <c r="AE189" s="23">
        <v>45082</v>
      </c>
      <c r="AF189" s="25" t="s">
        <v>1134</v>
      </c>
      <c r="AG189" s="27">
        <v>182</v>
      </c>
      <c r="AH189" s="9"/>
      <c r="AI189" s="18" t="s">
        <v>433</v>
      </c>
      <c r="AJ189" s="19">
        <v>45121</v>
      </c>
      <c r="AK189" s="18">
        <v>45107</v>
      </c>
      <c r="AL189" s="33" t="s">
        <v>1486</v>
      </c>
    </row>
    <row r="190" spans="1:38" ht="130.5" x14ac:dyDescent="0.35">
      <c r="A190" s="9">
        <v>2023</v>
      </c>
      <c r="B190" s="10">
        <v>45017</v>
      </c>
      <c r="C190" s="10">
        <v>45107</v>
      </c>
      <c r="D190" s="9" t="s">
        <v>102</v>
      </c>
      <c r="E190" s="9" t="s">
        <v>102</v>
      </c>
      <c r="F190" s="11" t="s">
        <v>134</v>
      </c>
      <c r="G190" s="11" t="s">
        <v>150</v>
      </c>
      <c r="H190" s="11" t="s">
        <v>169</v>
      </c>
      <c r="I190" s="12" t="s">
        <v>174</v>
      </c>
      <c r="J190" s="12" t="s">
        <v>224</v>
      </c>
      <c r="K190" s="12" t="s">
        <v>317</v>
      </c>
      <c r="L190" s="12" t="s">
        <v>318</v>
      </c>
      <c r="M190" s="13" t="s">
        <v>110</v>
      </c>
      <c r="N190" s="3" t="s">
        <v>112</v>
      </c>
      <c r="O190" s="22" t="s">
        <v>523</v>
      </c>
      <c r="P190" s="14" t="s">
        <v>114</v>
      </c>
      <c r="Q190" s="15">
        <v>0</v>
      </c>
      <c r="R190" s="15">
        <v>0</v>
      </c>
      <c r="S190" s="15" t="s">
        <v>337</v>
      </c>
      <c r="T190" s="15" t="s">
        <v>338</v>
      </c>
      <c r="U190" s="15" t="s">
        <v>339</v>
      </c>
      <c r="V190" s="15" t="s">
        <v>337</v>
      </c>
      <c r="W190" s="15" t="s">
        <v>338</v>
      </c>
      <c r="X190" s="16" t="s">
        <v>399</v>
      </c>
      <c r="Y190" s="22" t="str">
        <f t="shared" si="2"/>
        <v>Verificacion de la rehabilitacion de la PTAR</v>
      </c>
      <c r="Z190" s="10">
        <v>45058</v>
      </c>
      <c r="AA190" s="20">
        <v>45058</v>
      </c>
      <c r="AB190" s="24">
        <v>183</v>
      </c>
      <c r="AC190" s="17">
        <v>2852.17</v>
      </c>
      <c r="AD190" s="21">
        <v>7.18</v>
      </c>
      <c r="AE190" s="23">
        <v>45068</v>
      </c>
      <c r="AF190" s="25" t="s">
        <v>1135</v>
      </c>
      <c r="AG190" s="27">
        <v>183</v>
      </c>
      <c r="AH190" s="9"/>
      <c r="AI190" s="18" t="s">
        <v>433</v>
      </c>
      <c r="AJ190" s="19">
        <v>45121</v>
      </c>
      <c r="AK190" s="18">
        <v>45107</v>
      </c>
      <c r="AL190" s="33" t="s">
        <v>1487</v>
      </c>
    </row>
    <row r="191" spans="1:38" ht="130.5" x14ac:dyDescent="0.35">
      <c r="A191" s="9">
        <v>2023</v>
      </c>
      <c r="B191" s="10">
        <v>45017</v>
      </c>
      <c r="C191" s="10">
        <v>45107</v>
      </c>
      <c r="D191" s="9" t="s">
        <v>95</v>
      </c>
      <c r="E191" s="9" t="s">
        <v>95</v>
      </c>
      <c r="F191" s="11" t="s">
        <v>131</v>
      </c>
      <c r="G191" s="11" t="s">
        <v>141</v>
      </c>
      <c r="H191" s="11" t="s">
        <v>154</v>
      </c>
      <c r="I191" s="12" t="s">
        <v>174</v>
      </c>
      <c r="J191" s="12" t="s">
        <v>189</v>
      </c>
      <c r="K191" s="12" t="s">
        <v>257</v>
      </c>
      <c r="L191" s="12" t="s">
        <v>258</v>
      </c>
      <c r="M191" s="13" t="s">
        <v>110</v>
      </c>
      <c r="N191" s="3" t="s">
        <v>112</v>
      </c>
      <c r="O191" s="22" t="s">
        <v>525</v>
      </c>
      <c r="P191" s="14" t="s">
        <v>114</v>
      </c>
      <c r="Q191" s="15">
        <v>0</v>
      </c>
      <c r="R191" s="15">
        <v>0</v>
      </c>
      <c r="S191" s="15" t="s">
        <v>337</v>
      </c>
      <c r="T191" s="15" t="s">
        <v>338</v>
      </c>
      <c r="U191" s="15" t="s">
        <v>339</v>
      </c>
      <c r="V191" s="15" t="s">
        <v>337</v>
      </c>
      <c r="W191" s="15" t="s">
        <v>338</v>
      </c>
      <c r="X191" s="16" t="s">
        <v>369</v>
      </c>
      <c r="Y191" s="22" t="str">
        <f t="shared" si="2"/>
        <v>Verifiacion de la obra del sistema de agua potable</v>
      </c>
      <c r="Z191" s="10">
        <v>45058</v>
      </c>
      <c r="AA191" s="20">
        <v>45058</v>
      </c>
      <c r="AB191" s="24">
        <v>184</v>
      </c>
      <c r="AC191" s="17">
        <v>1664.62</v>
      </c>
      <c r="AD191" s="28">
        <v>0</v>
      </c>
      <c r="AE191" s="23">
        <v>45064</v>
      </c>
      <c r="AF191" s="25" t="s">
        <v>1136</v>
      </c>
      <c r="AG191" s="27">
        <v>184</v>
      </c>
      <c r="AH191" s="9"/>
      <c r="AI191" s="18" t="s">
        <v>433</v>
      </c>
      <c r="AJ191" s="19">
        <v>45121</v>
      </c>
      <c r="AK191" s="18">
        <v>45107</v>
      </c>
      <c r="AL191" s="33" t="s">
        <v>1488</v>
      </c>
    </row>
    <row r="192" spans="1:38" ht="130.5" x14ac:dyDescent="0.35">
      <c r="A192" s="9">
        <v>2023</v>
      </c>
      <c r="B192" s="10">
        <v>45017</v>
      </c>
      <c r="C192" s="10">
        <v>45107</v>
      </c>
      <c r="D192" s="9" t="s">
        <v>95</v>
      </c>
      <c r="E192" s="9" t="s">
        <v>95</v>
      </c>
      <c r="F192" s="11" t="s">
        <v>133</v>
      </c>
      <c r="G192" s="11" t="s">
        <v>143</v>
      </c>
      <c r="H192" s="11" t="s">
        <v>160</v>
      </c>
      <c r="I192" s="12" t="s">
        <v>177</v>
      </c>
      <c r="J192" s="12" t="s">
        <v>198</v>
      </c>
      <c r="K192" s="12" t="s">
        <v>273</v>
      </c>
      <c r="L192" s="12" t="s">
        <v>247</v>
      </c>
      <c r="M192" s="13" t="s">
        <v>110</v>
      </c>
      <c r="N192" s="3" t="s">
        <v>112</v>
      </c>
      <c r="O192" s="22" t="s">
        <v>455</v>
      </c>
      <c r="P192" s="14" t="s">
        <v>114</v>
      </c>
      <c r="Q192" s="15">
        <v>0</v>
      </c>
      <c r="R192" s="15">
        <v>0</v>
      </c>
      <c r="S192" s="15" t="s">
        <v>337</v>
      </c>
      <c r="T192" s="15" t="s">
        <v>338</v>
      </c>
      <c r="U192" s="15" t="s">
        <v>339</v>
      </c>
      <c r="V192" s="15" t="s">
        <v>337</v>
      </c>
      <c r="W192" s="15" t="s">
        <v>338</v>
      </c>
      <c r="X192" s="16" t="s">
        <v>340</v>
      </c>
      <c r="Y192" s="22" t="str">
        <f t="shared" si="2"/>
        <v>Traslado de personal para la verificacion de diversas obras realizadas en la ciudad de Acapulco</v>
      </c>
      <c r="Z192" s="10">
        <v>45057</v>
      </c>
      <c r="AA192" s="20">
        <v>45057</v>
      </c>
      <c r="AB192" s="24">
        <v>185</v>
      </c>
      <c r="AC192" s="17">
        <v>2054.11</v>
      </c>
      <c r="AD192" s="28">
        <v>0</v>
      </c>
      <c r="AE192" s="23">
        <v>45058</v>
      </c>
      <c r="AF192" s="25" t="s">
        <v>1137</v>
      </c>
      <c r="AG192" s="27">
        <v>185</v>
      </c>
      <c r="AH192" s="9"/>
      <c r="AI192" s="18" t="s">
        <v>433</v>
      </c>
      <c r="AJ192" s="19">
        <v>45121</v>
      </c>
      <c r="AK192" s="18">
        <v>45107</v>
      </c>
      <c r="AL192" s="33" t="s">
        <v>1489</v>
      </c>
    </row>
    <row r="193" spans="1:38" ht="130.5" x14ac:dyDescent="0.35">
      <c r="A193" s="9">
        <v>2023</v>
      </c>
      <c r="B193" s="10">
        <v>45017</v>
      </c>
      <c r="C193" s="10">
        <v>45107</v>
      </c>
      <c r="D193" s="9" t="s">
        <v>102</v>
      </c>
      <c r="E193" s="9" t="s">
        <v>102</v>
      </c>
      <c r="F193" s="11" t="s">
        <v>137</v>
      </c>
      <c r="G193" s="11" t="s">
        <v>147</v>
      </c>
      <c r="H193" s="11" t="s">
        <v>161</v>
      </c>
      <c r="I193" s="12" t="s">
        <v>174</v>
      </c>
      <c r="J193" s="12" t="s">
        <v>200</v>
      </c>
      <c r="K193" s="12" t="s">
        <v>275</v>
      </c>
      <c r="L193" s="12" t="s">
        <v>261</v>
      </c>
      <c r="M193" s="13" t="s">
        <v>110</v>
      </c>
      <c r="N193" s="3" t="s">
        <v>112</v>
      </c>
      <c r="O193" s="22" t="s">
        <v>536</v>
      </c>
      <c r="P193" s="14" t="s">
        <v>114</v>
      </c>
      <c r="Q193" s="15">
        <v>0</v>
      </c>
      <c r="R193" s="15">
        <v>0</v>
      </c>
      <c r="S193" s="15" t="s">
        <v>337</v>
      </c>
      <c r="T193" s="15" t="s">
        <v>338</v>
      </c>
      <c r="U193" s="15" t="s">
        <v>339</v>
      </c>
      <c r="V193" s="15" t="s">
        <v>337</v>
      </c>
      <c r="W193" s="15" t="s">
        <v>338</v>
      </c>
      <c r="X193" s="16" t="s">
        <v>404</v>
      </c>
      <c r="Y193" s="22" t="str">
        <f t="shared" si="2"/>
        <v>Verificacion y supervision en la rehabilitacion del sistema de agua potable</v>
      </c>
      <c r="Z193" s="10">
        <v>45058</v>
      </c>
      <c r="AA193" s="20">
        <v>45058</v>
      </c>
      <c r="AB193" s="24">
        <v>186</v>
      </c>
      <c r="AC193" s="17">
        <v>2262.37</v>
      </c>
      <c r="AD193" s="28">
        <v>0</v>
      </c>
      <c r="AE193" s="23">
        <v>45064</v>
      </c>
      <c r="AF193" s="25" t="s">
        <v>1138</v>
      </c>
      <c r="AG193" s="27">
        <v>186</v>
      </c>
      <c r="AH193" s="9"/>
      <c r="AI193" s="18" t="s">
        <v>433</v>
      </c>
      <c r="AJ193" s="19">
        <v>45121</v>
      </c>
      <c r="AK193" s="18">
        <v>45107</v>
      </c>
      <c r="AL193" s="33" t="s">
        <v>1490</v>
      </c>
    </row>
    <row r="194" spans="1:38" ht="130.5" x14ac:dyDescent="0.35">
      <c r="A194" s="9">
        <v>2023</v>
      </c>
      <c r="B194" s="10">
        <v>45017</v>
      </c>
      <c r="C194" s="10">
        <v>45107</v>
      </c>
      <c r="D194" s="9" t="s">
        <v>98</v>
      </c>
      <c r="E194" s="9" t="s">
        <v>106</v>
      </c>
      <c r="F194" s="11" t="s">
        <v>130</v>
      </c>
      <c r="G194" s="11" t="s">
        <v>140</v>
      </c>
      <c r="H194" s="11" t="s">
        <v>152</v>
      </c>
      <c r="I194" s="12" t="s">
        <v>174</v>
      </c>
      <c r="J194" s="12" t="s">
        <v>213</v>
      </c>
      <c r="K194" s="12" t="s">
        <v>297</v>
      </c>
      <c r="L194" s="12" t="s">
        <v>298</v>
      </c>
      <c r="M194" s="13" t="s">
        <v>110</v>
      </c>
      <c r="N194" s="3" t="s">
        <v>112</v>
      </c>
      <c r="O194" s="22" t="s">
        <v>537</v>
      </c>
      <c r="P194" s="14" t="s">
        <v>114</v>
      </c>
      <c r="Q194" s="15">
        <v>0</v>
      </c>
      <c r="R194" s="15">
        <v>0</v>
      </c>
      <c r="S194" s="15" t="s">
        <v>337</v>
      </c>
      <c r="T194" s="15" t="s">
        <v>338</v>
      </c>
      <c r="U194" s="15" t="s">
        <v>339</v>
      </c>
      <c r="V194" s="15" t="s">
        <v>337</v>
      </c>
      <c r="W194" s="15" t="s">
        <v>338</v>
      </c>
      <c r="X194" s="16" t="s">
        <v>386</v>
      </c>
      <c r="Y194" s="22" t="str">
        <f t="shared" si="2"/>
        <v>Trazo de inicio de obra para la construccion del sistema de agua potable</v>
      </c>
      <c r="Z194" s="10">
        <v>45064</v>
      </c>
      <c r="AA194" s="20">
        <v>45064</v>
      </c>
      <c r="AB194" s="24">
        <v>187</v>
      </c>
      <c r="AC194" s="17">
        <v>1330.13</v>
      </c>
      <c r="AD194" s="28">
        <v>0</v>
      </c>
      <c r="AE194" s="23">
        <v>45078</v>
      </c>
      <c r="AF194" s="25" t="s">
        <v>1139</v>
      </c>
      <c r="AG194" s="27">
        <v>187</v>
      </c>
      <c r="AH194" s="9"/>
      <c r="AI194" s="18" t="s">
        <v>433</v>
      </c>
      <c r="AJ194" s="19">
        <v>45121</v>
      </c>
      <c r="AK194" s="18">
        <v>45107</v>
      </c>
      <c r="AL194" s="33" t="s">
        <v>1491</v>
      </c>
    </row>
    <row r="195" spans="1:38" ht="130.5" x14ac:dyDescent="0.35">
      <c r="A195" s="9">
        <v>2023</v>
      </c>
      <c r="B195" s="10">
        <v>45017</v>
      </c>
      <c r="C195" s="10">
        <v>45107</v>
      </c>
      <c r="D195" s="9" t="s">
        <v>102</v>
      </c>
      <c r="E195" s="9" t="s">
        <v>102</v>
      </c>
      <c r="F195" s="11" t="s">
        <v>134</v>
      </c>
      <c r="G195" s="11" t="s">
        <v>144</v>
      </c>
      <c r="H195" s="11" t="s">
        <v>152</v>
      </c>
      <c r="I195" s="12" t="s">
        <v>174</v>
      </c>
      <c r="J195" s="12" t="s">
        <v>205</v>
      </c>
      <c r="K195" s="12" t="s">
        <v>283</v>
      </c>
      <c r="L195" s="12" t="s">
        <v>251</v>
      </c>
      <c r="M195" s="13" t="s">
        <v>110</v>
      </c>
      <c r="N195" s="3" t="s">
        <v>112</v>
      </c>
      <c r="O195" s="22" t="s">
        <v>538</v>
      </c>
      <c r="P195" s="14" t="s">
        <v>114</v>
      </c>
      <c r="Q195" s="15">
        <v>0</v>
      </c>
      <c r="R195" s="15">
        <v>0</v>
      </c>
      <c r="S195" s="15" t="s">
        <v>337</v>
      </c>
      <c r="T195" s="15" t="s">
        <v>338</v>
      </c>
      <c r="U195" s="15" t="s">
        <v>339</v>
      </c>
      <c r="V195" s="15" t="s">
        <v>337</v>
      </c>
      <c r="W195" s="15" t="s">
        <v>338</v>
      </c>
      <c r="X195" s="16" t="s">
        <v>404</v>
      </c>
      <c r="Y195" s="22" t="str">
        <f t="shared" si="2"/>
        <v>Verificacion en la rehabilitacion del sistema de agua potable</v>
      </c>
      <c r="Z195" s="10">
        <v>45063</v>
      </c>
      <c r="AA195" s="20">
        <v>45063</v>
      </c>
      <c r="AB195" s="24">
        <v>188</v>
      </c>
      <c r="AC195" s="17">
        <v>2255.0500000000002</v>
      </c>
      <c r="AD195" s="28">
        <v>0</v>
      </c>
      <c r="AE195" s="23">
        <v>45064</v>
      </c>
      <c r="AF195" s="25" t="s">
        <v>1140</v>
      </c>
      <c r="AG195" s="27">
        <v>188</v>
      </c>
      <c r="AH195" s="9"/>
      <c r="AI195" s="18" t="s">
        <v>433</v>
      </c>
      <c r="AJ195" s="19">
        <v>45121</v>
      </c>
      <c r="AK195" s="18">
        <v>45107</v>
      </c>
      <c r="AL195" s="33" t="s">
        <v>1492</v>
      </c>
    </row>
    <row r="196" spans="1:38" ht="130.5" x14ac:dyDescent="0.35">
      <c r="A196" s="9">
        <v>2023</v>
      </c>
      <c r="B196" s="10">
        <v>45017</v>
      </c>
      <c r="C196" s="10">
        <v>45107</v>
      </c>
      <c r="D196" s="9" t="s">
        <v>95</v>
      </c>
      <c r="E196" s="9" t="s">
        <v>95</v>
      </c>
      <c r="F196" s="11" t="s">
        <v>131</v>
      </c>
      <c r="G196" s="11" t="s">
        <v>141</v>
      </c>
      <c r="H196" s="11" t="s">
        <v>154</v>
      </c>
      <c r="I196" s="12" t="s">
        <v>174</v>
      </c>
      <c r="J196" s="12" t="s">
        <v>189</v>
      </c>
      <c r="K196" s="12" t="s">
        <v>257</v>
      </c>
      <c r="L196" s="12" t="s">
        <v>258</v>
      </c>
      <c r="M196" s="13" t="s">
        <v>110</v>
      </c>
      <c r="N196" s="3" t="s">
        <v>112</v>
      </c>
      <c r="O196" s="22" t="s">
        <v>438</v>
      </c>
      <c r="P196" s="14" t="s">
        <v>114</v>
      </c>
      <c r="Q196" s="15">
        <v>0</v>
      </c>
      <c r="R196" s="15">
        <v>0</v>
      </c>
      <c r="S196" s="15" t="s">
        <v>337</v>
      </c>
      <c r="T196" s="15" t="s">
        <v>338</v>
      </c>
      <c r="U196" s="15" t="s">
        <v>339</v>
      </c>
      <c r="V196" s="15" t="s">
        <v>337</v>
      </c>
      <c r="W196" s="15" t="s">
        <v>338</v>
      </c>
      <c r="X196" s="16" t="s">
        <v>368</v>
      </c>
      <c r="Y196" s="22" t="str">
        <f t="shared" si="2"/>
        <v>Verificacion de la construccion del sistema de agua potable</v>
      </c>
      <c r="Z196" s="10">
        <v>45063</v>
      </c>
      <c r="AA196" s="20">
        <v>45063</v>
      </c>
      <c r="AB196" s="24">
        <v>189</v>
      </c>
      <c r="AC196" s="17">
        <v>3098.75</v>
      </c>
      <c r="AD196" s="28">
        <v>0</v>
      </c>
      <c r="AE196" s="23">
        <v>45065</v>
      </c>
      <c r="AF196" s="25" t="s">
        <v>1141</v>
      </c>
      <c r="AG196" s="27">
        <v>189</v>
      </c>
      <c r="AH196" s="9"/>
      <c r="AI196" s="18" t="s">
        <v>433</v>
      </c>
      <c r="AJ196" s="19">
        <v>45121</v>
      </c>
      <c r="AK196" s="18">
        <v>45107</v>
      </c>
      <c r="AL196" s="33" t="s">
        <v>1493</v>
      </c>
    </row>
    <row r="197" spans="1:38" ht="130.5" x14ac:dyDescent="0.35">
      <c r="A197" s="9">
        <v>2023</v>
      </c>
      <c r="B197" s="10">
        <v>45017</v>
      </c>
      <c r="C197" s="10">
        <v>45107</v>
      </c>
      <c r="D197" s="9" t="s">
        <v>95</v>
      </c>
      <c r="E197" s="9" t="s">
        <v>95</v>
      </c>
      <c r="F197" s="11" t="s">
        <v>131</v>
      </c>
      <c r="G197" s="11" t="s">
        <v>141</v>
      </c>
      <c r="H197" s="11" t="s">
        <v>154</v>
      </c>
      <c r="I197" s="12" t="s">
        <v>174</v>
      </c>
      <c r="J197" s="12" t="s">
        <v>192</v>
      </c>
      <c r="K197" s="12" t="s">
        <v>262</v>
      </c>
      <c r="L197" s="12" t="s">
        <v>263</v>
      </c>
      <c r="M197" s="13" t="s">
        <v>110</v>
      </c>
      <c r="N197" s="3" t="s">
        <v>112</v>
      </c>
      <c r="O197" s="22" t="s">
        <v>438</v>
      </c>
      <c r="P197" s="14" t="s">
        <v>114</v>
      </c>
      <c r="Q197" s="15">
        <v>0</v>
      </c>
      <c r="R197" s="15">
        <v>0</v>
      </c>
      <c r="S197" s="15" t="s">
        <v>337</v>
      </c>
      <c r="T197" s="15" t="s">
        <v>338</v>
      </c>
      <c r="U197" s="15" t="s">
        <v>339</v>
      </c>
      <c r="V197" s="15" t="s">
        <v>337</v>
      </c>
      <c r="W197" s="15" t="s">
        <v>338</v>
      </c>
      <c r="X197" s="16" t="s">
        <v>374</v>
      </c>
      <c r="Y197" s="22" t="str">
        <f t="shared" si="2"/>
        <v>Verificacion de la construccion del sistema de agua potable</v>
      </c>
      <c r="Z197" s="10">
        <v>45063</v>
      </c>
      <c r="AA197" s="20">
        <v>45063</v>
      </c>
      <c r="AB197" s="24">
        <v>190</v>
      </c>
      <c r="AC197" s="17">
        <v>2747.54</v>
      </c>
      <c r="AD197" s="28">
        <v>0</v>
      </c>
      <c r="AE197" s="23">
        <v>45068</v>
      </c>
      <c r="AF197" s="25" t="s">
        <v>1142</v>
      </c>
      <c r="AG197" s="27">
        <v>190</v>
      </c>
      <c r="AH197" s="9"/>
      <c r="AI197" s="18" t="s">
        <v>433</v>
      </c>
      <c r="AJ197" s="19">
        <v>45121</v>
      </c>
      <c r="AK197" s="18">
        <v>45107</v>
      </c>
      <c r="AL197" s="33" t="s">
        <v>1494</v>
      </c>
    </row>
    <row r="198" spans="1:38" ht="130.5" x14ac:dyDescent="0.35">
      <c r="A198" s="9">
        <v>2023</v>
      </c>
      <c r="B198" s="10">
        <v>45017</v>
      </c>
      <c r="C198" s="10">
        <v>45107</v>
      </c>
      <c r="D198" s="9" t="s">
        <v>102</v>
      </c>
      <c r="E198" s="9" t="s">
        <v>102</v>
      </c>
      <c r="F198" s="11" t="s">
        <v>134</v>
      </c>
      <c r="G198" s="11" t="s">
        <v>144</v>
      </c>
      <c r="H198" s="11" t="s">
        <v>154</v>
      </c>
      <c r="I198" s="12" t="s">
        <v>174</v>
      </c>
      <c r="J198" s="12" t="s">
        <v>196</v>
      </c>
      <c r="K198" s="12" t="s">
        <v>269</v>
      </c>
      <c r="L198" s="12" t="s">
        <v>270</v>
      </c>
      <c r="M198" s="13" t="s">
        <v>110</v>
      </c>
      <c r="N198" s="3" t="s">
        <v>112</v>
      </c>
      <c r="O198" s="22" t="s">
        <v>527</v>
      </c>
      <c r="P198" s="14" t="s">
        <v>114</v>
      </c>
      <c r="Q198" s="15">
        <v>0</v>
      </c>
      <c r="R198" s="15">
        <v>0</v>
      </c>
      <c r="S198" s="15" t="s">
        <v>337</v>
      </c>
      <c r="T198" s="15" t="s">
        <v>338</v>
      </c>
      <c r="U198" s="15" t="s">
        <v>339</v>
      </c>
      <c r="V198" s="15" t="s">
        <v>337</v>
      </c>
      <c r="W198" s="15" t="s">
        <v>338</v>
      </c>
      <c r="X198" s="16" t="s">
        <v>382</v>
      </c>
      <c r="Y198" s="22" t="str">
        <f t="shared" si="2"/>
        <v>Trazo de inicio de obra del sistema de alcantarillado sanitario</v>
      </c>
      <c r="Z198" s="10">
        <v>45064</v>
      </c>
      <c r="AA198" s="20">
        <v>45065</v>
      </c>
      <c r="AB198" s="24">
        <v>191</v>
      </c>
      <c r="AC198" s="17">
        <v>3619.3</v>
      </c>
      <c r="AD198" s="28">
        <v>0</v>
      </c>
      <c r="AE198" s="23">
        <v>45075</v>
      </c>
      <c r="AF198" s="25" t="s">
        <v>1143</v>
      </c>
      <c r="AG198" s="27">
        <v>191</v>
      </c>
      <c r="AH198" s="9"/>
      <c r="AI198" s="18" t="s">
        <v>433</v>
      </c>
      <c r="AJ198" s="19">
        <v>45121</v>
      </c>
      <c r="AK198" s="18">
        <v>45107</v>
      </c>
      <c r="AL198" s="33" t="s">
        <v>1495</v>
      </c>
    </row>
    <row r="199" spans="1:38" ht="130.5" x14ac:dyDescent="0.35">
      <c r="A199" s="9">
        <v>2023</v>
      </c>
      <c r="B199" s="10">
        <v>45017</v>
      </c>
      <c r="C199" s="10">
        <v>45107</v>
      </c>
      <c r="D199" s="9" t="s">
        <v>98</v>
      </c>
      <c r="E199" s="9" t="s">
        <v>106</v>
      </c>
      <c r="F199" s="11" t="s">
        <v>132</v>
      </c>
      <c r="G199" s="11" t="s">
        <v>142</v>
      </c>
      <c r="H199" s="11" t="s">
        <v>154</v>
      </c>
      <c r="I199" s="12" t="s">
        <v>174</v>
      </c>
      <c r="J199" s="12" t="s">
        <v>183</v>
      </c>
      <c r="K199" s="12" t="s">
        <v>246</v>
      </c>
      <c r="L199" s="12" t="s">
        <v>247</v>
      </c>
      <c r="M199" s="13" t="s">
        <v>111</v>
      </c>
      <c r="N199" s="3" t="s">
        <v>112</v>
      </c>
      <c r="O199" s="22" t="s">
        <v>539</v>
      </c>
      <c r="P199" s="14" t="s">
        <v>114</v>
      </c>
      <c r="Q199" s="15">
        <v>0</v>
      </c>
      <c r="R199" s="15">
        <v>0</v>
      </c>
      <c r="S199" s="15" t="s">
        <v>337</v>
      </c>
      <c r="T199" s="15" t="s">
        <v>338</v>
      </c>
      <c r="U199" s="15" t="s">
        <v>339</v>
      </c>
      <c r="V199" s="15" t="s">
        <v>337</v>
      </c>
      <c r="W199" s="15" t="s">
        <v>338</v>
      </c>
      <c r="X199" s="16" t="s">
        <v>344</v>
      </c>
      <c r="Y199" s="22" t="str">
        <f t="shared" si="2"/>
        <v>Trazo de inicio de obra del sistema de agua potable</v>
      </c>
      <c r="Z199" s="10">
        <v>45064</v>
      </c>
      <c r="AA199" s="20">
        <v>45064</v>
      </c>
      <c r="AB199" s="24">
        <v>192</v>
      </c>
      <c r="AC199" s="17">
        <v>2695.97</v>
      </c>
      <c r="AD199" s="28">
        <v>0</v>
      </c>
      <c r="AE199" s="23">
        <v>45069</v>
      </c>
      <c r="AF199" s="25" t="s">
        <v>1144</v>
      </c>
      <c r="AG199" s="27">
        <v>192</v>
      </c>
      <c r="AH199" s="9"/>
      <c r="AI199" s="18" t="s">
        <v>433</v>
      </c>
      <c r="AJ199" s="19">
        <v>45121</v>
      </c>
      <c r="AK199" s="18">
        <v>45107</v>
      </c>
      <c r="AL199" s="33" t="s">
        <v>1496</v>
      </c>
    </row>
    <row r="200" spans="1:38" ht="130.5" x14ac:dyDescent="0.35">
      <c r="A200" s="9">
        <v>2023</v>
      </c>
      <c r="B200" s="10">
        <v>45017</v>
      </c>
      <c r="C200" s="10">
        <v>45107</v>
      </c>
      <c r="D200" s="9" t="s">
        <v>98</v>
      </c>
      <c r="E200" s="9" t="s">
        <v>106</v>
      </c>
      <c r="F200" s="11" t="s">
        <v>139</v>
      </c>
      <c r="G200" s="11" t="s">
        <v>149</v>
      </c>
      <c r="H200" s="11" t="s">
        <v>158</v>
      </c>
      <c r="I200" s="12" t="s">
        <v>176</v>
      </c>
      <c r="J200" s="12" t="s">
        <v>210</v>
      </c>
      <c r="K200" s="12" t="s">
        <v>292</v>
      </c>
      <c r="L200" s="12" t="s">
        <v>293</v>
      </c>
      <c r="M200" s="13" t="s">
        <v>110</v>
      </c>
      <c r="N200" s="3" t="s">
        <v>112</v>
      </c>
      <c r="O200" s="22" t="s">
        <v>540</v>
      </c>
      <c r="P200" s="14" t="s">
        <v>114</v>
      </c>
      <c r="Q200" s="15">
        <v>0</v>
      </c>
      <c r="R200" s="15">
        <v>0</v>
      </c>
      <c r="S200" s="15" t="s">
        <v>337</v>
      </c>
      <c r="T200" s="15" t="s">
        <v>338</v>
      </c>
      <c r="U200" s="15" t="s">
        <v>339</v>
      </c>
      <c r="V200" s="15" t="s">
        <v>337</v>
      </c>
      <c r="W200" s="15" t="s">
        <v>338</v>
      </c>
      <c r="X200" s="16" t="s">
        <v>405</v>
      </c>
      <c r="Y200" s="22" t="str">
        <f t="shared" si="2"/>
        <v>Recorrido en la localidad para verificacion del proyecto ejecutivo del sistema de agua potable</v>
      </c>
      <c r="Z200" s="10">
        <v>45063</v>
      </c>
      <c r="AA200" s="20">
        <v>45064</v>
      </c>
      <c r="AB200" s="24">
        <v>193</v>
      </c>
      <c r="AC200" s="17">
        <v>3063.74</v>
      </c>
      <c r="AD200" s="28">
        <v>0</v>
      </c>
      <c r="AE200" s="23">
        <v>45079</v>
      </c>
      <c r="AF200" s="25" t="s">
        <v>1145</v>
      </c>
      <c r="AG200" s="27">
        <v>193</v>
      </c>
      <c r="AH200" s="9"/>
      <c r="AI200" s="18" t="s">
        <v>433</v>
      </c>
      <c r="AJ200" s="19">
        <v>45121</v>
      </c>
      <c r="AK200" s="18">
        <v>45107</v>
      </c>
      <c r="AL200" s="33" t="s">
        <v>1497</v>
      </c>
    </row>
    <row r="201" spans="1:38" ht="130.5" x14ac:dyDescent="0.35">
      <c r="A201" s="9">
        <v>2023</v>
      </c>
      <c r="B201" s="10">
        <v>45017</v>
      </c>
      <c r="C201" s="10">
        <v>45107</v>
      </c>
      <c r="D201" s="9" t="s">
        <v>102</v>
      </c>
      <c r="E201" s="9" t="s">
        <v>102</v>
      </c>
      <c r="F201" s="11" t="s">
        <v>134</v>
      </c>
      <c r="G201" s="11" t="s">
        <v>144</v>
      </c>
      <c r="H201" s="11" t="s">
        <v>170</v>
      </c>
      <c r="I201" s="12" t="s">
        <v>177</v>
      </c>
      <c r="J201" s="12" t="s">
        <v>226</v>
      </c>
      <c r="K201" s="12" t="s">
        <v>321</v>
      </c>
      <c r="L201" s="12" t="s">
        <v>322</v>
      </c>
      <c r="M201" s="13" t="s">
        <v>111</v>
      </c>
      <c r="N201" s="3" t="s">
        <v>112</v>
      </c>
      <c r="O201" s="22" t="s">
        <v>541</v>
      </c>
      <c r="P201" s="14" t="s">
        <v>114</v>
      </c>
      <c r="Q201" s="15">
        <v>0</v>
      </c>
      <c r="R201" s="15">
        <v>0</v>
      </c>
      <c r="S201" s="15" t="s">
        <v>337</v>
      </c>
      <c r="T201" s="15" t="s">
        <v>338</v>
      </c>
      <c r="U201" s="15" t="s">
        <v>339</v>
      </c>
      <c r="V201" s="15" t="s">
        <v>337</v>
      </c>
      <c r="W201" s="15" t="s">
        <v>338</v>
      </c>
      <c r="X201" s="16" t="s">
        <v>359</v>
      </c>
      <c r="Y201" s="22" t="str">
        <f t="shared" ref="Y201:Y264" si="3">O201</f>
        <v>Reunion de trabajo con el secretario de Contraloria y Transparencia Gubernamental</v>
      </c>
      <c r="Z201" s="10">
        <v>45058</v>
      </c>
      <c r="AA201" s="20">
        <v>45058</v>
      </c>
      <c r="AB201" s="24">
        <v>194</v>
      </c>
      <c r="AC201" s="17">
        <v>984</v>
      </c>
      <c r="AD201" s="28">
        <v>0</v>
      </c>
      <c r="AE201" s="23">
        <v>45065</v>
      </c>
      <c r="AF201" s="25" t="s">
        <v>1146</v>
      </c>
      <c r="AG201" s="27">
        <v>194</v>
      </c>
      <c r="AH201" s="9"/>
      <c r="AI201" s="18" t="s">
        <v>433</v>
      </c>
      <c r="AJ201" s="19">
        <v>45121</v>
      </c>
      <c r="AK201" s="18">
        <v>45107</v>
      </c>
      <c r="AL201" s="33" t="s">
        <v>1498</v>
      </c>
    </row>
    <row r="202" spans="1:38" ht="130.5" x14ac:dyDescent="0.35">
      <c r="A202" s="9">
        <v>2023</v>
      </c>
      <c r="B202" s="10">
        <v>45017</v>
      </c>
      <c r="C202" s="10">
        <v>45107</v>
      </c>
      <c r="D202" s="9" t="s">
        <v>95</v>
      </c>
      <c r="E202" s="9" t="s">
        <v>95</v>
      </c>
      <c r="F202" s="11" t="s">
        <v>133</v>
      </c>
      <c r="G202" s="11" t="s">
        <v>143</v>
      </c>
      <c r="H202" s="11" t="s">
        <v>171</v>
      </c>
      <c r="I202" s="12" t="s">
        <v>177</v>
      </c>
      <c r="J202" s="12" t="s">
        <v>227</v>
      </c>
      <c r="K202" s="12" t="s">
        <v>323</v>
      </c>
      <c r="L202" s="12" t="s">
        <v>247</v>
      </c>
      <c r="M202" s="13" t="s">
        <v>110</v>
      </c>
      <c r="N202" s="3" t="s">
        <v>112</v>
      </c>
      <c r="O202" s="22" t="s">
        <v>541</v>
      </c>
      <c r="P202" s="14" t="s">
        <v>114</v>
      </c>
      <c r="Q202" s="15">
        <v>0</v>
      </c>
      <c r="R202" s="15">
        <v>0</v>
      </c>
      <c r="S202" s="15" t="s">
        <v>337</v>
      </c>
      <c r="T202" s="15" t="s">
        <v>338</v>
      </c>
      <c r="U202" s="15" t="s">
        <v>339</v>
      </c>
      <c r="V202" s="15" t="s">
        <v>337</v>
      </c>
      <c r="W202" s="15" t="s">
        <v>338</v>
      </c>
      <c r="X202" s="16" t="s">
        <v>359</v>
      </c>
      <c r="Y202" s="22" t="str">
        <f t="shared" si="3"/>
        <v>Reunion de trabajo con el secretario de Contraloria y Transparencia Gubernamental</v>
      </c>
      <c r="Z202" s="10">
        <v>45058</v>
      </c>
      <c r="AA202" s="20">
        <v>45058</v>
      </c>
      <c r="AB202" s="24">
        <v>195</v>
      </c>
      <c r="AC202" s="17">
        <v>350</v>
      </c>
      <c r="AD202" s="28">
        <v>0</v>
      </c>
      <c r="AE202" s="23">
        <v>45065</v>
      </c>
      <c r="AF202" s="25" t="s">
        <v>1147</v>
      </c>
      <c r="AG202" s="27">
        <v>195</v>
      </c>
      <c r="AH202" s="9"/>
      <c r="AI202" s="18" t="s">
        <v>433</v>
      </c>
      <c r="AJ202" s="19">
        <v>45121</v>
      </c>
      <c r="AK202" s="18">
        <v>45107</v>
      </c>
      <c r="AL202" s="33" t="s">
        <v>1499</v>
      </c>
    </row>
    <row r="203" spans="1:38" ht="130.5" x14ac:dyDescent="0.35">
      <c r="A203" s="9">
        <v>2023</v>
      </c>
      <c r="B203" s="10">
        <v>45017</v>
      </c>
      <c r="C203" s="10">
        <v>45107</v>
      </c>
      <c r="D203" s="9" t="s">
        <v>95</v>
      </c>
      <c r="E203" s="9" t="s">
        <v>95</v>
      </c>
      <c r="F203" s="11" t="s">
        <v>131</v>
      </c>
      <c r="G203" s="11" t="s">
        <v>141</v>
      </c>
      <c r="H203" s="11" t="s">
        <v>158</v>
      </c>
      <c r="I203" s="12" t="s">
        <v>176</v>
      </c>
      <c r="J203" s="12" t="s">
        <v>218</v>
      </c>
      <c r="K203" s="12" t="s">
        <v>306</v>
      </c>
      <c r="L203" s="12" t="s">
        <v>307</v>
      </c>
      <c r="M203" s="13" t="s">
        <v>110</v>
      </c>
      <c r="N203" s="3" t="s">
        <v>112</v>
      </c>
      <c r="O203" s="22" t="s">
        <v>542</v>
      </c>
      <c r="P203" s="14" t="s">
        <v>114</v>
      </c>
      <c r="Q203" s="15">
        <v>0</v>
      </c>
      <c r="R203" s="15">
        <v>0</v>
      </c>
      <c r="S203" s="15" t="s">
        <v>337</v>
      </c>
      <c r="T203" s="15" t="s">
        <v>338</v>
      </c>
      <c r="U203" s="15" t="s">
        <v>339</v>
      </c>
      <c r="V203" s="15" t="s">
        <v>337</v>
      </c>
      <c r="W203" s="15" t="s">
        <v>338</v>
      </c>
      <c r="X203" s="16" t="s">
        <v>359</v>
      </c>
      <c r="Y203" s="22" t="str">
        <f t="shared" si="3"/>
        <v>Recorrido en la localidad para verificacion del proyecto ejecutivo del sistema de drenaje sanitario</v>
      </c>
      <c r="Z203" s="10">
        <v>45063</v>
      </c>
      <c r="AA203" s="20">
        <v>45063</v>
      </c>
      <c r="AB203" s="24">
        <v>196</v>
      </c>
      <c r="AC203" s="17">
        <v>1858.56</v>
      </c>
      <c r="AD203" s="28">
        <v>0</v>
      </c>
      <c r="AE203" s="23">
        <v>45079</v>
      </c>
      <c r="AF203" s="25" t="s">
        <v>1148</v>
      </c>
      <c r="AG203" s="27">
        <v>196</v>
      </c>
      <c r="AH203" s="9"/>
      <c r="AI203" s="18" t="s">
        <v>433</v>
      </c>
      <c r="AJ203" s="19">
        <v>45121</v>
      </c>
      <c r="AK203" s="18">
        <v>45107</v>
      </c>
      <c r="AL203" s="33" t="s">
        <v>1500</v>
      </c>
    </row>
    <row r="204" spans="1:38" ht="130.5" x14ac:dyDescent="0.35">
      <c r="A204" s="9">
        <v>2023</v>
      </c>
      <c r="B204" s="10">
        <v>45017</v>
      </c>
      <c r="C204" s="10">
        <v>45107</v>
      </c>
      <c r="D204" s="9" t="s">
        <v>102</v>
      </c>
      <c r="E204" s="9" t="s">
        <v>102</v>
      </c>
      <c r="F204" s="11" t="s">
        <v>134</v>
      </c>
      <c r="G204" s="11" t="s">
        <v>144</v>
      </c>
      <c r="H204" s="11" t="s">
        <v>151</v>
      </c>
      <c r="I204" s="12" t="s">
        <v>174</v>
      </c>
      <c r="J204" s="12" t="s">
        <v>186</v>
      </c>
      <c r="K204" s="12" t="s">
        <v>252</v>
      </c>
      <c r="L204" s="12" t="s">
        <v>253</v>
      </c>
      <c r="M204" s="13" t="s">
        <v>110</v>
      </c>
      <c r="N204" s="3" t="s">
        <v>112</v>
      </c>
      <c r="O204" s="22" t="s">
        <v>543</v>
      </c>
      <c r="P204" s="14" t="s">
        <v>114</v>
      </c>
      <c r="Q204" s="15">
        <v>0</v>
      </c>
      <c r="R204" s="15">
        <v>0</v>
      </c>
      <c r="S204" s="15" t="s">
        <v>337</v>
      </c>
      <c r="T204" s="15" t="s">
        <v>338</v>
      </c>
      <c r="U204" s="15" t="s">
        <v>339</v>
      </c>
      <c r="V204" s="15" t="s">
        <v>337</v>
      </c>
      <c r="W204" s="15" t="s">
        <v>338</v>
      </c>
      <c r="X204" s="16" t="s">
        <v>340</v>
      </c>
      <c r="Y204" s="22" t="str">
        <f t="shared" si="3"/>
        <v>Supervision de la obra rehabilitacion del colector Caleta</v>
      </c>
      <c r="Z204" s="10">
        <v>45062</v>
      </c>
      <c r="AA204" s="20">
        <v>45062</v>
      </c>
      <c r="AB204" s="24">
        <v>197</v>
      </c>
      <c r="AC204" s="17">
        <v>450</v>
      </c>
      <c r="AD204" s="21">
        <v>38</v>
      </c>
      <c r="AE204" s="23">
        <v>45069</v>
      </c>
      <c r="AF204" s="25" t="s">
        <v>1149</v>
      </c>
      <c r="AG204" s="27">
        <v>197</v>
      </c>
      <c r="AH204" s="9"/>
      <c r="AI204" s="18" t="s">
        <v>433</v>
      </c>
      <c r="AJ204" s="19">
        <v>45121</v>
      </c>
      <c r="AK204" s="18">
        <v>45107</v>
      </c>
      <c r="AL204" s="33" t="s">
        <v>1501</v>
      </c>
    </row>
    <row r="205" spans="1:38" ht="130.5" x14ac:dyDescent="0.35">
      <c r="A205" s="9">
        <v>2023</v>
      </c>
      <c r="B205" s="10">
        <v>45017</v>
      </c>
      <c r="C205" s="10">
        <v>45107</v>
      </c>
      <c r="D205" s="9" t="s">
        <v>95</v>
      </c>
      <c r="E205" s="9" t="s">
        <v>95</v>
      </c>
      <c r="F205" s="11" t="s">
        <v>133</v>
      </c>
      <c r="G205" s="11" t="s">
        <v>143</v>
      </c>
      <c r="H205" s="11" t="s">
        <v>151</v>
      </c>
      <c r="I205" s="12" t="s">
        <v>174</v>
      </c>
      <c r="J205" s="12" t="s">
        <v>214</v>
      </c>
      <c r="K205" s="12" t="s">
        <v>299</v>
      </c>
      <c r="L205" s="12" t="s">
        <v>267</v>
      </c>
      <c r="M205" s="13" t="s">
        <v>110</v>
      </c>
      <c r="N205" s="3" t="s">
        <v>112</v>
      </c>
      <c r="O205" s="22" t="s">
        <v>543</v>
      </c>
      <c r="P205" s="14" t="s">
        <v>114</v>
      </c>
      <c r="Q205" s="15">
        <v>0</v>
      </c>
      <c r="R205" s="15">
        <v>0</v>
      </c>
      <c r="S205" s="15" t="s">
        <v>337</v>
      </c>
      <c r="T205" s="15" t="s">
        <v>338</v>
      </c>
      <c r="U205" s="15" t="s">
        <v>339</v>
      </c>
      <c r="V205" s="15" t="s">
        <v>337</v>
      </c>
      <c r="W205" s="15" t="s">
        <v>338</v>
      </c>
      <c r="X205" s="16" t="s">
        <v>359</v>
      </c>
      <c r="Y205" s="22" t="str">
        <f t="shared" si="3"/>
        <v>Supervision de la obra rehabilitacion del colector Caleta</v>
      </c>
      <c r="Z205" s="10">
        <v>45062</v>
      </c>
      <c r="AA205" s="20">
        <v>45062</v>
      </c>
      <c r="AB205" s="24">
        <v>198</v>
      </c>
      <c r="AC205" s="17">
        <v>2158.5500000000002</v>
      </c>
      <c r="AD205" s="28">
        <v>0</v>
      </c>
      <c r="AE205" s="23">
        <v>45065</v>
      </c>
      <c r="AF205" s="25" t="s">
        <v>1150</v>
      </c>
      <c r="AG205" s="27">
        <v>198</v>
      </c>
      <c r="AH205" s="9"/>
      <c r="AI205" s="18" t="s">
        <v>433</v>
      </c>
      <c r="AJ205" s="19">
        <v>45121</v>
      </c>
      <c r="AK205" s="18">
        <v>45107</v>
      </c>
      <c r="AL205" s="33" t="s">
        <v>1502</v>
      </c>
    </row>
    <row r="206" spans="1:38" ht="130.5" x14ac:dyDescent="0.35">
      <c r="A206" s="9">
        <v>2023</v>
      </c>
      <c r="B206" s="10">
        <v>45017</v>
      </c>
      <c r="C206" s="10">
        <v>45107</v>
      </c>
      <c r="D206" s="9" t="s">
        <v>98</v>
      </c>
      <c r="E206" s="9" t="s">
        <v>106</v>
      </c>
      <c r="F206" s="11" t="s">
        <v>130</v>
      </c>
      <c r="G206" s="11" t="s">
        <v>140</v>
      </c>
      <c r="H206" s="11" t="s">
        <v>151</v>
      </c>
      <c r="I206" s="12" t="s">
        <v>174</v>
      </c>
      <c r="J206" s="12" t="s">
        <v>179</v>
      </c>
      <c r="K206" s="12" t="s">
        <v>238</v>
      </c>
      <c r="L206" s="12" t="s">
        <v>239</v>
      </c>
      <c r="M206" s="13" t="s">
        <v>110</v>
      </c>
      <c r="N206" s="3" t="s">
        <v>112</v>
      </c>
      <c r="O206" s="22" t="s">
        <v>544</v>
      </c>
      <c r="P206" s="14" t="s">
        <v>114</v>
      </c>
      <c r="Q206" s="15">
        <v>0</v>
      </c>
      <c r="R206" s="15">
        <v>0</v>
      </c>
      <c r="S206" s="15" t="s">
        <v>337</v>
      </c>
      <c r="T206" s="15" t="s">
        <v>338</v>
      </c>
      <c r="U206" s="15" t="s">
        <v>339</v>
      </c>
      <c r="V206" s="15" t="s">
        <v>337</v>
      </c>
      <c r="W206" s="15" t="s">
        <v>338</v>
      </c>
      <c r="X206" s="16" t="s">
        <v>359</v>
      </c>
      <c r="Y206" s="22" t="str">
        <f t="shared" si="3"/>
        <v>Verificacion a la obra de construccion de colectores y subcolectores y emisor de 40"</v>
      </c>
      <c r="Z206" s="10">
        <v>45062</v>
      </c>
      <c r="AA206" s="20">
        <v>45068</v>
      </c>
      <c r="AB206" s="24">
        <v>199</v>
      </c>
      <c r="AC206" s="17">
        <v>350</v>
      </c>
      <c r="AD206" s="28">
        <v>0</v>
      </c>
      <c r="AE206" s="23">
        <v>45065</v>
      </c>
      <c r="AF206" s="25" t="s">
        <v>1151</v>
      </c>
      <c r="AG206" s="27">
        <v>199</v>
      </c>
      <c r="AH206" s="9"/>
      <c r="AI206" s="18" t="s">
        <v>433</v>
      </c>
      <c r="AJ206" s="19">
        <v>45121</v>
      </c>
      <c r="AK206" s="18">
        <v>45107</v>
      </c>
      <c r="AL206" s="33" t="s">
        <v>1503</v>
      </c>
    </row>
    <row r="207" spans="1:38" ht="130.5" x14ac:dyDescent="0.35">
      <c r="A207" s="9">
        <v>2023</v>
      </c>
      <c r="B207" s="10">
        <v>45017</v>
      </c>
      <c r="C207" s="10">
        <v>45107</v>
      </c>
      <c r="D207" s="9" t="s">
        <v>102</v>
      </c>
      <c r="E207" s="9" t="s">
        <v>102</v>
      </c>
      <c r="F207" s="11" t="s">
        <v>134</v>
      </c>
      <c r="G207" s="11" t="s">
        <v>144</v>
      </c>
      <c r="H207" s="11" t="s">
        <v>162</v>
      </c>
      <c r="I207" s="12" t="s">
        <v>174</v>
      </c>
      <c r="J207" s="12" t="s">
        <v>201</v>
      </c>
      <c r="K207" s="12" t="s">
        <v>277</v>
      </c>
      <c r="L207" s="12" t="s">
        <v>278</v>
      </c>
      <c r="M207" s="13" t="s">
        <v>110</v>
      </c>
      <c r="N207" s="3" t="s">
        <v>112</v>
      </c>
      <c r="O207" s="22" t="s">
        <v>505</v>
      </c>
      <c r="P207" s="14" t="s">
        <v>114</v>
      </c>
      <c r="Q207" s="15">
        <v>0</v>
      </c>
      <c r="R207" s="15">
        <v>0</v>
      </c>
      <c r="S207" s="15" t="s">
        <v>337</v>
      </c>
      <c r="T207" s="15" t="s">
        <v>338</v>
      </c>
      <c r="U207" s="15" t="s">
        <v>339</v>
      </c>
      <c r="V207" s="15" t="s">
        <v>337</v>
      </c>
      <c r="W207" s="15" t="s">
        <v>338</v>
      </c>
      <c r="X207" s="16" t="s">
        <v>374</v>
      </c>
      <c r="Y207" s="22" t="str">
        <f t="shared" si="3"/>
        <v>Verificacion de la obra del sistema de agua potable</v>
      </c>
      <c r="Z207" s="10">
        <v>45064</v>
      </c>
      <c r="AA207" s="20">
        <v>45065</v>
      </c>
      <c r="AB207" s="24">
        <v>200</v>
      </c>
      <c r="AC207" s="17">
        <v>2959.95</v>
      </c>
      <c r="AD207" s="28">
        <v>0</v>
      </c>
      <c r="AE207" s="23">
        <v>45076</v>
      </c>
      <c r="AF207" s="25" t="s">
        <v>1152</v>
      </c>
      <c r="AG207" s="27">
        <v>200</v>
      </c>
      <c r="AH207" s="9"/>
      <c r="AI207" s="18" t="s">
        <v>433</v>
      </c>
      <c r="AJ207" s="19">
        <v>45121</v>
      </c>
      <c r="AK207" s="18">
        <v>45107</v>
      </c>
      <c r="AL207" s="33" t="s">
        <v>1504</v>
      </c>
    </row>
    <row r="208" spans="1:38" ht="130.5" x14ac:dyDescent="0.35">
      <c r="A208" s="9">
        <v>2023</v>
      </c>
      <c r="B208" s="10">
        <v>45017</v>
      </c>
      <c r="C208" s="10">
        <v>45107</v>
      </c>
      <c r="D208" s="9" t="s">
        <v>95</v>
      </c>
      <c r="E208" s="9" t="s">
        <v>95</v>
      </c>
      <c r="F208" s="11" t="s">
        <v>131</v>
      </c>
      <c r="G208" s="11" t="s">
        <v>141</v>
      </c>
      <c r="H208" s="11" t="s">
        <v>152</v>
      </c>
      <c r="I208" s="12" t="s">
        <v>174</v>
      </c>
      <c r="J208" s="12" t="s">
        <v>180</v>
      </c>
      <c r="K208" s="12" t="s">
        <v>240</v>
      </c>
      <c r="L208" s="12" t="s">
        <v>241</v>
      </c>
      <c r="M208" s="13" t="s">
        <v>111</v>
      </c>
      <c r="N208" s="3" t="s">
        <v>112</v>
      </c>
      <c r="O208" s="22" t="s">
        <v>545</v>
      </c>
      <c r="P208" s="14" t="s">
        <v>114</v>
      </c>
      <c r="Q208" s="15">
        <v>0</v>
      </c>
      <c r="R208" s="15">
        <v>0</v>
      </c>
      <c r="S208" s="15" t="s">
        <v>337</v>
      </c>
      <c r="T208" s="15" t="s">
        <v>338</v>
      </c>
      <c r="U208" s="15" t="s">
        <v>339</v>
      </c>
      <c r="V208" s="15" t="s">
        <v>337</v>
      </c>
      <c r="W208" s="15" t="s">
        <v>338</v>
      </c>
      <c r="X208" s="16" t="s">
        <v>366</v>
      </c>
      <c r="Y208" s="22" t="str">
        <f t="shared" si="3"/>
        <v>Verificacion de la obra de la tercera etapa del colector</v>
      </c>
      <c r="Z208" s="10">
        <v>45064</v>
      </c>
      <c r="AA208" s="20">
        <v>45065</v>
      </c>
      <c r="AB208" s="24">
        <v>201</v>
      </c>
      <c r="AC208" s="17">
        <v>3311.13</v>
      </c>
      <c r="AD208" s="21">
        <v>147.30000000000001</v>
      </c>
      <c r="AE208" s="23">
        <v>45083</v>
      </c>
      <c r="AF208" s="25" t="s">
        <v>1153</v>
      </c>
      <c r="AG208" s="27">
        <v>201</v>
      </c>
      <c r="AH208" s="9"/>
      <c r="AI208" s="18" t="s">
        <v>433</v>
      </c>
      <c r="AJ208" s="19">
        <v>45121</v>
      </c>
      <c r="AK208" s="18">
        <v>45107</v>
      </c>
      <c r="AL208" s="33" t="s">
        <v>1505</v>
      </c>
    </row>
    <row r="209" spans="1:38" ht="130.5" x14ac:dyDescent="0.35">
      <c r="A209" s="9">
        <v>2023</v>
      </c>
      <c r="B209" s="10">
        <v>45017</v>
      </c>
      <c r="C209" s="10">
        <v>45107</v>
      </c>
      <c r="D209" s="9" t="s">
        <v>95</v>
      </c>
      <c r="E209" s="9" t="s">
        <v>95</v>
      </c>
      <c r="F209" s="11" t="s">
        <v>131</v>
      </c>
      <c r="G209" s="11" t="s">
        <v>141</v>
      </c>
      <c r="H209" s="11" t="s">
        <v>152</v>
      </c>
      <c r="I209" s="12" t="s">
        <v>174</v>
      </c>
      <c r="J209" s="12" t="s">
        <v>194</v>
      </c>
      <c r="K209" s="12" t="s">
        <v>266</v>
      </c>
      <c r="L209" s="12" t="s">
        <v>267</v>
      </c>
      <c r="M209" s="13" t="s">
        <v>111</v>
      </c>
      <c r="N209" s="3" t="s">
        <v>112</v>
      </c>
      <c r="O209" s="22" t="s">
        <v>526</v>
      </c>
      <c r="P209" s="14" t="s">
        <v>114</v>
      </c>
      <c r="Q209" s="15">
        <v>0</v>
      </c>
      <c r="R209" s="15">
        <v>0</v>
      </c>
      <c r="S209" s="15" t="s">
        <v>337</v>
      </c>
      <c r="T209" s="15" t="s">
        <v>338</v>
      </c>
      <c r="U209" s="15" t="s">
        <v>339</v>
      </c>
      <c r="V209" s="15" t="s">
        <v>337</v>
      </c>
      <c r="W209" s="15" t="s">
        <v>338</v>
      </c>
      <c r="X209" s="16" t="s">
        <v>388</v>
      </c>
      <c r="Y209" s="22" t="str">
        <f t="shared" si="3"/>
        <v>Trazo de inicio de obra de la construccion del sistema de agua potable</v>
      </c>
      <c r="Z209" s="10">
        <v>45069</v>
      </c>
      <c r="AA209" s="20">
        <v>45070</v>
      </c>
      <c r="AB209" s="24">
        <v>202</v>
      </c>
      <c r="AC209" s="17">
        <v>3309.73</v>
      </c>
      <c r="AD209" s="28">
        <v>0</v>
      </c>
      <c r="AE209" s="23">
        <v>45075</v>
      </c>
      <c r="AF209" s="25" t="s">
        <v>1154</v>
      </c>
      <c r="AG209" s="27">
        <v>202</v>
      </c>
      <c r="AH209" s="9"/>
      <c r="AI209" s="18" t="s">
        <v>433</v>
      </c>
      <c r="AJ209" s="19">
        <v>45121</v>
      </c>
      <c r="AK209" s="18">
        <v>45107</v>
      </c>
      <c r="AL209" s="33" t="s">
        <v>1506</v>
      </c>
    </row>
    <row r="210" spans="1:38" ht="130.5" x14ac:dyDescent="0.35">
      <c r="A210" s="9">
        <v>2023</v>
      </c>
      <c r="B210" s="10">
        <v>45017</v>
      </c>
      <c r="C210" s="10">
        <v>45107</v>
      </c>
      <c r="D210" s="9" t="s">
        <v>102</v>
      </c>
      <c r="E210" s="9" t="s">
        <v>102</v>
      </c>
      <c r="F210" s="11" t="s">
        <v>137</v>
      </c>
      <c r="G210" s="11" t="s">
        <v>147</v>
      </c>
      <c r="H210" s="11" t="s">
        <v>161</v>
      </c>
      <c r="I210" s="12" t="s">
        <v>174</v>
      </c>
      <c r="J210" s="12" t="s">
        <v>200</v>
      </c>
      <c r="K210" s="12" t="s">
        <v>275</v>
      </c>
      <c r="L210" s="12" t="s">
        <v>261</v>
      </c>
      <c r="M210" s="13" t="s">
        <v>110</v>
      </c>
      <c r="N210" s="3" t="s">
        <v>112</v>
      </c>
      <c r="O210" s="22" t="s">
        <v>546</v>
      </c>
      <c r="P210" s="14" t="s">
        <v>114</v>
      </c>
      <c r="Q210" s="15">
        <v>0</v>
      </c>
      <c r="R210" s="15">
        <v>0</v>
      </c>
      <c r="S210" s="15" t="s">
        <v>337</v>
      </c>
      <c r="T210" s="15" t="s">
        <v>338</v>
      </c>
      <c r="U210" s="15" t="s">
        <v>339</v>
      </c>
      <c r="V210" s="15" t="s">
        <v>337</v>
      </c>
      <c r="W210" s="15" t="s">
        <v>338</v>
      </c>
      <c r="X210" s="16" t="s">
        <v>368</v>
      </c>
      <c r="Y210" s="22" t="str">
        <f t="shared" si="3"/>
        <v>Recorrido de la obra de la construccion del sistema de agua potable</v>
      </c>
      <c r="Z210" s="10">
        <v>45065</v>
      </c>
      <c r="AA210" s="20">
        <v>45066</v>
      </c>
      <c r="AB210" s="24">
        <v>203</v>
      </c>
      <c r="AC210" s="17">
        <v>4958.75</v>
      </c>
      <c r="AD210" s="28">
        <v>0</v>
      </c>
      <c r="AE210" s="23">
        <v>45070</v>
      </c>
      <c r="AF210" s="25" t="s">
        <v>1155</v>
      </c>
      <c r="AG210" s="27">
        <v>203</v>
      </c>
      <c r="AH210" s="9"/>
      <c r="AI210" s="18" t="s">
        <v>433</v>
      </c>
      <c r="AJ210" s="19">
        <v>45121</v>
      </c>
      <c r="AK210" s="18">
        <v>45107</v>
      </c>
      <c r="AL210" s="33" t="s">
        <v>1507</v>
      </c>
    </row>
    <row r="211" spans="1:38" ht="130.5" x14ac:dyDescent="0.35">
      <c r="A211" s="9">
        <v>2023</v>
      </c>
      <c r="B211" s="10">
        <v>45017</v>
      </c>
      <c r="C211" s="10">
        <v>45107</v>
      </c>
      <c r="D211" s="9" t="s">
        <v>95</v>
      </c>
      <c r="E211" s="9" t="s">
        <v>95</v>
      </c>
      <c r="F211" s="11" t="s">
        <v>131</v>
      </c>
      <c r="G211" s="11" t="s">
        <v>141</v>
      </c>
      <c r="H211" s="11" t="s">
        <v>158</v>
      </c>
      <c r="I211" s="12" t="s">
        <v>176</v>
      </c>
      <c r="J211" s="12" t="s">
        <v>218</v>
      </c>
      <c r="K211" s="12" t="s">
        <v>306</v>
      </c>
      <c r="L211" s="12" t="s">
        <v>307</v>
      </c>
      <c r="M211" s="13" t="s">
        <v>110</v>
      </c>
      <c r="N211" s="3" t="s">
        <v>112</v>
      </c>
      <c r="O211" s="22" t="s">
        <v>547</v>
      </c>
      <c r="P211" s="14" t="s">
        <v>114</v>
      </c>
      <c r="Q211" s="15">
        <v>0</v>
      </c>
      <c r="R211" s="15">
        <v>0</v>
      </c>
      <c r="S211" s="15" t="s">
        <v>337</v>
      </c>
      <c r="T211" s="15" t="s">
        <v>338</v>
      </c>
      <c r="U211" s="15" t="s">
        <v>339</v>
      </c>
      <c r="V211" s="15" t="s">
        <v>337</v>
      </c>
      <c r="W211" s="15" t="s">
        <v>338</v>
      </c>
      <c r="X211" s="16" t="s">
        <v>366</v>
      </c>
      <c r="Y211" s="22" t="str">
        <f t="shared" si="3"/>
        <v>Recorrido en la localidad para la verificacion de trazo de colector marginal</v>
      </c>
      <c r="Z211" s="10">
        <v>45063</v>
      </c>
      <c r="AA211" s="20">
        <v>45064</v>
      </c>
      <c r="AB211" s="24">
        <v>204</v>
      </c>
      <c r="AC211" s="17">
        <v>3227.5</v>
      </c>
      <c r="AD211" s="28">
        <v>0</v>
      </c>
      <c r="AE211" s="23">
        <v>45090</v>
      </c>
      <c r="AF211" s="25" t="s">
        <v>1156</v>
      </c>
      <c r="AG211" s="27">
        <v>204</v>
      </c>
      <c r="AH211" s="9"/>
      <c r="AI211" s="18" t="s">
        <v>433</v>
      </c>
      <c r="AJ211" s="19">
        <v>45121</v>
      </c>
      <c r="AK211" s="18">
        <v>45107</v>
      </c>
      <c r="AL211" s="33" t="s">
        <v>1508</v>
      </c>
    </row>
    <row r="212" spans="1:38" ht="130.5" x14ac:dyDescent="0.35">
      <c r="A212" s="9">
        <v>2023</v>
      </c>
      <c r="B212" s="10">
        <v>45017</v>
      </c>
      <c r="C212" s="10">
        <v>45107</v>
      </c>
      <c r="D212" s="9" t="s">
        <v>95</v>
      </c>
      <c r="E212" s="9" t="s">
        <v>95</v>
      </c>
      <c r="F212" s="11" t="s">
        <v>131</v>
      </c>
      <c r="G212" s="11" t="s">
        <v>141</v>
      </c>
      <c r="H212" s="11" t="s">
        <v>166</v>
      </c>
      <c r="I212" s="12" t="s">
        <v>176</v>
      </c>
      <c r="J212" s="12" t="s">
        <v>228</v>
      </c>
      <c r="K212" s="12" t="s">
        <v>324</v>
      </c>
      <c r="L212" s="12" t="s">
        <v>261</v>
      </c>
      <c r="M212" s="13" t="s">
        <v>110</v>
      </c>
      <c r="N212" s="3" t="s">
        <v>112</v>
      </c>
      <c r="O212" s="22" t="s">
        <v>548</v>
      </c>
      <c r="P212" s="14" t="s">
        <v>114</v>
      </c>
      <c r="Q212" s="15">
        <v>0</v>
      </c>
      <c r="R212" s="15">
        <v>0</v>
      </c>
      <c r="S212" s="15" t="s">
        <v>337</v>
      </c>
      <c r="T212" s="15" t="s">
        <v>338</v>
      </c>
      <c r="U212" s="15" t="s">
        <v>339</v>
      </c>
      <c r="V212" s="15" t="s">
        <v>337</v>
      </c>
      <c r="W212" s="15" t="s">
        <v>338</v>
      </c>
      <c r="X212" s="16" t="s">
        <v>406</v>
      </c>
      <c r="Y212" s="22" t="str">
        <f t="shared" si="3"/>
        <v>Verificacion del proyecto de alcantarillado sanitario y saneamiento</v>
      </c>
      <c r="Z212" s="10">
        <v>45064</v>
      </c>
      <c r="AA212" s="20">
        <v>45064</v>
      </c>
      <c r="AB212" s="24">
        <v>205</v>
      </c>
      <c r="AC212" s="17">
        <v>1103.6500000000001</v>
      </c>
      <c r="AD212" s="28">
        <v>0</v>
      </c>
      <c r="AE212" s="23">
        <v>45069</v>
      </c>
      <c r="AF212" s="25" t="s">
        <v>1157</v>
      </c>
      <c r="AG212" s="27">
        <v>205</v>
      </c>
      <c r="AH212" s="9"/>
      <c r="AI212" s="18" t="s">
        <v>433</v>
      </c>
      <c r="AJ212" s="19">
        <v>45121</v>
      </c>
      <c r="AK212" s="18">
        <v>45107</v>
      </c>
      <c r="AL212" s="33" t="s">
        <v>1509</v>
      </c>
    </row>
    <row r="213" spans="1:38" ht="130.5" x14ac:dyDescent="0.35">
      <c r="A213" s="9">
        <v>2023</v>
      </c>
      <c r="B213" s="10">
        <v>45017</v>
      </c>
      <c r="C213" s="10">
        <v>45107</v>
      </c>
      <c r="D213" s="9" t="s">
        <v>95</v>
      </c>
      <c r="E213" s="9" t="s">
        <v>95</v>
      </c>
      <c r="F213" s="11" t="s">
        <v>131</v>
      </c>
      <c r="G213" s="11" t="s">
        <v>141</v>
      </c>
      <c r="H213" s="11" t="s">
        <v>154</v>
      </c>
      <c r="I213" s="12" t="s">
        <v>174</v>
      </c>
      <c r="J213" s="12" t="s">
        <v>182</v>
      </c>
      <c r="K213" s="12" t="s">
        <v>244</v>
      </c>
      <c r="L213" s="12" t="s">
        <v>245</v>
      </c>
      <c r="M213" s="13" t="s">
        <v>110</v>
      </c>
      <c r="N213" s="3" t="s">
        <v>112</v>
      </c>
      <c r="O213" s="22" t="s">
        <v>549</v>
      </c>
      <c r="P213" s="14" t="s">
        <v>114</v>
      </c>
      <c r="Q213" s="15">
        <v>0</v>
      </c>
      <c r="R213" s="15">
        <v>0</v>
      </c>
      <c r="S213" s="15" t="s">
        <v>337</v>
      </c>
      <c r="T213" s="15" t="s">
        <v>338</v>
      </c>
      <c r="U213" s="15" t="s">
        <v>339</v>
      </c>
      <c r="V213" s="15" t="s">
        <v>337</v>
      </c>
      <c r="W213" s="15" t="s">
        <v>338</v>
      </c>
      <c r="X213" s="16" t="s">
        <v>347</v>
      </c>
      <c r="Y213" s="22" t="str">
        <f t="shared" si="3"/>
        <v>Verificacion de obra del sistema de alcantarillado sanitario</v>
      </c>
      <c r="Z213" s="10">
        <v>45064</v>
      </c>
      <c r="AA213" s="20">
        <v>45065</v>
      </c>
      <c r="AB213" s="24">
        <v>206</v>
      </c>
      <c r="AC213" s="17">
        <v>3199.63</v>
      </c>
      <c r="AD213" s="28">
        <v>0</v>
      </c>
      <c r="AE213" s="23">
        <v>45077</v>
      </c>
      <c r="AF213" s="25" t="s">
        <v>1158</v>
      </c>
      <c r="AG213" s="27">
        <v>206</v>
      </c>
      <c r="AH213" s="9"/>
      <c r="AI213" s="18" t="s">
        <v>433</v>
      </c>
      <c r="AJ213" s="19">
        <v>45121</v>
      </c>
      <c r="AK213" s="18">
        <v>45107</v>
      </c>
      <c r="AL213" s="33" t="s">
        <v>1510</v>
      </c>
    </row>
    <row r="214" spans="1:38" ht="130.5" x14ac:dyDescent="0.35">
      <c r="A214" s="9">
        <v>2023</v>
      </c>
      <c r="B214" s="10">
        <v>45017</v>
      </c>
      <c r="C214" s="10">
        <v>45107</v>
      </c>
      <c r="D214" s="9" t="s">
        <v>98</v>
      </c>
      <c r="E214" s="9" t="s">
        <v>106</v>
      </c>
      <c r="F214" s="11" t="s">
        <v>135</v>
      </c>
      <c r="G214" s="11" t="s">
        <v>145</v>
      </c>
      <c r="H214" s="11" t="s">
        <v>156</v>
      </c>
      <c r="I214" s="12" t="s">
        <v>175</v>
      </c>
      <c r="J214" s="12" t="s">
        <v>188</v>
      </c>
      <c r="K214" s="12" t="s">
        <v>256</v>
      </c>
      <c r="L214" s="12" t="s">
        <v>247</v>
      </c>
      <c r="M214" s="13" t="s">
        <v>111</v>
      </c>
      <c r="N214" s="3" t="s">
        <v>112</v>
      </c>
      <c r="O214" s="22" t="s">
        <v>516</v>
      </c>
      <c r="P214" s="14" t="s">
        <v>114</v>
      </c>
      <c r="Q214" s="15">
        <v>0</v>
      </c>
      <c r="R214" s="15">
        <v>0</v>
      </c>
      <c r="S214" s="15" t="s">
        <v>337</v>
      </c>
      <c r="T214" s="15" t="s">
        <v>338</v>
      </c>
      <c r="U214" s="15" t="s">
        <v>339</v>
      </c>
      <c r="V214" s="15" t="s">
        <v>337</v>
      </c>
      <c r="W214" s="15" t="s">
        <v>338</v>
      </c>
      <c r="X214" s="16" t="s">
        <v>385</v>
      </c>
      <c r="Y214" s="22" t="str">
        <f t="shared" si="3"/>
        <v>Traslado de personal para la capacitacion y adiestramiento en la desinfeccion del agua (CAO)</v>
      </c>
      <c r="Z214" s="10">
        <v>45068</v>
      </c>
      <c r="AA214" s="20">
        <v>45069</v>
      </c>
      <c r="AB214" s="24">
        <v>207</v>
      </c>
      <c r="AC214" s="17">
        <v>2607.3000000000002</v>
      </c>
      <c r="AD214" s="28">
        <v>0</v>
      </c>
      <c r="AE214" s="23">
        <v>45071</v>
      </c>
      <c r="AF214" s="25" t="s">
        <v>1159</v>
      </c>
      <c r="AG214" s="27">
        <v>207</v>
      </c>
      <c r="AH214" s="9"/>
      <c r="AI214" s="18" t="s">
        <v>433</v>
      </c>
      <c r="AJ214" s="19">
        <v>45121</v>
      </c>
      <c r="AK214" s="18">
        <v>45107</v>
      </c>
      <c r="AL214" s="33" t="s">
        <v>1511</v>
      </c>
    </row>
    <row r="215" spans="1:38" ht="130.5" x14ac:dyDescent="0.35">
      <c r="A215" s="9">
        <v>2023</v>
      </c>
      <c r="B215" s="10">
        <v>45017</v>
      </c>
      <c r="C215" s="10">
        <v>45107</v>
      </c>
      <c r="D215" s="9" t="s">
        <v>95</v>
      </c>
      <c r="E215" s="9" t="s">
        <v>95</v>
      </c>
      <c r="F215" s="11" t="s">
        <v>133</v>
      </c>
      <c r="G215" s="11" t="s">
        <v>143</v>
      </c>
      <c r="H215" s="11" t="s">
        <v>151</v>
      </c>
      <c r="I215" s="12" t="s">
        <v>174</v>
      </c>
      <c r="J215" s="12" t="s">
        <v>214</v>
      </c>
      <c r="K215" s="12" t="s">
        <v>299</v>
      </c>
      <c r="L215" s="12" t="s">
        <v>267</v>
      </c>
      <c r="M215" s="13" t="s">
        <v>110</v>
      </c>
      <c r="N215" s="3" t="s">
        <v>112</v>
      </c>
      <c r="O215" s="22" t="s">
        <v>550</v>
      </c>
      <c r="P215" s="14" t="s">
        <v>114</v>
      </c>
      <c r="Q215" s="15">
        <v>0</v>
      </c>
      <c r="R215" s="15">
        <v>0</v>
      </c>
      <c r="S215" s="15" t="s">
        <v>337</v>
      </c>
      <c r="T215" s="15" t="s">
        <v>338</v>
      </c>
      <c r="U215" s="15" t="s">
        <v>339</v>
      </c>
      <c r="V215" s="15" t="s">
        <v>337</v>
      </c>
      <c r="W215" s="15" t="s">
        <v>338</v>
      </c>
      <c r="X215" s="16" t="s">
        <v>340</v>
      </c>
      <c r="Y215" s="22" t="str">
        <f t="shared" si="3"/>
        <v>Dar trazo a la obra rehabilitacion del colector III Sonora</v>
      </c>
      <c r="Z215" s="10">
        <v>45064</v>
      </c>
      <c r="AA215" s="20">
        <v>45064</v>
      </c>
      <c r="AB215" s="24">
        <v>208</v>
      </c>
      <c r="AC215" s="17">
        <v>350</v>
      </c>
      <c r="AD215" s="28">
        <v>0</v>
      </c>
      <c r="AE215" s="23">
        <v>45065</v>
      </c>
      <c r="AF215" s="25" t="s">
        <v>1160</v>
      </c>
      <c r="AG215" s="27">
        <v>208</v>
      </c>
      <c r="AH215" s="9"/>
      <c r="AI215" s="18" t="s">
        <v>433</v>
      </c>
      <c r="AJ215" s="19">
        <v>45121</v>
      </c>
      <c r="AK215" s="18">
        <v>45107</v>
      </c>
      <c r="AL215" s="33" t="s">
        <v>1512</v>
      </c>
    </row>
    <row r="216" spans="1:38" ht="130.5" x14ac:dyDescent="0.35">
      <c r="A216" s="9">
        <v>2023</v>
      </c>
      <c r="B216" s="10">
        <v>45017</v>
      </c>
      <c r="C216" s="10">
        <v>45107</v>
      </c>
      <c r="D216" s="9" t="s">
        <v>102</v>
      </c>
      <c r="E216" s="9" t="s">
        <v>102</v>
      </c>
      <c r="F216" s="11" t="s">
        <v>134</v>
      </c>
      <c r="G216" s="11" t="s">
        <v>144</v>
      </c>
      <c r="H216" s="11" t="s">
        <v>151</v>
      </c>
      <c r="I216" s="12" t="s">
        <v>174</v>
      </c>
      <c r="J216" s="12" t="s">
        <v>186</v>
      </c>
      <c r="K216" s="12" t="s">
        <v>252</v>
      </c>
      <c r="L216" s="12" t="s">
        <v>253</v>
      </c>
      <c r="M216" s="13" t="s">
        <v>110</v>
      </c>
      <c r="N216" s="3" t="s">
        <v>112</v>
      </c>
      <c r="O216" s="22" t="s">
        <v>551</v>
      </c>
      <c r="P216" s="14" t="s">
        <v>114</v>
      </c>
      <c r="Q216" s="15">
        <v>0</v>
      </c>
      <c r="R216" s="15">
        <v>0</v>
      </c>
      <c r="S216" s="15" t="s">
        <v>337</v>
      </c>
      <c r="T216" s="15" t="s">
        <v>338</v>
      </c>
      <c r="U216" s="15" t="s">
        <v>339</v>
      </c>
      <c r="V216" s="15" t="s">
        <v>337</v>
      </c>
      <c r="W216" s="15" t="s">
        <v>338</v>
      </c>
      <c r="X216" s="16" t="s">
        <v>340</v>
      </c>
      <c r="Y216" s="22" t="str">
        <f t="shared" si="3"/>
        <v>Dar trazo a la obra construccion de la tercera etapa de la PTAR</v>
      </c>
      <c r="Z216" s="10">
        <v>45064</v>
      </c>
      <c r="AA216" s="20">
        <v>45064</v>
      </c>
      <c r="AB216" s="24">
        <v>209</v>
      </c>
      <c r="AC216" s="17">
        <v>2258.5500000000002</v>
      </c>
      <c r="AD216" s="21">
        <v>234</v>
      </c>
      <c r="AE216" s="23">
        <v>45069</v>
      </c>
      <c r="AF216" s="25" t="s">
        <v>1161</v>
      </c>
      <c r="AG216" s="27">
        <v>209</v>
      </c>
      <c r="AH216" s="9"/>
      <c r="AI216" s="18" t="s">
        <v>433</v>
      </c>
      <c r="AJ216" s="19">
        <v>45121</v>
      </c>
      <c r="AK216" s="18">
        <v>45107</v>
      </c>
      <c r="AL216" s="33" t="s">
        <v>1513</v>
      </c>
    </row>
    <row r="217" spans="1:38" ht="130.5" x14ac:dyDescent="0.35">
      <c r="A217" s="9">
        <v>2023</v>
      </c>
      <c r="B217" s="10">
        <v>45017</v>
      </c>
      <c r="C217" s="10">
        <v>45107</v>
      </c>
      <c r="D217" s="9" t="s">
        <v>95</v>
      </c>
      <c r="E217" s="9" t="s">
        <v>95</v>
      </c>
      <c r="F217" s="11" t="s">
        <v>138</v>
      </c>
      <c r="G217" s="11" t="s">
        <v>148</v>
      </c>
      <c r="H217" s="11" t="s">
        <v>151</v>
      </c>
      <c r="I217" s="12" t="s">
        <v>174</v>
      </c>
      <c r="J217" s="12" t="s">
        <v>204</v>
      </c>
      <c r="K217" s="12" t="s">
        <v>308</v>
      </c>
      <c r="L217" s="12" t="s">
        <v>288</v>
      </c>
      <c r="M217" s="13" t="s">
        <v>110</v>
      </c>
      <c r="N217" s="3" t="s">
        <v>112</v>
      </c>
      <c r="O217" s="22" t="s">
        <v>535</v>
      </c>
      <c r="P217" s="14" t="s">
        <v>114</v>
      </c>
      <c r="Q217" s="15">
        <v>0</v>
      </c>
      <c r="R217" s="15">
        <v>0</v>
      </c>
      <c r="S217" s="15" t="s">
        <v>337</v>
      </c>
      <c r="T217" s="15" t="s">
        <v>338</v>
      </c>
      <c r="U217" s="15" t="s">
        <v>339</v>
      </c>
      <c r="V217" s="15" t="s">
        <v>337</v>
      </c>
      <c r="W217" s="15" t="s">
        <v>338</v>
      </c>
      <c r="X217" s="16" t="s">
        <v>389</v>
      </c>
      <c r="Y217" s="22" t="str">
        <f t="shared" si="3"/>
        <v>Trazo para inicio de obra de rehabilitacion de la linea de conduccion de agua potable</v>
      </c>
      <c r="Z217" s="10">
        <v>45064</v>
      </c>
      <c r="AA217" s="20">
        <v>45066</v>
      </c>
      <c r="AB217" s="24">
        <v>210</v>
      </c>
      <c r="AC217" s="17">
        <v>4476.8</v>
      </c>
      <c r="AD217" s="28">
        <v>0</v>
      </c>
      <c r="AE217" s="23">
        <v>45082</v>
      </c>
      <c r="AF217" s="25" t="s">
        <v>1162</v>
      </c>
      <c r="AG217" s="27">
        <v>210</v>
      </c>
      <c r="AH217" s="9"/>
      <c r="AI217" s="18" t="s">
        <v>433</v>
      </c>
      <c r="AJ217" s="19">
        <v>45121</v>
      </c>
      <c r="AK217" s="18">
        <v>45107</v>
      </c>
      <c r="AL217" s="33" t="s">
        <v>1514</v>
      </c>
    </row>
    <row r="218" spans="1:38" ht="130.5" x14ac:dyDescent="0.35">
      <c r="A218" s="9">
        <v>2023</v>
      </c>
      <c r="B218" s="10">
        <v>45017</v>
      </c>
      <c r="C218" s="10">
        <v>45107</v>
      </c>
      <c r="D218" s="9" t="s">
        <v>95</v>
      </c>
      <c r="E218" s="9" t="s">
        <v>95</v>
      </c>
      <c r="F218" s="11" t="s">
        <v>131</v>
      </c>
      <c r="G218" s="11" t="s">
        <v>141</v>
      </c>
      <c r="H218" s="11" t="s">
        <v>156</v>
      </c>
      <c r="I218" s="12" t="s">
        <v>175</v>
      </c>
      <c r="J218" s="12" t="s">
        <v>207</v>
      </c>
      <c r="K218" s="12" t="s">
        <v>286</v>
      </c>
      <c r="L218" s="12" t="s">
        <v>287</v>
      </c>
      <c r="M218" s="13" t="s">
        <v>110</v>
      </c>
      <c r="N218" s="3" t="s">
        <v>112</v>
      </c>
      <c r="O218" s="22" t="s">
        <v>443</v>
      </c>
      <c r="P218" s="14" t="s">
        <v>114</v>
      </c>
      <c r="Q218" s="15">
        <v>0</v>
      </c>
      <c r="R218" s="15">
        <v>0</v>
      </c>
      <c r="S218" s="15" t="s">
        <v>337</v>
      </c>
      <c r="T218" s="15" t="s">
        <v>338</v>
      </c>
      <c r="U218" s="15" t="s">
        <v>339</v>
      </c>
      <c r="V218" s="15" t="s">
        <v>337</v>
      </c>
      <c r="W218" s="15" t="s">
        <v>338</v>
      </c>
      <c r="X218" s="16" t="s">
        <v>407</v>
      </c>
      <c r="Y218" s="22" t="str">
        <f t="shared" si="3"/>
        <v>Traslado de personal para el suministro de hipoclorito de sodio y calcio</v>
      </c>
      <c r="Z218" s="10">
        <v>45068</v>
      </c>
      <c r="AA218" s="20">
        <v>45070</v>
      </c>
      <c r="AB218" s="24">
        <v>211</v>
      </c>
      <c r="AC218" s="17">
        <v>4720.7</v>
      </c>
      <c r="AD218" s="28">
        <v>0</v>
      </c>
      <c r="AE218" s="23">
        <v>45082</v>
      </c>
      <c r="AF218" s="25" t="s">
        <v>1163</v>
      </c>
      <c r="AG218" s="27">
        <v>211</v>
      </c>
      <c r="AH218" s="9"/>
      <c r="AI218" s="18" t="s">
        <v>433</v>
      </c>
      <c r="AJ218" s="19">
        <v>45121</v>
      </c>
      <c r="AK218" s="18">
        <v>45107</v>
      </c>
      <c r="AL218" s="33" t="s">
        <v>1515</v>
      </c>
    </row>
    <row r="219" spans="1:38" ht="130.5" x14ac:dyDescent="0.35">
      <c r="A219" s="9">
        <v>2023</v>
      </c>
      <c r="B219" s="10">
        <v>45017</v>
      </c>
      <c r="C219" s="10">
        <v>45107</v>
      </c>
      <c r="D219" s="9" t="s">
        <v>95</v>
      </c>
      <c r="E219" s="9" t="s">
        <v>95</v>
      </c>
      <c r="F219" s="11" t="s">
        <v>131</v>
      </c>
      <c r="G219" s="11" t="s">
        <v>141</v>
      </c>
      <c r="H219" s="11" t="s">
        <v>156</v>
      </c>
      <c r="I219" s="12" t="s">
        <v>175</v>
      </c>
      <c r="J219" s="12" t="s">
        <v>216</v>
      </c>
      <c r="K219" s="12" t="s">
        <v>302</v>
      </c>
      <c r="L219" s="12" t="s">
        <v>303</v>
      </c>
      <c r="M219" s="13" t="s">
        <v>110</v>
      </c>
      <c r="N219" s="3" t="s">
        <v>112</v>
      </c>
      <c r="O219" s="22" t="s">
        <v>516</v>
      </c>
      <c r="P219" s="14" t="s">
        <v>114</v>
      </c>
      <c r="Q219" s="15">
        <v>0</v>
      </c>
      <c r="R219" s="15">
        <v>0</v>
      </c>
      <c r="S219" s="15" t="s">
        <v>337</v>
      </c>
      <c r="T219" s="15" t="s">
        <v>338</v>
      </c>
      <c r="U219" s="15" t="s">
        <v>339</v>
      </c>
      <c r="V219" s="15" t="s">
        <v>337</v>
      </c>
      <c r="W219" s="15" t="s">
        <v>338</v>
      </c>
      <c r="X219" s="16" t="s">
        <v>348</v>
      </c>
      <c r="Y219" s="22" t="str">
        <f t="shared" si="3"/>
        <v>Traslado de personal para la capacitacion y adiestramiento en la desinfeccion del agua (CAO)</v>
      </c>
      <c r="Z219" s="10">
        <v>45064</v>
      </c>
      <c r="AA219" s="20">
        <v>45065</v>
      </c>
      <c r="AB219" s="24">
        <v>212</v>
      </c>
      <c r="AC219" s="17">
        <v>3509.73</v>
      </c>
      <c r="AD219" s="28">
        <v>0</v>
      </c>
      <c r="AE219" s="23">
        <v>45079</v>
      </c>
      <c r="AF219" s="25" t="s">
        <v>1164</v>
      </c>
      <c r="AG219" s="27">
        <v>212</v>
      </c>
      <c r="AH219" s="9"/>
      <c r="AI219" s="18" t="s">
        <v>433</v>
      </c>
      <c r="AJ219" s="19">
        <v>45121</v>
      </c>
      <c r="AK219" s="18">
        <v>45107</v>
      </c>
      <c r="AL219" s="33" t="s">
        <v>1516</v>
      </c>
    </row>
    <row r="220" spans="1:38" ht="130.5" x14ac:dyDescent="0.35">
      <c r="A220" s="9">
        <v>2023</v>
      </c>
      <c r="B220" s="10">
        <v>45017</v>
      </c>
      <c r="C220" s="10">
        <v>45107</v>
      </c>
      <c r="D220" s="9" t="s">
        <v>95</v>
      </c>
      <c r="E220" s="9" t="s">
        <v>95</v>
      </c>
      <c r="F220" s="11" t="s">
        <v>131</v>
      </c>
      <c r="G220" s="11" t="s">
        <v>141</v>
      </c>
      <c r="H220" s="11" t="s">
        <v>152</v>
      </c>
      <c r="I220" s="12" t="s">
        <v>174</v>
      </c>
      <c r="J220" s="12" t="s">
        <v>194</v>
      </c>
      <c r="K220" s="12" t="s">
        <v>266</v>
      </c>
      <c r="L220" s="12" t="s">
        <v>267</v>
      </c>
      <c r="M220" s="13" t="s">
        <v>111</v>
      </c>
      <c r="N220" s="3" t="s">
        <v>112</v>
      </c>
      <c r="O220" s="22" t="s">
        <v>552</v>
      </c>
      <c r="P220" s="14" t="s">
        <v>114</v>
      </c>
      <c r="Q220" s="15">
        <v>0</v>
      </c>
      <c r="R220" s="15">
        <v>0</v>
      </c>
      <c r="S220" s="15" t="s">
        <v>337</v>
      </c>
      <c r="T220" s="15" t="s">
        <v>338</v>
      </c>
      <c r="U220" s="15" t="s">
        <v>339</v>
      </c>
      <c r="V220" s="15" t="s">
        <v>337</v>
      </c>
      <c r="W220" s="15" t="s">
        <v>338</v>
      </c>
      <c r="X220" s="16" t="s">
        <v>377</v>
      </c>
      <c r="Y220" s="22" t="str">
        <f t="shared" si="3"/>
        <v>Reunion con autoridades municipales a la obra construccion del sistema de agua potable</v>
      </c>
      <c r="Z220" s="10">
        <v>45068</v>
      </c>
      <c r="AA220" s="20">
        <v>45068</v>
      </c>
      <c r="AB220" s="24">
        <v>213</v>
      </c>
      <c r="AC220" s="17">
        <v>2323.15</v>
      </c>
      <c r="AD220" s="28">
        <v>0</v>
      </c>
      <c r="AE220" s="23">
        <v>45075</v>
      </c>
      <c r="AF220" s="25" t="s">
        <v>1165</v>
      </c>
      <c r="AG220" s="27">
        <v>213</v>
      </c>
      <c r="AH220" s="9"/>
      <c r="AI220" s="18" t="s">
        <v>433</v>
      </c>
      <c r="AJ220" s="19">
        <v>45121</v>
      </c>
      <c r="AK220" s="18">
        <v>45107</v>
      </c>
      <c r="AL220" s="33" t="s">
        <v>1517</v>
      </c>
    </row>
    <row r="221" spans="1:38" ht="130.5" x14ac:dyDescent="0.35">
      <c r="A221" s="9">
        <v>2023</v>
      </c>
      <c r="B221" s="10">
        <v>45017</v>
      </c>
      <c r="C221" s="10">
        <v>45107</v>
      </c>
      <c r="D221" s="9" t="s">
        <v>95</v>
      </c>
      <c r="E221" s="9" t="s">
        <v>95</v>
      </c>
      <c r="F221" s="11" t="s">
        <v>131</v>
      </c>
      <c r="G221" s="11" t="s">
        <v>141</v>
      </c>
      <c r="H221" s="11" t="s">
        <v>154</v>
      </c>
      <c r="I221" s="12" t="s">
        <v>174</v>
      </c>
      <c r="J221" s="12" t="s">
        <v>192</v>
      </c>
      <c r="K221" s="12" t="s">
        <v>262</v>
      </c>
      <c r="L221" s="12" t="s">
        <v>263</v>
      </c>
      <c r="M221" s="13" t="s">
        <v>110</v>
      </c>
      <c r="N221" s="3" t="s">
        <v>112</v>
      </c>
      <c r="O221" s="22" t="s">
        <v>519</v>
      </c>
      <c r="P221" s="14" t="s">
        <v>114</v>
      </c>
      <c r="Q221" s="15">
        <v>0</v>
      </c>
      <c r="R221" s="15">
        <v>0</v>
      </c>
      <c r="S221" s="15" t="s">
        <v>337</v>
      </c>
      <c r="T221" s="15" t="s">
        <v>338</v>
      </c>
      <c r="U221" s="15" t="s">
        <v>339</v>
      </c>
      <c r="V221" s="15" t="s">
        <v>337</v>
      </c>
      <c r="W221" s="15" t="s">
        <v>338</v>
      </c>
      <c r="X221" s="16" t="s">
        <v>354</v>
      </c>
      <c r="Y221" s="22" t="str">
        <f t="shared" si="3"/>
        <v>Verificacion en la construccion de la obra del sistema de drenaje sanitario</v>
      </c>
      <c r="Z221" s="10">
        <v>45065</v>
      </c>
      <c r="AA221" s="20">
        <v>45065</v>
      </c>
      <c r="AB221" s="24">
        <v>214</v>
      </c>
      <c r="AC221" s="17">
        <v>2347.54</v>
      </c>
      <c r="AD221" s="28">
        <v>0</v>
      </c>
      <c r="AE221" s="23">
        <v>45069</v>
      </c>
      <c r="AF221" s="25" t="s">
        <v>1166</v>
      </c>
      <c r="AG221" s="27">
        <v>214</v>
      </c>
      <c r="AH221" s="9"/>
      <c r="AI221" s="18" t="s">
        <v>433</v>
      </c>
      <c r="AJ221" s="19">
        <v>45121</v>
      </c>
      <c r="AK221" s="18">
        <v>45107</v>
      </c>
      <c r="AL221" s="33" t="s">
        <v>1518</v>
      </c>
    </row>
    <row r="222" spans="1:38" ht="130.5" x14ac:dyDescent="0.35">
      <c r="A222" s="9">
        <v>2023</v>
      </c>
      <c r="B222" s="10">
        <v>45017</v>
      </c>
      <c r="C222" s="10">
        <v>45107</v>
      </c>
      <c r="D222" s="9" t="s">
        <v>98</v>
      </c>
      <c r="E222" s="9" t="s">
        <v>106</v>
      </c>
      <c r="F222" s="11" t="s">
        <v>132</v>
      </c>
      <c r="G222" s="11" t="s">
        <v>142</v>
      </c>
      <c r="H222" s="11" t="s">
        <v>152</v>
      </c>
      <c r="I222" s="12" t="s">
        <v>174</v>
      </c>
      <c r="J222" s="12" t="s">
        <v>191</v>
      </c>
      <c r="K222" s="12" t="s">
        <v>260</v>
      </c>
      <c r="L222" s="12" t="s">
        <v>261</v>
      </c>
      <c r="M222" s="13" t="s">
        <v>110</v>
      </c>
      <c r="N222" s="3" t="s">
        <v>112</v>
      </c>
      <c r="O222" s="22" t="s">
        <v>448</v>
      </c>
      <c r="P222" s="14" t="s">
        <v>114</v>
      </c>
      <c r="Q222" s="15">
        <v>0</v>
      </c>
      <c r="R222" s="15">
        <v>0</v>
      </c>
      <c r="S222" s="15" t="s">
        <v>337</v>
      </c>
      <c r="T222" s="15" t="s">
        <v>338</v>
      </c>
      <c r="U222" s="15" t="s">
        <v>339</v>
      </c>
      <c r="V222" s="15" t="s">
        <v>337</v>
      </c>
      <c r="W222" s="15" t="s">
        <v>338</v>
      </c>
      <c r="X222" s="16" t="s">
        <v>408</v>
      </c>
      <c r="Y222" s="22" t="str">
        <f t="shared" si="3"/>
        <v>Inicio y trazo de obra del sistema de agua potable</v>
      </c>
      <c r="Z222" s="10">
        <v>45069</v>
      </c>
      <c r="AA222" s="20">
        <v>45070</v>
      </c>
      <c r="AB222" s="24">
        <v>215</v>
      </c>
      <c r="AC222" s="17">
        <v>2955.73</v>
      </c>
      <c r="AD222" s="28">
        <v>0</v>
      </c>
      <c r="AE222" s="23">
        <v>45075</v>
      </c>
      <c r="AF222" s="25" t="s">
        <v>1167</v>
      </c>
      <c r="AG222" s="27">
        <v>215</v>
      </c>
      <c r="AH222" s="9"/>
      <c r="AI222" s="18" t="s">
        <v>433</v>
      </c>
      <c r="AJ222" s="19">
        <v>45121</v>
      </c>
      <c r="AK222" s="18">
        <v>45107</v>
      </c>
      <c r="AL222" s="33" t="s">
        <v>1519</v>
      </c>
    </row>
    <row r="223" spans="1:38" ht="130.5" x14ac:dyDescent="0.35">
      <c r="A223" s="9">
        <v>2023</v>
      </c>
      <c r="B223" s="10">
        <v>45017</v>
      </c>
      <c r="C223" s="10">
        <v>45107</v>
      </c>
      <c r="D223" s="9" t="s">
        <v>95</v>
      </c>
      <c r="E223" s="9" t="s">
        <v>95</v>
      </c>
      <c r="F223" s="11" t="s">
        <v>131</v>
      </c>
      <c r="G223" s="11" t="s">
        <v>141</v>
      </c>
      <c r="H223" s="11" t="s">
        <v>154</v>
      </c>
      <c r="I223" s="12" t="s">
        <v>174</v>
      </c>
      <c r="J223" s="12" t="s">
        <v>189</v>
      </c>
      <c r="K223" s="12" t="s">
        <v>257</v>
      </c>
      <c r="L223" s="12" t="s">
        <v>258</v>
      </c>
      <c r="M223" s="13" t="s">
        <v>110</v>
      </c>
      <c r="N223" s="3" t="s">
        <v>112</v>
      </c>
      <c r="O223" s="22" t="s">
        <v>553</v>
      </c>
      <c r="P223" s="14" t="s">
        <v>114</v>
      </c>
      <c r="Q223" s="15">
        <v>0</v>
      </c>
      <c r="R223" s="15">
        <v>0</v>
      </c>
      <c r="S223" s="15" t="s">
        <v>337</v>
      </c>
      <c r="T223" s="15" t="s">
        <v>338</v>
      </c>
      <c r="U223" s="15" t="s">
        <v>339</v>
      </c>
      <c r="V223" s="15" t="s">
        <v>337</v>
      </c>
      <c r="W223" s="15" t="s">
        <v>338</v>
      </c>
      <c r="X223" s="16" t="s">
        <v>383</v>
      </c>
      <c r="Y223" s="22" t="str">
        <f t="shared" si="3"/>
        <v>Trazo de obra a empresa contratista</v>
      </c>
      <c r="Z223" s="10">
        <v>45069</v>
      </c>
      <c r="AA223" s="20">
        <v>45069</v>
      </c>
      <c r="AB223" s="24">
        <v>216</v>
      </c>
      <c r="AC223" s="17">
        <v>1830.47</v>
      </c>
      <c r="AD223" s="28">
        <v>0</v>
      </c>
      <c r="AE223" s="23">
        <v>45076</v>
      </c>
      <c r="AF223" s="25" t="s">
        <v>1168</v>
      </c>
      <c r="AG223" s="27">
        <v>216</v>
      </c>
      <c r="AH223" s="9"/>
      <c r="AI223" s="18" t="s">
        <v>433</v>
      </c>
      <c r="AJ223" s="19">
        <v>45121</v>
      </c>
      <c r="AK223" s="18">
        <v>45107</v>
      </c>
      <c r="AL223" s="33" t="s">
        <v>1520</v>
      </c>
    </row>
    <row r="224" spans="1:38" ht="130.5" x14ac:dyDescent="0.35">
      <c r="A224" s="9">
        <v>2023</v>
      </c>
      <c r="B224" s="10">
        <v>45017</v>
      </c>
      <c r="C224" s="10">
        <v>45107</v>
      </c>
      <c r="D224" s="9" t="s">
        <v>102</v>
      </c>
      <c r="E224" s="9" t="s">
        <v>102</v>
      </c>
      <c r="F224" s="11" t="s">
        <v>134</v>
      </c>
      <c r="G224" s="11" t="s">
        <v>144</v>
      </c>
      <c r="H224" s="11" t="s">
        <v>154</v>
      </c>
      <c r="I224" s="12" t="s">
        <v>174</v>
      </c>
      <c r="J224" s="12" t="s">
        <v>196</v>
      </c>
      <c r="K224" s="12" t="s">
        <v>269</v>
      </c>
      <c r="L224" s="12" t="s">
        <v>270</v>
      </c>
      <c r="M224" s="13" t="s">
        <v>110</v>
      </c>
      <c r="N224" s="3" t="s">
        <v>112</v>
      </c>
      <c r="O224" s="22" t="s">
        <v>553</v>
      </c>
      <c r="P224" s="14" t="s">
        <v>114</v>
      </c>
      <c r="Q224" s="15">
        <v>0</v>
      </c>
      <c r="R224" s="15">
        <v>0</v>
      </c>
      <c r="S224" s="15" t="s">
        <v>337</v>
      </c>
      <c r="T224" s="15" t="s">
        <v>338</v>
      </c>
      <c r="U224" s="15" t="s">
        <v>339</v>
      </c>
      <c r="V224" s="15" t="s">
        <v>337</v>
      </c>
      <c r="W224" s="15" t="s">
        <v>338</v>
      </c>
      <c r="X224" s="16" t="s">
        <v>409</v>
      </c>
      <c r="Y224" s="22" t="str">
        <f t="shared" si="3"/>
        <v>Trazo de obra a empresa contratista</v>
      </c>
      <c r="Z224" s="10">
        <v>45069</v>
      </c>
      <c r="AA224" s="20">
        <v>45069</v>
      </c>
      <c r="AB224" s="24">
        <v>217</v>
      </c>
      <c r="AC224" s="17">
        <v>2398.0300000000002</v>
      </c>
      <c r="AD224" s="28">
        <v>0</v>
      </c>
      <c r="AE224" s="23">
        <v>45076</v>
      </c>
      <c r="AF224" s="25" t="s">
        <v>1169</v>
      </c>
      <c r="AG224" s="27">
        <v>217</v>
      </c>
      <c r="AH224" s="9"/>
      <c r="AI224" s="18" t="s">
        <v>433</v>
      </c>
      <c r="AJ224" s="19">
        <v>45121</v>
      </c>
      <c r="AK224" s="18">
        <v>45107</v>
      </c>
      <c r="AL224" s="33" t="s">
        <v>1521</v>
      </c>
    </row>
    <row r="225" spans="1:38" ht="130.5" x14ac:dyDescent="0.35">
      <c r="A225" s="9">
        <v>2023</v>
      </c>
      <c r="B225" s="10">
        <v>45017</v>
      </c>
      <c r="C225" s="10">
        <v>45107</v>
      </c>
      <c r="D225" s="9" t="s">
        <v>98</v>
      </c>
      <c r="E225" s="9" t="s">
        <v>106</v>
      </c>
      <c r="F225" s="11" t="s">
        <v>132</v>
      </c>
      <c r="G225" s="11" t="s">
        <v>142</v>
      </c>
      <c r="H225" s="11" t="s">
        <v>154</v>
      </c>
      <c r="I225" s="12" t="s">
        <v>174</v>
      </c>
      <c r="J225" s="12" t="s">
        <v>183</v>
      </c>
      <c r="K225" s="12" t="s">
        <v>246</v>
      </c>
      <c r="L225" s="12" t="s">
        <v>247</v>
      </c>
      <c r="M225" s="13" t="s">
        <v>111</v>
      </c>
      <c r="N225" s="3" t="s">
        <v>112</v>
      </c>
      <c r="O225" s="22" t="s">
        <v>554</v>
      </c>
      <c r="P225" s="14" t="s">
        <v>114</v>
      </c>
      <c r="Q225" s="15">
        <v>0</v>
      </c>
      <c r="R225" s="15">
        <v>0</v>
      </c>
      <c r="S225" s="15" t="s">
        <v>337</v>
      </c>
      <c r="T225" s="15" t="s">
        <v>338</v>
      </c>
      <c r="U225" s="15" t="s">
        <v>339</v>
      </c>
      <c r="V225" s="15" t="s">
        <v>337</v>
      </c>
      <c r="W225" s="15" t="s">
        <v>338</v>
      </c>
      <c r="X225" s="16" t="s">
        <v>363</v>
      </c>
      <c r="Y225" s="22" t="str">
        <f t="shared" si="3"/>
        <v>Verificacion de la operación del sistema de agua potable</v>
      </c>
      <c r="Z225" s="10">
        <v>45070</v>
      </c>
      <c r="AA225" s="20">
        <v>45071</v>
      </c>
      <c r="AB225" s="24">
        <v>218</v>
      </c>
      <c r="AC225" s="17">
        <v>3199.63</v>
      </c>
      <c r="AD225" s="28">
        <v>0</v>
      </c>
      <c r="AE225" s="23">
        <v>45077</v>
      </c>
      <c r="AF225" s="25" t="s">
        <v>1170</v>
      </c>
      <c r="AG225" s="27">
        <v>218</v>
      </c>
      <c r="AH225" s="9"/>
      <c r="AI225" s="18" t="s">
        <v>433</v>
      </c>
      <c r="AJ225" s="19">
        <v>45121</v>
      </c>
      <c r="AK225" s="18">
        <v>45107</v>
      </c>
      <c r="AL225" s="33" t="s">
        <v>1522</v>
      </c>
    </row>
    <row r="226" spans="1:38" ht="130.5" x14ac:dyDescent="0.35">
      <c r="A226" s="9">
        <v>2023</v>
      </c>
      <c r="B226" s="10">
        <v>45017</v>
      </c>
      <c r="C226" s="10">
        <v>45107</v>
      </c>
      <c r="D226" s="9" t="s">
        <v>95</v>
      </c>
      <c r="E226" s="9" t="s">
        <v>95</v>
      </c>
      <c r="F226" s="11" t="s">
        <v>131</v>
      </c>
      <c r="G226" s="11" t="s">
        <v>141</v>
      </c>
      <c r="H226" s="11" t="s">
        <v>154</v>
      </c>
      <c r="I226" s="12" t="s">
        <v>174</v>
      </c>
      <c r="J226" s="12" t="s">
        <v>182</v>
      </c>
      <c r="K226" s="12" t="s">
        <v>244</v>
      </c>
      <c r="L226" s="12" t="s">
        <v>245</v>
      </c>
      <c r="M226" s="13" t="s">
        <v>110</v>
      </c>
      <c r="N226" s="3" t="s">
        <v>112</v>
      </c>
      <c r="O226" s="22" t="s">
        <v>555</v>
      </c>
      <c r="P226" s="14" t="s">
        <v>114</v>
      </c>
      <c r="Q226" s="15">
        <v>0</v>
      </c>
      <c r="R226" s="15">
        <v>0</v>
      </c>
      <c r="S226" s="15" t="s">
        <v>337</v>
      </c>
      <c r="T226" s="15" t="s">
        <v>338</v>
      </c>
      <c r="U226" s="15" t="s">
        <v>339</v>
      </c>
      <c r="V226" s="15" t="s">
        <v>337</v>
      </c>
      <c r="W226" s="15" t="s">
        <v>338</v>
      </c>
      <c r="X226" s="16" t="s">
        <v>399</v>
      </c>
      <c r="Y226" s="22" t="str">
        <f t="shared" si="3"/>
        <v>Verifiacion de la rehabiitacion de la PTAR</v>
      </c>
      <c r="Z226" s="10">
        <v>45069</v>
      </c>
      <c r="AA226" s="20">
        <v>45070</v>
      </c>
      <c r="AB226" s="24">
        <v>219</v>
      </c>
      <c r="AC226" s="17">
        <v>2858.17</v>
      </c>
      <c r="AD226" s="28">
        <v>0</v>
      </c>
      <c r="AE226" s="23">
        <v>45078</v>
      </c>
      <c r="AF226" s="25" t="s">
        <v>1171</v>
      </c>
      <c r="AG226" s="27">
        <v>219</v>
      </c>
      <c r="AH226" s="9"/>
      <c r="AI226" s="18" t="s">
        <v>433</v>
      </c>
      <c r="AJ226" s="19">
        <v>45121</v>
      </c>
      <c r="AK226" s="18">
        <v>45107</v>
      </c>
      <c r="AL226" s="33" t="s">
        <v>1523</v>
      </c>
    </row>
    <row r="227" spans="1:38" ht="130.5" x14ac:dyDescent="0.35">
      <c r="A227" s="9">
        <v>2023</v>
      </c>
      <c r="B227" s="10">
        <v>45017</v>
      </c>
      <c r="C227" s="10">
        <v>45107</v>
      </c>
      <c r="D227" s="9" t="s">
        <v>95</v>
      </c>
      <c r="E227" s="9" t="s">
        <v>95</v>
      </c>
      <c r="F227" s="11" t="s">
        <v>133</v>
      </c>
      <c r="G227" s="11" t="s">
        <v>143</v>
      </c>
      <c r="H227" s="11" t="s">
        <v>160</v>
      </c>
      <c r="I227" s="12" t="s">
        <v>177</v>
      </c>
      <c r="J227" s="12" t="s">
        <v>198</v>
      </c>
      <c r="K227" s="12" t="s">
        <v>273</v>
      </c>
      <c r="L227" s="12" t="s">
        <v>247</v>
      </c>
      <c r="M227" s="13" t="s">
        <v>110</v>
      </c>
      <c r="N227" s="3" t="s">
        <v>112</v>
      </c>
      <c r="O227" s="22" t="s">
        <v>455</v>
      </c>
      <c r="P227" s="14" t="s">
        <v>114</v>
      </c>
      <c r="Q227" s="15">
        <v>0</v>
      </c>
      <c r="R227" s="15">
        <v>0</v>
      </c>
      <c r="S227" s="15" t="s">
        <v>337</v>
      </c>
      <c r="T227" s="15" t="s">
        <v>338</v>
      </c>
      <c r="U227" s="15" t="s">
        <v>339</v>
      </c>
      <c r="V227" s="15" t="s">
        <v>337</v>
      </c>
      <c r="W227" s="15" t="s">
        <v>338</v>
      </c>
      <c r="X227" s="16" t="s">
        <v>340</v>
      </c>
      <c r="Y227" s="22" t="str">
        <f t="shared" si="3"/>
        <v>Traslado de personal para la verificacion de diversas obras realizadas en la ciudad de Acapulco</v>
      </c>
      <c r="Z227" s="10">
        <v>45063</v>
      </c>
      <c r="AA227" s="20">
        <v>45064</v>
      </c>
      <c r="AB227" s="24">
        <v>220</v>
      </c>
      <c r="AC227" s="17">
        <v>1965.58</v>
      </c>
      <c r="AD227" s="28">
        <v>0</v>
      </c>
      <c r="AE227" s="23">
        <v>45068</v>
      </c>
      <c r="AF227" s="25" t="s">
        <v>1172</v>
      </c>
      <c r="AG227" s="27">
        <v>220</v>
      </c>
      <c r="AH227" s="9"/>
      <c r="AI227" s="18" t="s">
        <v>433</v>
      </c>
      <c r="AJ227" s="19">
        <v>45121</v>
      </c>
      <c r="AK227" s="18">
        <v>45107</v>
      </c>
      <c r="AL227" s="33" t="s">
        <v>1524</v>
      </c>
    </row>
    <row r="228" spans="1:38" ht="130.5" x14ac:dyDescent="0.35">
      <c r="A228" s="9">
        <v>2023</v>
      </c>
      <c r="B228" s="10">
        <v>45017</v>
      </c>
      <c r="C228" s="10">
        <v>45107</v>
      </c>
      <c r="D228" s="9" t="s">
        <v>102</v>
      </c>
      <c r="E228" s="9" t="s">
        <v>102</v>
      </c>
      <c r="F228" s="11" t="s">
        <v>134</v>
      </c>
      <c r="G228" s="11" t="s">
        <v>144</v>
      </c>
      <c r="H228" s="11" t="s">
        <v>157</v>
      </c>
      <c r="I228" s="12" t="s">
        <v>176</v>
      </c>
      <c r="J228" s="12" t="s">
        <v>219</v>
      </c>
      <c r="K228" s="12" t="s">
        <v>311</v>
      </c>
      <c r="L228" s="12" t="s">
        <v>285</v>
      </c>
      <c r="M228" s="13" t="s">
        <v>110</v>
      </c>
      <c r="N228" s="3" t="s">
        <v>112</v>
      </c>
      <c r="O228" s="22" t="s">
        <v>556</v>
      </c>
      <c r="P228" s="14" t="s">
        <v>114</v>
      </c>
      <c r="Q228" s="15">
        <v>0</v>
      </c>
      <c r="R228" s="15">
        <v>0</v>
      </c>
      <c r="S228" s="15" t="s">
        <v>337</v>
      </c>
      <c r="T228" s="15" t="s">
        <v>338</v>
      </c>
      <c r="U228" s="15" t="s">
        <v>339</v>
      </c>
      <c r="V228" s="15" t="s">
        <v>337</v>
      </c>
      <c r="W228" s="15" t="s">
        <v>338</v>
      </c>
      <c r="X228" s="16" t="s">
        <v>394</v>
      </c>
      <c r="Y228" s="22" t="str">
        <f t="shared" si="3"/>
        <v>Visita a los sitios de tramos a rehabilitar para el sistema de agua potable</v>
      </c>
      <c r="Z228" s="10">
        <v>45069</v>
      </c>
      <c r="AA228" s="20">
        <v>45069</v>
      </c>
      <c r="AB228" s="24">
        <v>221</v>
      </c>
      <c r="AC228" s="17">
        <v>1097.57</v>
      </c>
      <c r="AD228" s="21">
        <v>338</v>
      </c>
      <c r="AE228" s="23">
        <v>45069</v>
      </c>
      <c r="AF228" s="25" t="s">
        <v>1173</v>
      </c>
      <c r="AG228" s="27">
        <v>221</v>
      </c>
      <c r="AH228" s="9"/>
      <c r="AI228" s="18" t="s">
        <v>433</v>
      </c>
      <c r="AJ228" s="19">
        <v>45121</v>
      </c>
      <c r="AK228" s="18">
        <v>45107</v>
      </c>
      <c r="AL228" s="33" t="s">
        <v>1525</v>
      </c>
    </row>
    <row r="229" spans="1:38" ht="130.5" x14ac:dyDescent="0.35">
      <c r="A229" s="9">
        <v>2023</v>
      </c>
      <c r="B229" s="10">
        <v>45017</v>
      </c>
      <c r="C229" s="10">
        <v>45107</v>
      </c>
      <c r="D229" s="9" t="s">
        <v>102</v>
      </c>
      <c r="E229" s="9" t="s">
        <v>102</v>
      </c>
      <c r="F229" s="11" t="s">
        <v>134</v>
      </c>
      <c r="G229" s="11" t="s">
        <v>144</v>
      </c>
      <c r="H229" s="11" t="s">
        <v>151</v>
      </c>
      <c r="I229" s="12" t="s">
        <v>174</v>
      </c>
      <c r="J229" s="12" t="s">
        <v>186</v>
      </c>
      <c r="K229" s="12" t="s">
        <v>252</v>
      </c>
      <c r="L229" s="12" t="s">
        <v>253</v>
      </c>
      <c r="M229" s="13" t="s">
        <v>110</v>
      </c>
      <c r="N229" s="3" t="s">
        <v>112</v>
      </c>
      <c r="O229" s="22" t="s">
        <v>557</v>
      </c>
      <c r="P229" s="14" t="s">
        <v>114</v>
      </c>
      <c r="Q229" s="15">
        <v>0</v>
      </c>
      <c r="R229" s="15">
        <v>0</v>
      </c>
      <c r="S229" s="15" t="s">
        <v>337</v>
      </c>
      <c r="T229" s="15" t="s">
        <v>338</v>
      </c>
      <c r="U229" s="15" t="s">
        <v>339</v>
      </c>
      <c r="V229" s="15" t="s">
        <v>337</v>
      </c>
      <c r="W229" s="15" t="s">
        <v>338</v>
      </c>
      <c r="X229" s="16" t="s">
        <v>340</v>
      </c>
      <c r="Y229" s="22" t="str">
        <f t="shared" si="3"/>
        <v>Visita a la obra construccion de la tercera etapa de la PTAR</v>
      </c>
      <c r="Z229" s="10">
        <v>45070</v>
      </c>
      <c r="AA229" s="20">
        <v>45070</v>
      </c>
      <c r="AB229" s="24">
        <v>222</v>
      </c>
      <c r="AC229" s="17">
        <v>2259.27</v>
      </c>
      <c r="AD229" s="28">
        <v>0</v>
      </c>
      <c r="AE229" s="23">
        <v>45076</v>
      </c>
      <c r="AF229" s="25" t="s">
        <v>1174</v>
      </c>
      <c r="AG229" s="27">
        <v>222</v>
      </c>
      <c r="AH229" s="9"/>
      <c r="AI229" s="18" t="s">
        <v>433</v>
      </c>
      <c r="AJ229" s="19">
        <v>45121</v>
      </c>
      <c r="AK229" s="18">
        <v>45107</v>
      </c>
      <c r="AL229" s="33" t="s">
        <v>1526</v>
      </c>
    </row>
    <row r="230" spans="1:38" ht="130.5" x14ac:dyDescent="0.35">
      <c r="A230" s="9">
        <v>2023</v>
      </c>
      <c r="B230" s="10">
        <v>45017</v>
      </c>
      <c r="C230" s="10">
        <v>45107</v>
      </c>
      <c r="D230" s="9" t="s">
        <v>102</v>
      </c>
      <c r="E230" s="9" t="s">
        <v>102</v>
      </c>
      <c r="F230" s="11" t="s">
        <v>134</v>
      </c>
      <c r="G230" s="11" t="s">
        <v>150</v>
      </c>
      <c r="H230" s="11" t="s">
        <v>172</v>
      </c>
      <c r="I230" s="12" t="s">
        <v>174</v>
      </c>
      <c r="J230" s="12" t="s">
        <v>229</v>
      </c>
      <c r="K230" s="12" t="s">
        <v>325</v>
      </c>
      <c r="L230" s="12" t="s">
        <v>326</v>
      </c>
      <c r="M230" s="13" t="s">
        <v>111</v>
      </c>
      <c r="N230" s="3" t="s">
        <v>112</v>
      </c>
      <c r="O230" s="22" t="s">
        <v>545</v>
      </c>
      <c r="P230" s="14" t="s">
        <v>114</v>
      </c>
      <c r="Q230" s="15">
        <v>0</v>
      </c>
      <c r="R230" s="15">
        <v>0</v>
      </c>
      <c r="S230" s="15" t="s">
        <v>337</v>
      </c>
      <c r="T230" s="15" t="s">
        <v>338</v>
      </c>
      <c r="U230" s="15" t="s">
        <v>339</v>
      </c>
      <c r="V230" s="15" t="s">
        <v>337</v>
      </c>
      <c r="W230" s="15" t="s">
        <v>338</v>
      </c>
      <c r="X230" s="16" t="s">
        <v>366</v>
      </c>
      <c r="Y230" s="22" t="str">
        <f t="shared" si="3"/>
        <v>Verificacion de la obra de la tercera etapa del colector</v>
      </c>
      <c r="Z230" s="10">
        <v>45071</v>
      </c>
      <c r="AA230" s="20">
        <v>45071</v>
      </c>
      <c r="AB230" s="24">
        <v>223</v>
      </c>
      <c r="AC230" s="17">
        <v>2751.1</v>
      </c>
      <c r="AD230" s="28">
        <v>0</v>
      </c>
      <c r="AE230" s="23">
        <v>45071</v>
      </c>
      <c r="AF230" s="25" t="s">
        <v>1175</v>
      </c>
      <c r="AG230" s="27">
        <v>223</v>
      </c>
      <c r="AH230" s="9"/>
      <c r="AI230" s="18" t="s">
        <v>433</v>
      </c>
      <c r="AJ230" s="19">
        <v>45121</v>
      </c>
      <c r="AK230" s="18">
        <v>45107</v>
      </c>
      <c r="AL230" s="33" t="s">
        <v>1527</v>
      </c>
    </row>
    <row r="231" spans="1:38" ht="130.5" x14ac:dyDescent="0.35">
      <c r="A231" s="9">
        <v>2023</v>
      </c>
      <c r="B231" s="10">
        <v>45017</v>
      </c>
      <c r="C231" s="10">
        <v>45107</v>
      </c>
      <c r="D231" s="9" t="s">
        <v>95</v>
      </c>
      <c r="E231" s="9" t="s">
        <v>95</v>
      </c>
      <c r="F231" s="11" t="s">
        <v>133</v>
      </c>
      <c r="G231" s="11" t="s">
        <v>143</v>
      </c>
      <c r="H231" s="11" t="s">
        <v>160</v>
      </c>
      <c r="I231" s="12" t="s">
        <v>177</v>
      </c>
      <c r="J231" s="12" t="s">
        <v>198</v>
      </c>
      <c r="K231" s="12" t="s">
        <v>273</v>
      </c>
      <c r="L231" s="12" t="s">
        <v>247</v>
      </c>
      <c r="M231" s="13" t="s">
        <v>110</v>
      </c>
      <c r="N231" s="3" t="s">
        <v>112</v>
      </c>
      <c r="O231" s="22" t="s">
        <v>455</v>
      </c>
      <c r="P231" s="14" t="s">
        <v>114</v>
      </c>
      <c r="Q231" s="15">
        <v>0</v>
      </c>
      <c r="R231" s="15">
        <v>0</v>
      </c>
      <c r="S231" s="15" t="s">
        <v>337</v>
      </c>
      <c r="T231" s="15" t="s">
        <v>338</v>
      </c>
      <c r="U231" s="15" t="s">
        <v>339</v>
      </c>
      <c r="V231" s="15" t="s">
        <v>337</v>
      </c>
      <c r="W231" s="15" t="s">
        <v>338</v>
      </c>
      <c r="X231" s="16" t="s">
        <v>340</v>
      </c>
      <c r="Y231" s="22" t="str">
        <f t="shared" si="3"/>
        <v>Traslado de personal para la verificacion de diversas obras realizadas en la ciudad de Acapulco</v>
      </c>
      <c r="Z231" s="10">
        <v>45068</v>
      </c>
      <c r="AA231" s="20">
        <v>45068</v>
      </c>
      <c r="AB231" s="24">
        <v>224</v>
      </c>
      <c r="AC231" s="17">
        <v>2102.9899999999998</v>
      </c>
      <c r="AD231" s="28">
        <v>0</v>
      </c>
      <c r="AE231" s="23">
        <v>45068</v>
      </c>
      <c r="AF231" s="25" t="s">
        <v>1176</v>
      </c>
      <c r="AG231" s="27">
        <v>224</v>
      </c>
      <c r="AH231" s="9"/>
      <c r="AI231" s="18" t="s">
        <v>433</v>
      </c>
      <c r="AJ231" s="19">
        <v>45121</v>
      </c>
      <c r="AK231" s="18">
        <v>45107</v>
      </c>
      <c r="AL231" s="33" t="s">
        <v>1528</v>
      </c>
    </row>
    <row r="232" spans="1:38" ht="130.5" x14ac:dyDescent="0.35">
      <c r="A232" s="9">
        <v>2023</v>
      </c>
      <c r="B232" s="10">
        <v>45017</v>
      </c>
      <c r="C232" s="10">
        <v>45107</v>
      </c>
      <c r="D232" s="9" t="s">
        <v>102</v>
      </c>
      <c r="E232" s="9" t="s">
        <v>102</v>
      </c>
      <c r="F232" s="11" t="s">
        <v>136</v>
      </c>
      <c r="G232" s="11" t="s">
        <v>146</v>
      </c>
      <c r="H232" s="11" t="s">
        <v>160</v>
      </c>
      <c r="I232" s="12" t="s">
        <v>177</v>
      </c>
      <c r="J232" s="12" t="s">
        <v>197</v>
      </c>
      <c r="K232" s="12" t="s">
        <v>271</v>
      </c>
      <c r="L232" s="12" t="s">
        <v>272</v>
      </c>
      <c r="M232" s="13" t="s">
        <v>110</v>
      </c>
      <c r="N232" s="3" t="s">
        <v>112</v>
      </c>
      <c r="O232" s="22" t="s">
        <v>462</v>
      </c>
      <c r="P232" s="14" t="s">
        <v>114</v>
      </c>
      <c r="Q232" s="15">
        <v>0</v>
      </c>
      <c r="R232" s="15">
        <v>0</v>
      </c>
      <c r="S232" s="15" t="s">
        <v>337</v>
      </c>
      <c r="T232" s="15" t="s">
        <v>338</v>
      </c>
      <c r="U232" s="15" t="s">
        <v>339</v>
      </c>
      <c r="V232" s="15" t="s">
        <v>337</v>
      </c>
      <c r="W232" s="15" t="s">
        <v>338</v>
      </c>
      <c r="X232" s="16" t="s">
        <v>340</v>
      </c>
      <c r="Y232" s="22" t="str">
        <f t="shared" si="3"/>
        <v>Verificacion de diversas obras ejecutadas en  la ciudad de Acapulco</v>
      </c>
      <c r="Z232" s="10">
        <v>45068</v>
      </c>
      <c r="AA232" s="20">
        <v>45068</v>
      </c>
      <c r="AB232" s="24">
        <v>225</v>
      </c>
      <c r="AC232" s="17">
        <v>650</v>
      </c>
      <c r="AD232" s="28">
        <v>0</v>
      </c>
      <c r="AE232" s="23">
        <v>45068</v>
      </c>
      <c r="AF232" s="25" t="s">
        <v>1177</v>
      </c>
      <c r="AG232" s="27">
        <v>225</v>
      </c>
      <c r="AH232" s="9"/>
      <c r="AI232" s="18" t="s">
        <v>433</v>
      </c>
      <c r="AJ232" s="19">
        <v>45121</v>
      </c>
      <c r="AK232" s="18">
        <v>45107</v>
      </c>
      <c r="AL232" s="33" t="s">
        <v>1529</v>
      </c>
    </row>
    <row r="233" spans="1:38" ht="130.5" x14ac:dyDescent="0.35">
      <c r="A233" s="9">
        <v>2023</v>
      </c>
      <c r="B233" s="10">
        <v>45017</v>
      </c>
      <c r="C233" s="10">
        <v>45107</v>
      </c>
      <c r="D233" s="9" t="s">
        <v>98</v>
      </c>
      <c r="E233" s="9" t="s">
        <v>106</v>
      </c>
      <c r="F233" s="11" t="s">
        <v>130</v>
      </c>
      <c r="G233" s="11" t="s">
        <v>140</v>
      </c>
      <c r="H233" s="11" t="s">
        <v>158</v>
      </c>
      <c r="I233" s="12" t="s">
        <v>176</v>
      </c>
      <c r="J233" s="12" t="s">
        <v>230</v>
      </c>
      <c r="K233" s="12" t="s">
        <v>327</v>
      </c>
      <c r="L233" s="12" t="s">
        <v>328</v>
      </c>
      <c r="M233" s="13" t="s">
        <v>110</v>
      </c>
      <c r="N233" s="3" t="s">
        <v>112</v>
      </c>
      <c r="O233" s="22" t="s">
        <v>558</v>
      </c>
      <c r="P233" s="14" t="s">
        <v>114</v>
      </c>
      <c r="Q233" s="15">
        <v>0</v>
      </c>
      <c r="R233" s="15">
        <v>0</v>
      </c>
      <c r="S233" s="15" t="s">
        <v>337</v>
      </c>
      <c r="T233" s="15" t="s">
        <v>338</v>
      </c>
      <c r="U233" s="15" t="s">
        <v>339</v>
      </c>
      <c r="V233" s="15" t="s">
        <v>337</v>
      </c>
      <c r="W233" s="15" t="s">
        <v>338</v>
      </c>
      <c r="X233" s="16" t="s">
        <v>348</v>
      </c>
      <c r="Y233" s="22" t="str">
        <f t="shared" si="3"/>
        <v>Visita al sitio del proyecto del sistema de saneamiento</v>
      </c>
      <c r="Z233" s="10">
        <v>45075</v>
      </c>
      <c r="AA233" s="20">
        <v>45076</v>
      </c>
      <c r="AB233" s="24">
        <v>226</v>
      </c>
      <c r="AC233" s="17">
        <v>2643.57</v>
      </c>
      <c r="AD233" s="28">
        <v>0</v>
      </c>
      <c r="AE233" s="23">
        <v>45076</v>
      </c>
      <c r="AF233" s="25" t="s">
        <v>1178</v>
      </c>
      <c r="AG233" s="27">
        <v>226</v>
      </c>
      <c r="AH233" s="9"/>
      <c r="AI233" s="18" t="s">
        <v>433</v>
      </c>
      <c r="AJ233" s="19">
        <v>45121</v>
      </c>
      <c r="AK233" s="18">
        <v>45107</v>
      </c>
      <c r="AL233" s="33" t="s">
        <v>1530</v>
      </c>
    </row>
    <row r="234" spans="1:38" ht="130.5" x14ac:dyDescent="0.35">
      <c r="A234" s="9">
        <v>2023</v>
      </c>
      <c r="B234" s="10">
        <v>45017</v>
      </c>
      <c r="C234" s="10">
        <v>45107</v>
      </c>
      <c r="D234" s="9" t="s">
        <v>98</v>
      </c>
      <c r="E234" s="9" t="s">
        <v>106</v>
      </c>
      <c r="F234" s="11" t="s">
        <v>139</v>
      </c>
      <c r="G234" s="11" t="s">
        <v>149</v>
      </c>
      <c r="H234" s="11" t="s">
        <v>158</v>
      </c>
      <c r="I234" s="12" t="s">
        <v>176</v>
      </c>
      <c r="J234" s="12" t="s">
        <v>210</v>
      </c>
      <c r="K234" s="12" t="s">
        <v>292</v>
      </c>
      <c r="L234" s="12" t="s">
        <v>293</v>
      </c>
      <c r="M234" s="13" t="s">
        <v>110</v>
      </c>
      <c r="N234" s="3" t="s">
        <v>112</v>
      </c>
      <c r="O234" s="22" t="s">
        <v>559</v>
      </c>
      <c r="P234" s="14" t="s">
        <v>114</v>
      </c>
      <c r="Q234" s="15">
        <v>0</v>
      </c>
      <c r="R234" s="15">
        <v>0</v>
      </c>
      <c r="S234" s="15" t="s">
        <v>337</v>
      </c>
      <c r="T234" s="15" t="s">
        <v>338</v>
      </c>
      <c r="U234" s="15" t="s">
        <v>339</v>
      </c>
      <c r="V234" s="15" t="s">
        <v>337</v>
      </c>
      <c r="W234" s="15" t="s">
        <v>338</v>
      </c>
      <c r="X234" s="16" t="s">
        <v>377</v>
      </c>
      <c r="Y234" s="22" t="str">
        <f t="shared" si="3"/>
        <v>Visita al sitio de la obra para la verificacion del sistema de agua potable</v>
      </c>
      <c r="Z234" s="10">
        <v>45068</v>
      </c>
      <c r="AA234" s="20">
        <v>45069</v>
      </c>
      <c r="AB234" s="24">
        <v>227</v>
      </c>
      <c r="AC234" s="17">
        <v>2364.6</v>
      </c>
      <c r="AD234" s="28">
        <v>0</v>
      </c>
      <c r="AE234" s="23">
        <v>45079</v>
      </c>
      <c r="AF234" s="25" t="s">
        <v>1179</v>
      </c>
      <c r="AG234" s="27">
        <v>227</v>
      </c>
      <c r="AH234" s="9"/>
      <c r="AI234" s="18" t="s">
        <v>433</v>
      </c>
      <c r="AJ234" s="19">
        <v>45121</v>
      </c>
      <c r="AK234" s="18">
        <v>45107</v>
      </c>
      <c r="AL234" s="33" t="s">
        <v>1531</v>
      </c>
    </row>
    <row r="235" spans="1:38" ht="130.5" x14ac:dyDescent="0.35">
      <c r="A235" s="9">
        <v>2023</v>
      </c>
      <c r="B235" s="10">
        <v>45017</v>
      </c>
      <c r="C235" s="10">
        <v>45107</v>
      </c>
      <c r="D235" s="9" t="s">
        <v>95</v>
      </c>
      <c r="E235" s="9" t="s">
        <v>95</v>
      </c>
      <c r="F235" s="11" t="s">
        <v>131</v>
      </c>
      <c r="G235" s="11" t="s">
        <v>141</v>
      </c>
      <c r="H235" s="11" t="s">
        <v>167</v>
      </c>
      <c r="I235" s="12" t="s">
        <v>176</v>
      </c>
      <c r="J235" s="12" t="s">
        <v>220</v>
      </c>
      <c r="K235" s="12" t="s">
        <v>312</v>
      </c>
      <c r="L235" s="12" t="s">
        <v>313</v>
      </c>
      <c r="M235" s="13" t="s">
        <v>110</v>
      </c>
      <c r="N235" s="3" t="s">
        <v>112</v>
      </c>
      <c r="O235" s="22" t="s">
        <v>559</v>
      </c>
      <c r="P235" s="14" t="s">
        <v>114</v>
      </c>
      <c r="Q235" s="15">
        <v>0</v>
      </c>
      <c r="R235" s="15">
        <v>0</v>
      </c>
      <c r="S235" s="15" t="s">
        <v>337</v>
      </c>
      <c r="T235" s="15" t="s">
        <v>338</v>
      </c>
      <c r="U235" s="15" t="s">
        <v>339</v>
      </c>
      <c r="V235" s="15" t="s">
        <v>337</v>
      </c>
      <c r="W235" s="15" t="s">
        <v>338</v>
      </c>
      <c r="X235" s="16" t="s">
        <v>372</v>
      </c>
      <c r="Y235" s="22" t="str">
        <f t="shared" si="3"/>
        <v>Visita al sitio de la obra para la verificacion del sistema de agua potable</v>
      </c>
      <c r="Z235" s="10">
        <v>45078</v>
      </c>
      <c r="AA235" s="20">
        <v>45079</v>
      </c>
      <c r="AB235" s="24">
        <v>228</v>
      </c>
      <c r="AC235" s="17">
        <v>2950.44</v>
      </c>
      <c r="AD235" s="28">
        <v>0</v>
      </c>
      <c r="AE235" s="23">
        <v>45083</v>
      </c>
      <c r="AF235" s="25" t="s">
        <v>1180</v>
      </c>
      <c r="AG235" s="27">
        <v>228</v>
      </c>
      <c r="AH235" s="9"/>
      <c r="AI235" s="18" t="s">
        <v>433</v>
      </c>
      <c r="AJ235" s="19">
        <v>45121</v>
      </c>
      <c r="AK235" s="18">
        <v>45107</v>
      </c>
      <c r="AL235" s="33" t="s">
        <v>1532</v>
      </c>
    </row>
    <row r="236" spans="1:38" ht="130.5" x14ac:dyDescent="0.35">
      <c r="A236" s="9">
        <v>2023</v>
      </c>
      <c r="B236" s="10">
        <v>45017</v>
      </c>
      <c r="C236" s="10">
        <v>45107</v>
      </c>
      <c r="D236" s="9" t="s">
        <v>95</v>
      </c>
      <c r="E236" s="9" t="s">
        <v>95</v>
      </c>
      <c r="F236" s="11" t="s">
        <v>133</v>
      </c>
      <c r="G236" s="11" t="s">
        <v>143</v>
      </c>
      <c r="H236" s="11" t="s">
        <v>151</v>
      </c>
      <c r="I236" s="12" t="s">
        <v>174</v>
      </c>
      <c r="J236" s="12" t="s">
        <v>214</v>
      </c>
      <c r="K236" s="12" t="s">
        <v>299</v>
      </c>
      <c r="L236" s="12" t="s">
        <v>267</v>
      </c>
      <c r="M236" s="13" t="s">
        <v>110</v>
      </c>
      <c r="N236" s="3" t="s">
        <v>112</v>
      </c>
      <c r="O236" s="22" t="s">
        <v>543</v>
      </c>
      <c r="P236" s="14" t="s">
        <v>114</v>
      </c>
      <c r="Q236" s="15">
        <v>0</v>
      </c>
      <c r="R236" s="15">
        <v>0</v>
      </c>
      <c r="S236" s="15" t="s">
        <v>337</v>
      </c>
      <c r="T236" s="15" t="s">
        <v>338</v>
      </c>
      <c r="U236" s="15" t="s">
        <v>339</v>
      </c>
      <c r="V236" s="15" t="s">
        <v>337</v>
      </c>
      <c r="W236" s="15" t="s">
        <v>338</v>
      </c>
      <c r="X236" s="16" t="s">
        <v>340</v>
      </c>
      <c r="Y236" s="22" t="str">
        <f t="shared" si="3"/>
        <v>Supervision de la obra rehabilitacion del colector Caleta</v>
      </c>
      <c r="Z236" s="10">
        <v>45070</v>
      </c>
      <c r="AA236" s="20">
        <v>45070</v>
      </c>
      <c r="AB236" s="24">
        <v>229</v>
      </c>
      <c r="AC236" s="17">
        <v>2159.27</v>
      </c>
      <c r="AD236" s="21">
        <v>101.06</v>
      </c>
      <c r="AE236" s="23">
        <v>45090</v>
      </c>
      <c r="AF236" s="25" t="s">
        <v>1181</v>
      </c>
      <c r="AG236" s="27">
        <v>229</v>
      </c>
      <c r="AH236" s="9"/>
      <c r="AI236" s="18" t="s">
        <v>433</v>
      </c>
      <c r="AJ236" s="19">
        <v>45121</v>
      </c>
      <c r="AK236" s="18">
        <v>45107</v>
      </c>
      <c r="AL236" s="33" t="s">
        <v>1533</v>
      </c>
    </row>
    <row r="237" spans="1:38" ht="130.5" x14ac:dyDescent="0.35">
      <c r="A237" s="9">
        <v>2023</v>
      </c>
      <c r="B237" s="10">
        <v>45017</v>
      </c>
      <c r="C237" s="10">
        <v>45107</v>
      </c>
      <c r="D237" s="9" t="s">
        <v>95</v>
      </c>
      <c r="E237" s="9" t="s">
        <v>95</v>
      </c>
      <c r="F237" s="11" t="s">
        <v>133</v>
      </c>
      <c r="G237" s="11" t="s">
        <v>143</v>
      </c>
      <c r="H237" s="11" t="s">
        <v>156</v>
      </c>
      <c r="I237" s="12" t="s">
        <v>175</v>
      </c>
      <c r="J237" s="12" t="s">
        <v>215</v>
      </c>
      <c r="K237" s="12" t="s">
        <v>300</v>
      </c>
      <c r="L237" s="12" t="s">
        <v>301</v>
      </c>
      <c r="M237" s="13" t="s">
        <v>110</v>
      </c>
      <c r="N237" s="3" t="s">
        <v>112</v>
      </c>
      <c r="O237" s="22" t="s">
        <v>443</v>
      </c>
      <c r="P237" s="14" t="s">
        <v>114</v>
      </c>
      <c r="Q237" s="15">
        <v>0</v>
      </c>
      <c r="R237" s="15">
        <v>0</v>
      </c>
      <c r="S237" s="15" t="s">
        <v>337</v>
      </c>
      <c r="T237" s="15" t="s">
        <v>338</v>
      </c>
      <c r="U237" s="15" t="s">
        <v>339</v>
      </c>
      <c r="V237" s="15" t="s">
        <v>337</v>
      </c>
      <c r="W237" s="15" t="s">
        <v>338</v>
      </c>
      <c r="X237" s="16" t="s">
        <v>357</v>
      </c>
      <c r="Y237" s="22" t="str">
        <f t="shared" si="3"/>
        <v>Traslado de personal para el suministro de hipoclorito de sodio y calcio</v>
      </c>
      <c r="Z237" s="10">
        <v>45075</v>
      </c>
      <c r="AA237" s="20">
        <v>45077</v>
      </c>
      <c r="AB237" s="24">
        <v>230</v>
      </c>
      <c r="AC237" s="17">
        <v>3680.3</v>
      </c>
      <c r="AD237" s="28">
        <v>0</v>
      </c>
      <c r="AE237" s="23">
        <v>45078</v>
      </c>
      <c r="AF237" s="25" t="s">
        <v>1182</v>
      </c>
      <c r="AG237" s="27">
        <v>230</v>
      </c>
      <c r="AH237" s="9"/>
      <c r="AI237" s="18" t="s">
        <v>433</v>
      </c>
      <c r="AJ237" s="19">
        <v>45121</v>
      </c>
      <c r="AK237" s="18">
        <v>45107</v>
      </c>
      <c r="AL237" s="33" t="s">
        <v>1534</v>
      </c>
    </row>
    <row r="238" spans="1:38" ht="130.5" x14ac:dyDescent="0.35">
      <c r="A238" s="9">
        <v>2023</v>
      </c>
      <c r="B238" s="10">
        <v>45017</v>
      </c>
      <c r="C238" s="10">
        <v>45107</v>
      </c>
      <c r="D238" s="9" t="s">
        <v>98</v>
      </c>
      <c r="E238" s="9" t="s">
        <v>106</v>
      </c>
      <c r="F238" s="11" t="s">
        <v>135</v>
      </c>
      <c r="G238" s="11" t="s">
        <v>145</v>
      </c>
      <c r="H238" s="11" t="s">
        <v>156</v>
      </c>
      <c r="I238" s="12" t="s">
        <v>175</v>
      </c>
      <c r="J238" s="12" t="s">
        <v>188</v>
      </c>
      <c r="K238" s="12" t="s">
        <v>256</v>
      </c>
      <c r="L238" s="12" t="s">
        <v>247</v>
      </c>
      <c r="M238" s="13" t="s">
        <v>111</v>
      </c>
      <c r="N238" s="3" t="s">
        <v>112</v>
      </c>
      <c r="O238" s="22" t="s">
        <v>474</v>
      </c>
      <c r="P238" s="14" t="s">
        <v>114</v>
      </c>
      <c r="Q238" s="15">
        <v>0</v>
      </c>
      <c r="R238" s="15">
        <v>0</v>
      </c>
      <c r="S238" s="15" t="s">
        <v>337</v>
      </c>
      <c r="T238" s="15" t="s">
        <v>338</v>
      </c>
      <c r="U238" s="15" t="s">
        <v>339</v>
      </c>
      <c r="V238" s="15" t="s">
        <v>337</v>
      </c>
      <c r="W238" s="15" t="s">
        <v>338</v>
      </c>
      <c r="X238" s="16" t="s">
        <v>357</v>
      </c>
      <c r="Y238" s="22" t="str">
        <f t="shared" si="3"/>
        <v>Suministro de hipoclorito de sodio y calcio</v>
      </c>
      <c r="Z238" s="10">
        <v>45075</v>
      </c>
      <c r="AA238" s="20">
        <v>45077</v>
      </c>
      <c r="AB238" s="24">
        <v>231</v>
      </c>
      <c r="AC238" s="17">
        <v>1550</v>
      </c>
      <c r="AD238" s="28">
        <v>0</v>
      </c>
      <c r="AE238" s="23">
        <v>45078</v>
      </c>
      <c r="AF238" s="25" t="s">
        <v>1183</v>
      </c>
      <c r="AG238" s="27">
        <v>231</v>
      </c>
      <c r="AH238" s="9"/>
      <c r="AI238" s="18" t="s">
        <v>433</v>
      </c>
      <c r="AJ238" s="19">
        <v>45121</v>
      </c>
      <c r="AK238" s="18">
        <v>45107</v>
      </c>
      <c r="AL238" s="33" t="s">
        <v>1535</v>
      </c>
    </row>
    <row r="239" spans="1:38" ht="130.5" x14ac:dyDescent="0.35">
      <c r="A239" s="9">
        <v>2023</v>
      </c>
      <c r="B239" s="10">
        <v>45017</v>
      </c>
      <c r="C239" s="10">
        <v>45107</v>
      </c>
      <c r="D239" s="9" t="s">
        <v>95</v>
      </c>
      <c r="E239" s="9" t="s">
        <v>95</v>
      </c>
      <c r="F239" s="11" t="s">
        <v>131</v>
      </c>
      <c r="G239" s="11" t="s">
        <v>141</v>
      </c>
      <c r="H239" s="11" t="s">
        <v>173</v>
      </c>
      <c r="I239" s="12" t="s">
        <v>178</v>
      </c>
      <c r="J239" s="12" t="s">
        <v>231</v>
      </c>
      <c r="K239" s="12" t="s">
        <v>329</v>
      </c>
      <c r="L239" s="12" t="s">
        <v>330</v>
      </c>
      <c r="M239" s="13" t="s">
        <v>110</v>
      </c>
      <c r="N239" s="3" t="s">
        <v>112</v>
      </c>
      <c r="O239" s="22" t="s">
        <v>560</v>
      </c>
      <c r="P239" s="14" t="s">
        <v>114</v>
      </c>
      <c r="Q239" s="15">
        <v>0</v>
      </c>
      <c r="R239" s="15">
        <v>0</v>
      </c>
      <c r="S239" s="15" t="s">
        <v>337</v>
      </c>
      <c r="T239" s="15" t="s">
        <v>338</v>
      </c>
      <c r="U239" s="15" t="s">
        <v>339</v>
      </c>
      <c r="V239" s="15" t="s">
        <v>337</v>
      </c>
      <c r="W239" s="15" t="s">
        <v>338</v>
      </c>
      <c r="X239" s="16" t="s">
        <v>410</v>
      </c>
      <c r="Y239" s="22" t="str">
        <f t="shared" si="3"/>
        <v>presentacion de la empresa para inicio de los trabajos</v>
      </c>
      <c r="Z239" s="10">
        <v>45072</v>
      </c>
      <c r="AA239" s="20">
        <v>45072</v>
      </c>
      <c r="AB239" s="24">
        <v>232</v>
      </c>
      <c r="AC239" s="17">
        <v>2272.54</v>
      </c>
      <c r="AD239" s="28">
        <v>0</v>
      </c>
      <c r="AE239" s="23">
        <v>45078</v>
      </c>
      <c r="AF239" s="25" t="s">
        <v>1184</v>
      </c>
      <c r="AG239" s="27">
        <v>232</v>
      </c>
      <c r="AH239" s="9"/>
      <c r="AI239" s="18" t="s">
        <v>433</v>
      </c>
      <c r="AJ239" s="19">
        <v>45121</v>
      </c>
      <c r="AK239" s="18">
        <v>45107</v>
      </c>
      <c r="AL239" s="33" t="s">
        <v>1536</v>
      </c>
    </row>
    <row r="240" spans="1:38" ht="130.5" x14ac:dyDescent="0.35">
      <c r="A240" s="9">
        <v>2023</v>
      </c>
      <c r="B240" s="10">
        <v>45017</v>
      </c>
      <c r="C240" s="10">
        <v>45107</v>
      </c>
      <c r="D240" s="9" t="s">
        <v>95</v>
      </c>
      <c r="E240" s="9" t="s">
        <v>95</v>
      </c>
      <c r="F240" s="11" t="s">
        <v>131</v>
      </c>
      <c r="G240" s="11" t="s">
        <v>141</v>
      </c>
      <c r="H240" s="11" t="s">
        <v>166</v>
      </c>
      <c r="I240" s="12" t="s">
        <v>176</v>
      </c>
      <c r="J240" s="12" t="s">
        <v>232</v>
      </c>
      <c r="K240" s="12" t="s">
        <v>247</v>
      </c>
      <c r="L240" s="12" t="s">
        <v>331</v>
      </c>
      <c r="M240" s="13" t="s">
        <v>111</v>
      </c>
      <c r="N240" s="3" t="s">
        <v>112</v>
      </c>
      <c r="O240" s="22" t="s">
        <v>560</v>
      </c>
      <c r="P240" s="14" t="s">
        <v>114</v>
      </c>
      <c r="Q240" s="15">
        <v>0</v>
      </c>
      <c r="R240" s="15">
        <v>0</v>
      </c>
      <c r="S240" s="15" t="s">
        <v>337</v>
      </c>
      <c r="T240" s="15" t="s">
        <v>338</v>
      </c>
      <c r="U240" s="15" t="s">
        <v>339</v>
      </c>
      <c r="V240" s="15" t="s">
        <v>337</v>
      </c>
      <c r="W240" s="15" t="s">
        <v>338</v>
      </c>
      <c r="X240" s="16" t="s">
        <v>411</v>
      </c>
      <c r="Y240" s="22" t="str">
        <f t="shared" si="3"/>
        <v>presentacion de la empresa para inicio de los trabajos</v>
      </c>
      <c r="Z240" s="10">
        <v>45072</v>
      </c>
      <c r="AA240" s="20">
        <v>45072</v>
      </c>
      <c r="AB240" s="24">
        <v>233</v>
      </c>
      <c r="AC240" s="17">
        <v>1609.99</v>
      </c>
      <c r="AD240" s="28">
        <v>0</v>
      </c>
      <c r="AE240" s="23">
        <v>45083</v>
      </c>
      <c r="AF240" s="25" t="s">
        <v>1185</v>
      </c>
      <c r="AG240" s="27">
        <v>233</v>
      </c>
      <c r="AH240" s="9"/>
      <c r="AI240" s="18" t="s">
        <v>433</v>
      </c>
      <c r="AJ240" s="19">
        <v>45121</v>
      </c>
      <c r="AK240" s="18">
        <v>45107</v>
      </c>
      <c r="AL240" s="33" t="s">
        <v>1537</v>
      </c>
    </row>
    <row r="241" spans="1:38" ht="130.5" x14ac:dyDescent="0.35">
      <c r="A241" s="9">
        <v>2023</v>
      </c>
      <c r="B241" s="10">
        <v>45017</v>
      </c>
      <c r="C241" s="10">
        <v>45107</v>
      </c>
      <c r="D241" s="9" t="s">
        <v>102</v>
      </c>
      <c r="E241" s="9" t="s">
        <v>102</v>
      </c>
      <c r="F241" s="11" t="s">
        <v>136</v>
      </c>
      <c r="G241" s="11" t="s">
        <v>146</v>
      </c>
      <c r="H241" s="11" t="s">
        <v>160</v>
      </c>
      <c r="I241" s="12" t="s">
        <v>177</v>
      </c>
      <c r="J241" s="12" t="s">
        <v>197</v>
      </c>
      <c r="K241" s="12" t="s">
        <v>271</v>
      </c>
      <c r="L241" s="12" t="s">
        <v>272</v>
      </c>
      <c r="M241" s="13" t="s">
        <v>110</v>
      </c>
      <c r="N241" s="3" t="s">
        <v>112</v>
      </c>
      <c r="O241" s="22" t="s">
        <v>512</v>
      </c>
      <c r="P241" s="14" t="s">
        <v>114</v>
      </c>
      <c r="Q241" s="15">
        <v>0</v>
      </c>
      <c r="R241" s="15">
        <v>0</v>
      </c>
      <c r="S241" s="15" t="s">
        <v>337</v>
      </c>
      <c r="T241" s="15" t="s">
        <v>338</v>
      </c>
      <c r="U241" s="15" t="s">
        <v>339</v>
      </c>
      <c r="V241" s="15" t="s">
        <v>337</v>
      </c>
      <c r="W241" s="15" t="s">
        <v>338</v>
      </c>
      <c r="X241" s="16" t="s">
        <v>340</v>
      </c>
      <c r="Y241" s="22" t="str">
        <f t="shared" si="3"/>
        <v>Asistir a reunion multidisciplinaria en la sala de juntas de PROTUR</v>
      </c>
      <c r="Z241" s="10">
        <v>45068</v>
      </c>
      <c r="AA241" s="20">
        <v>45069</v>
      </c>
      <c r="AB241" s="24">
        <v>234</v>
      </c>
      <c r="AC241" s="17">
        <v>386</v>
      </c>
      <c r="AD241" s="28">
        <v>0</v>
      </c>
      <c r="AE241" s="23">
        <v>45070</v>
      </c>
      <c r="AF241" s="25" t="s">
        <v>1186</v>
      </c>
      <c r="AG241" s="27">
        <v>234</v>
      </c>
      <c r="AH241" s="9"/>
      <c r="AI241" s="18" t="s">
        <v>433</v>
      </c>
      <c r="AJ241" s="19">
        <v>45121</v>
      </c>
      <c r="AK241" s="18">
        <v>45107</v>
      </c>
      <c r="AL241" s="33" t="s">
        <v>1538</v>
      </c>
    </row>
    <row r="242" spans="1:38" ht="130.5" x14ac:dyDescent="0.35">
      <c r="A242" s="9">
        <v>2023</v>
      </c>
      <c r="B242" s="10">
        <v>45017</v>
      </c>
      <c r="C242" s="10">
        <v>45107</v>
      </c>
      <c r="D242" s="9" t="s">
        <v>102</v>
      </c>
      <c r="E242" s="9" t="s">
        <v>102</v>
      </c>
      <c r="F242" s="11" t="s">
        <v>134</v>
      </c>
      <c r="G242" s="11" t="s">
        <v>144</v>
      </c>
      <c r="H242" s="11" t="s">
        <v>151</v>
      </c>
      <c r="I242" s="12" t="s">
        <v>174</v>
      </c>
      <c r="J242" s="12" t="s">
        <v>186</v>
      </c>
      <c r="K242" s="12" t="s">
        <v>252</v>
      </c>
      <c r="L242" s="12" t="s">
        <v>253</v>
      </c>
      <c r="M242" s="13" t="s">
        <v>110</v>
      </c>
      <c r="N242" s="3" t="s">
        <v>112</v>
      </c>
      <c r="O242" s="22" t="s">
        <v>561</v>
      </c>
      <c r="P242" s="14" t="s">
        <v>114</v>
      </c>
      <c r="Q242" s="15">
        <v>0</v>
      </c>
      <c r="R242" s="15">
        <v>0</v>
      </c>
      <c r="S242" s="15" t="s">
        <v>337</v>
      </c>
      <c r="T242" s="15" t="s">
        <v>338</v>
      </c>
      <c r="U242" s="15" t="s">
        <v>339</v>
      </c>
      <c r="V242" s="15" t="s">
        <v>337</v>
      </c>
      <c r="W242" s="15" t="s">
        <v>338</v>
      </c>
      <c r="X242" s="16" t="s">
        <v>340</v>
      </c>
      <c r="Y242" s="22" t="str">
        <f t="shared" si="3"/>
        <v>Visita a la PTAR Miramar</v>
      </c>
      <c r="Z242" s="10">
        <v>45071</v>
      </c>
      <c r="AA242" s="20">
        <v>45071</v>
      </c>
      <c r="AB242" s="24">
        <v>235</v>
      </c>
      <c r="AC242" s="17">
        <v>2259.27</v>
      </c>
      <c r="AD242" s="28">
        <v>0</v>
      </c>
      <c r="AE242" s="23">
        <v>45077</v>
      </c>
      <c r="AF242" s="25" t="s">
        <v>1187</v>
      </c>
      <c r="AG242" s="27">
        <v>235</v>
      </c>
      <c r="AH242" s="9"/>
      <c r="AI242" s="18" t="s">
        <v>433</v>
      </c>
      <c r="AJ242" s="19">
        <v>45121</v>
      </c>
      <c r="AK242" s="18">
        <v>45107</v>
      </c>
      <c r="AL242" s="33" t="s">
        <v>1539</v>
      </c>
    </row>
    <row r="243" spans="1:38" ht="130.5" x14ac:dyDescent="0.35">
      <c r="A243" s="9">
        <v>2023</v>
      </c>
      <c r="B243" s="10">
        <v>45017</v>
      </c>
      <c r="C243" s="10">
        <v>45107</v>
      </c>
      <c r="D243" s="9" t="s">
        <v>102</v>
      </c>
      <c r="E243" s="9" t="s">
        <v>102</v>
      </c>
      <c r="F243" s="11" t="s">
        <v>134</v>
      </c>
      <c r="G243" s="11" t="s">
        <v>144</v>
      </c>
      <c r="H243" s="11" t="s">
        <v>159</v>
      </c>
      <c r="I243" s="12" t="s">
        <v>174</v>
      </c>
      <c r="J243" s="12" t="s">
        <v>195</v>
      </c>
      <c r="K243" s="12" t="s">
        <v>268</v>
      </c>
      <c r="L243" s="12" t="s">
        <v>247</v>
      </c>
      <c r="M243" s="13" t="s">
        <v>110</v>
      </c>
      <c r="N243" s="3" t="s">
        <v>112</v>
      </c>
      <c r="O243" s="22" t="s">
        <v>562</v>
      </c>
      <c r="P243" s="14" t="s">
        <v>114</v>
      </c>
      <c r="Q243" s="15">
        <v>0</v>
      </c>
      <c r="R243" s="15">
        <v>0</v>
      </c>
      <c r="S243" s="15" t="s">
        <v>337</v>
      </c>
      <c r="T243" s="15" t="s">
        <v>338</v>
      </c>
      <c r="U243" s="15" t="s">
        <v>339</v>
      </c>
      <c r="V243" s="15" t="s">
        <v>337</v>
      </c>
      <c r="W243" s="15" t="s">
        <v>338</v>
      </c>
      <c r="X243" s="16" t="s">
        <v>340</v>
      </c>
      <c r="Y243" s="22" t="str">
        <f t="shared" si="3"/>
        <v>Recorrido y verificacion de laobra construccion del colector Miramar</v>
      </c>
      <c r="Z243" s="10">
        <v>45071</v>
      </c>
      <c r="AA243" s="20">
        <v>44982</v>
      </c>
      <c r="AB243" s="24">
        <v>236</v>
      </c>
      <c r="AC243" s="17">
        <v>2610.39</v>
      </c>
      <c r="AD243" s="28">
        <v>0</v>
      </c>
      <c r="AE243" s="23">
        <v>45079</v>
      </c>
      <c r="AF243" s="25" t="s">
        <v>1188</v>
      </c>
      <c r="AG243" s="27">
        <v>236</v>
      </c>
      <c r="AH243" s="9"/>
      <c r="AI243" s="18" t="s">
        <v>433</v>
      </c>
      <c r="AJ243" s="19">
        <v>45121</v>
      </c>
      <c r="AK243" s="18">
        <v>45107</v>
      </c>
      <c r="AL243" s="33" t="s">
        <v>1540</v>
      </c>
    </row>
    <row r="244" spans="1:38" ht="130.5" x14ac:dyDescent="0.35">
      <c r="A244" s="9">
        <v>2023</v>
      </c>
      <c r="B244" s="10">
        <v>45017</v>
      </c>
      <c r="C244" s="10">
        <v>45107</v>
      </c>
      <c r="D244" s="9" t="s">
        <v>98</v>
      </c>
      <c r="E244" s="9" t="s">
        <v>106</v>
      </c>
      <c r="F244" s="11" t="s">
        <v>130</v>
      </c>
      <c r="G244" s="11" t="s">
        <v>140</v>
      </c>
      <c r="H244" s="11" t="s">
        <v>151</v>
      </c>
      <c r="I244" s="12" t="s">
        <v>174</v>
      </c>
      <c r="J244" s="12" t="s">
        <v>179</v>
      </c>
      <c r="K244" s="12" t="s">
        <v>238</v>
      </c>
      <c r="L244" s="12" t="s">
        <v>239</v>
      </c>
      <c r="M244" s="13" t="s">
        <v>110</v>
      </c>
      <c r="N244" s="3" t="s">
        <v>112</v>
      </c>
      <c r="O244" s="22" t="s">
        <v>544</v>
      </c>
      <c r="P244" s="14" t="s">
        <v>114</v>
      </c>
      <c r="Q244" s="15">
        <v>0</v>
      </c>
      <c r="R244" s="15">
        <v>0</v>
      </c>
      <c r="S244" s="15" t="s">
        <v>337</v>
      </c>
      <c r="T244" s="15" t="s">
        <v>338</v>
      </c>
      <c r="U244" s="15" t="s">
        <v>339</v>
      </c>
      <c r="V244" s="15" t="s">
        <v>337</v>
      </c>
      <c r="W244" s="15" t="s">
        <v>338</v>
      </c>
      <c r="X244" s="16" t="s">
        <v>359</v>
      </c>
      <c r="Y244" s="22" t="str">
        <f t="shared" si="3"/>
        <v>Verificacion a la obra de construccion de colectores y subcolectores y emisor de 40"</v>
      </c>
      <c r="Z244" s="10">
        <v>45071</v>
      </c>
      <c r="AA244" s="20">
        <v>45071</v>
      </c>
      <c r="AB244" s="24">
        <v>237</v>
      </c>
      <c r="AC244" s="17">
        <v>350</v>
      </c>
      <c r="AD244" s="28">
        <v>0</v>
      </c>
      <c r="AE244" s="23">
        <v>45078</v>
      </c>
      <c r="AF244" s="25" t="s">
        <v>1189</v>
      </c>
      <c r="AG244" s="27">
        <v>237</v>
      </c>
      <c r="AH244" s="9"/>
      <c r="AI244" s="18" t="s">
        <v>433</v>
      </c>
      <c r="AJ244" s="19">
        <v>45121</v>
      </c>
      <c r="AK244" s="18">
        <v>45107</v>
      </c>
      <c r="AL244" s="33" t="s">
        <v>1541</v>
      </c>
    </row>
    <row r="245" spans="1:38" ht="130.5" x14ac:dyDescent="0.35">
      <c r="A245" s="9">
        <v>2023</v>
      </c>
      <c r="B245" s="10">
        <v>45017</v>
      </c>
      <c r="C245" s="10">
        <v>45107</v>
      </c>
      <c r="D245" s="9" t="s">
        <v>95</v>
      </c>
      <c r="E245" s="9" t="s">
        <v>95</v>
      </c>
      <c r="F245" s="11" t="s">
        <v>131</v>
      </c>
      <c r="G245" s="11" t="s">
        <v>141</v>
      </c>
      <c r="H245" s="11" t="s">
        <v>156</v>
      </c>
      <c r="I245" s="12" t="s">
        <v>175</v>
      </c>
      <c r="J245" s="12" t="s">
        <v>204</v>
      </c>
      <c r="K245" s="12" t="s">
        <v>282</v>
      </c>
      <c r="L245" s="12" t="s">
        <v>251</v>
      </c>
      <c r="M245" s="13" t="s">
        <v>110</v>
      </c>
      <c r="N245" s="3" t="s">
        <v>112</v>
      </c>
      <c r="O245" s="22" t="s">
        <v>443</v>
      </c>
      <c r="P245" s="14" t="s">
        <v>114</v>
      </c>
      <c r="Q245" s="15">
        <v>0</v>
      </c>
      <c r="R245" s="15">
        <v>0</v>
      </c>
      <c r="S245" s="15" t="s">
        <v>337</v>
      </c>
      <c r="T245" s="15" t="s">
        <v>338</v>
      </c>
      <c r="U245" s="15" t="s">
        <v>339</v>
      </c>
      <c r="V245" s="15" t="s">
        <v>337</v>
      </c>
      <c r="W245" s="15" t="s">
        <v>338</v>
      </c>
      <c r="X245" s="16" t="s">
        <v>348</v>
      </c>
      <c r="Y245" s="22" t="str">
        <f t="shared" si="3"/>
        <v>Traslado de personal para el suministro de hipoclorito de sodio y calcio</v>
      </c>
      <c r="Z245" s="10">
        <v>45071</v>
      </c>
      <c r="AA245" s="20">
        <v>45071</v>
      </c>
      <c r="AB245" s="24">
        <v>238</v>
      </c>
      <c r="AC245" s="17">
        <v>3670.2</v>
      </c>
      <c r="AD245" s="28">
        <v>0</v>
      </c>
      <c r="AE245" s="23">
        <v>45082</v>
      </c>
      <c r="AF245" s="25" t="s">
        <v>1190</v>
      </c>
      <c r="AG245" s="27">
        <v>238</v>
      </c>
      <c r="AH245" s="9"/>
      <c r="AI245" s="18" t="s">
        <v>433</v>
      </c>
      <c r="AJ245" s="19">
        <v>45121</v>
      </c>
      <c r="AK245" s="18">
        <v>45107</v>
      </c>
      <c r="AL245" s="33" t="s">
        <v>1542</v>
      </c>
    </row>
    <row r="246" spans="1:38" ht="130.5" x14ac:dyDescent="0.35">
      <c r="A246" s="9">
        <v>2023</v>
      </c>
      <c r="B246" s="10">
        <v>45017</v>
      </c>
      <c r="C246" s="10">
        <v>45107</v>
      </c>
      <c r="D246" s="9" t="s">
        <v>95</v>
      </c>
      <c r="E246" s="9" t="s">
        <v>95</v>
      </c>
      <c r="F246" s="11" t="s">
        <v>131</v>
      </c>
      <c r="G246" s="11" t="s">
        <v>141</v>
      </c>
      <c r="H246" s="11" t="s">
        <v>156</v>
      </c>
      <c r="I246" s="12" t="s">
        <v>175</v>
      </c>
      <c r="J246" s="12" t="s">
        <v>212</v>
      </c>
      <c r="K246" s="12" t="s">
        <v>295</v>
      </c>
      <c r="L246" s="12" t="s">
        <v>296</v>
      </c>
      <c r="M246" s="13" t="s">
        <v>110</v>
      </c>
      <c r="N246" s="3" t="s">
        <v>112</v>
      </c>
      <c r="O246" s="22" t="s">
        <v>474</v>
      </c>
      <c r="P246" s="14" t="s">
        <v>114</v>
      </c>
      <c r="Q246" s="15">
        <v>0</v>
      </c>
      <c r="R246" s="15">
        <v>0</v>
      </c>
      <c r="S246" s="15" t="s">
        <v>337</v>
      </c>
      <c r="T246" s="15" t="s">
        <v>338</v>
      </c>
      <c r="U246" s="15" t="s">
        <v>339</v>
      </c>
      <c r="V246" s="15" t="s">
        <v>337</v>
      </c>
      <c r="W246" s="15" t="s">
        <v>338</v>
      </c>
      <c r="X246" s="16" t="s">
        <v>348</v>
      </c>
      <c r="Y246" s="22" t="str">
        <f t="shared" si="3"/>
        <v>Suministro de hipoclorito de sodio y calcio</v>
      </c>
      <c r="Z246" s="10">
        <v>45071</v>
      </c>
      <c r="AA246" s="20">
        <v>45071</v>
      </c>
      <c r="AB246" s="24">
        <v>239</v>
      </c>
      <c r="AC246" s="17">
        <v>250</v>
      </c>
      <c r="AD246" s="28">
        <v>0</v>
      </c>
      <c r="AE246" s="23">
        <v>45076</v>
      </c>
      <c r="AF246" s="25" t="s">
        <v>1191</v>
      </c>
      <c r="AG246" s="27">
        <v>239</v>
      </c>
      <c r="AH246" s="9"/>
      <c r="AI246" s="18" t="s">
        <v>433</v>
      </c>
      <c r="AJ246" s="19">
        <v>45121</v>
      </c>
      <c r="AK246" s="18">
        <v>45107</v>
      </c>
      <c r="AL246" s="33" t="s">
        <v>1543</v>
      </c>
    </row>
    <row r="247" spans="1:38" ht="130.5" x14ac:dyDescent="0.35">
      <c r="A247" s="9">
        <v>2023</v>
      </c>
      <c r="B247" s="10">
        <v>45017</v>
      </c>
      <c r="C247" s="10">
        <v>45107</v>
      </c>
      <c r="D247" s="9" t="s">
        <v>95</v>
      </c>
      <c r="E247" s="9" t="s">
        <v>95</v>
      </c>
      <c r="F247" s="11" t="s">
        <v>133</v>
      </c>
      <c r="G247" s="11" t="s">
        <v>143</v>
      </c>
      <c r="H247" s="11" t="s">
        <v>155</v>
      </c>
      <c r="I247" s="12" t="s">
        <v>175</v>
      </c>
      <c r="J247" s="12" t="s">
        <v>233</v>
      </c>
      <c r="K247" s="12" t="s">
        <v>274</v>
      </c>
      <c r="L247" s="12" t="s">
        <v>332</v>
      </c>
      <c r="M247" s="13" t="s">
        <v>110</v>
      </c>
      <c r="N247" s="3" t="s">
        <v>112</v>
      </c>
      <c r="O247" s="22" t="s">
        <v>474</v>
      </c>
      <c r="P247" s="14" t="s">
        <v>114</v>
      </c>
      <c r="Q247" s="15">
        <v>0</v>
      </c>
      <c r="R247" s="15">
        <v>0</v>
      </c>
      <c r="S247" s="15" t="s">
        <v>337</v>
      </c>
      <c r="T247" s="15" t="s">
        <v>338</v>
      </c>
      <c r="U247" s="15" t="s">
        <v>339</v>
      </c>
      <c r="V247" s="15" t="s">
        <v>337</v>
      </c>
      <c r="W247" s="15" t="s">
        <v>338</v>
      </c>
      <c r="X247" s="16" t="s">
        <v>348</v>
      </c>
      <c r="Y247" s="22" t="str">
        <f t="shared" si="3"/>
        <v>Suministro de hipoclorito de sodio y calcio</v>
      </c>
      <c r="Z247" s="10">
        <v>45071</v>
      </c>
      <c r="AA247" s="20">
        <v>45071</v>
      </c>
      <c r="AB247" s="24">
        <v>240</v>
      </c>
      <c r="AC247" s="17">
        <v>250</v>
      </c>
      <c r="AD247" s="28">
        <v>0</v>
      </c>
      <c r="AE247" s="23">
        <v>45076</v>
      </c>
      <c r="AF247" s="25" t="s">
        <v>1192</v>
      </c>
      <c r="AG247" s="27">
        <v>240</v>
      </c>
      <c r="AH247" s="9"/>
      <c r="AI247" s="18" t="s">
        <v>433</v>
      </c>
      <c r="AJ247" s="19">
        <v>45121</v>
      </c>
      <c r="AK247" s="18">
        <v>45107</v>
      </c>
      <c r="AL247" s="33" t="s">
        <v>1544</v>
      </c>
    </row>
    <row r="248" spans="1:38" ht="130.5" x14ac:dyDescent="0.35">
      <c r="A248" s="9">
        <v>2023</v>
      </c>
      <c r="B248" s="10">
        <v>45017</v>
      </c>
      <c r="C248" s="10">
        <v>45107</v>
      </c>
      <c r="D248" s="9" t="s">
        <v>102</v>
      </c>
      <c r="E248" s="9" t="s">
        <v>102</v>
      </c>
      <c r="F248" s="11" t="s">
        <v>134</v>
      </c>
      <c r="G248" s="11" t="s">
        <v>150</v>
      </c>
      <c r="H248" s="11" t="s">
        <v>165</v>
      </c>
      <c r="I248" s="12" t="s">
        <v>175</v>
      </c>
      <c r="J248" s="12" t="s">
        <v>211</v>
      </c>
      <c r="K248" s="12" t="s">
        <v>294</v>
      </c>
      <c r="L248" s="12" t="s">
        <v>277</v>
      </c>
      <c r="M248" s="13" t="s">
        <v>110</v>
      </c>
      <c r="N248" s="3" t="s">
        <v>112</v>
      </c>
      <c r="O248" s="22" t="s">
        <v>443</v>
      </c>
      <c r="P248" s="14" t="s">
        <v>114</v>
      </c>
      <c r="Q248" s="15">
        <v>0</v>
      </c>
      <c r="R248" s="15">
        <v>0</v>
      </c>
      <c r="S248" s="15" t="s">
        <v>337</v>
      </c>
      <c r="T248" s="15" t="s">
        <v>338</v>
      </c>
      <c r="U248" s="15" t="s">
        <v>339</v>
      </c>
      <c r="V248" s="15" t="s">
        <v>337</v>
      </c>
      <c r="W248" s="15" t="s">
        <v>338</v>
      </c>
      <c r="X248" s="16" t="s">
        <v>349</v>
      </c>
      <c r="Y248" s="22" t="str">
        <f t="shared" si="3"/>
        <v>Traslado de personal para el suministro de hipoclorito de sodio y calcio</v>
      </c>
      <c r="Z248" s="10">
        <v>45071</v>
      </c>
      <c r="AA248" s="20">
        <v>45072</v>
      </c>
      <c r="AB248" s="24">
        <v>241</v>
      </c>
      <c r="AC248" s="17">
        <v>3203.69</v>
      </c>
      <c r="AD248" s="28">
        <v>0</v>
      </c>
      <c r="AE248" s="23">
        <v>45083</v>
      </c>
      <c r="AF248" s="25" t="s">
        <v>1193</v>
      </c>
      <c r="AG248" s="27">
        <v>241</v>
      </c>
      <c r="AH248" s="9"/>
      <c r="AI248" s="18" t="s">
        <v>433</v>
      </c>
      <c r="AJ248" s="19">
        <v>45121</v>
      </c>
      <c r="AK248" s="18">
        <v>45107</v>
      </c>
      <c r="AL248" s="33" t="s">
        <v>1545</v>
      </c>
    </row>
    <row r="249" spans="1:38" ht="130.5" x14ac:dyDescent="0.35">
      <c r="A249" s="9">
        <v>2023</v>
      </c>
      <c r="B249" s="10">
        <v>45017</v>
      </c>
      <c r="C249" s="10">
        <v>45107</v>
      </c>
      <c r="D249" s="9" t="s">
        <v>98</v>
      </c>
      <c r="E249" s="9" t="s">
        <v>106</v>
      </c>
      <c r="F249" s="11" t="s">
        <v>135</v>
      </c>
      <c r="G249" s="11" t="s">
        <v>145</v>
      </c>
      <c r="H249" s="11" t="s">
        <v>156</v>
      </c>
      <c r="I249" s="12" t="s">
        <v>175</v>
      </c>
      <c r="J249" s="12" t="s">
        <v>188</v>
      </c>
      <c r="K249" s="12" t="s">
        <v>256</v>
      </c>
      <c r="L249" s="12" t="s">
        <v>247</v>
      </c>
      <c r="M249" s="13" t="s">
        <v>111</v>
      </c>
      <c r="N249" s="3" t="s">
        <v>112</v>
      </c>
      <c r="O249" s="22" t="s">
        <v>443</v>
      </c>
      <c r="P249" s="14" t="s">
        <v>114</v>
      </c>
      <c r="Q249" s="15">
        <v>0</v>
      </c>
      <c r="R249" s="15">
        <v>0</v>
      </c>
      <c r="S249" s="15" t="s">
        <v>337</v>
      </c>
      <c r="T249" s="15" t="s">
        <v>338</v>
      </c>
      <c r="U249" s="15" t="s">
        <v>339</v>
      </c>
      <c r="V249" s="15" t="s">
        <v>337</v>
      </c>
      <c r="W249" s="15" t="s">
        <v>338</v>
      </c>
      <c r="X249" s="16" t="s">
        <v>371</v>
      </c>
      <c r="Y249" s="22" t="str">
        <f t="shared" si="3"/>
        <v>Traslado de personal para el suministro de hipoclorito de sodio y calcio</v>
      </c>
      <c r="Z249" s="10">
        <v>45071</v>
      </c>
      <c r="AA249" s="20">
        <v>45072</v>
      </c>
      <c r="AB249" s="24">
        <v>242</v>
      </c>
      <c r="AC249" s="17">
        <v>3245.28</v>
      </c>
      <c r="AD249" s="28">
        <v>0</v>
      </c>
      <c r="AE249" s="23">
        <v>45079</v>
      </c>
      <c r="AF249" s="25" t="s">
        <v>1194</v>
      </c>
      <c r="AG249" s="27">
        <v>242</v>
      </c>
      <c r="AH249" s="9"/>
      <c r="AI249" s="18" t="s">
        <v>433</v>
      </c>
      <c r="AJ249" s="19">
        <v>45121</v>
      </c>
      <c r="AK249" s="18">
        <v>45107</v>
      </c>
      <c r="AL249" s="33" t="s">
        <v>1546</v>
      </c>
    </row>
    <row r="250" spans="1:38" ht="130.5" x14ac:dyDescent="0.35">
      <c r="A250" s="9">
        <v>2023</v>
      </c>
      <c r="B250" s="10">
        <v>45017</v>
      </c>
      <c r="C250" s="10">
        <v>45107</v>
      </c>
      <c r="D250" s="9" t="s">
        <v>102</v>
      </c>
      <c r="E250" s="9" t="s">
        <v>102</v>
      </c>
      <c r="F250" s="11" t="s">
        <v>137</v>
      </c>
      <c r="G250" s="11" t="s">
        <v>147</v>
      </c>
      <c r="H250" s="11" t="s">
        <v>161</v>
      </c>
      <c r="I250" s="12" t="s">
        <v>174</v>
      </c>
      <c r="J250" s="12" t="s">
        <v>200</v>
      </c>
      <c r="K250" s="12" t="s">
        <v>275</v>
      </c>
      <c r="L250" s="12" t="s">
        <v>261</v>
      </c>
      <c r="M250" s="13" t="s">
        <v>110</v>
      </c>
      <c r="N250" s="3" t="s">
        <v>112</v>
      </c>
      <c r="O250" s="22" t="s">
        <v>523</v>
      </c>
      <c r="P250" s="14" t="s">
        <v>114</v>
      </c>
      <c r="Q250" s="15">
        <v>0</v>
      </c>
      <c r="R250" s="15">
        <v>0</v>
      </c>
      <c r="S250" s="15" t="s">
        <v>337</v>
      </c>
      <c r="T250" s="15" t="s">
        <v>338</v>
      </c>
      <c r="U250" s="15" t="s">
        <v>339</v>
      </c>
      <c r="V250" s="15" t="s">
        <v>337</v>
      </c>
      <c r="W250" s="15" t="s">
        <v>338</v>
      </c>
      <c r="X250" s="16" t="s">
        <v>399</v>
      </c>
      <c r="Y250" s="22" t="str">
        <f t="shared" si="3"/>
        <v>Verificacion de la rehabilitacion de la PTAR</v>
      </c>
      <c r="Z250" s="10">
        <v>45071</v>
      </c>
      <c r="AA250" s="20">
        <v>45071</v>
      </c>
      <c r="AB250" s="24">
        <v>243</v>
      </c>
      <c r="AC250" s="17">
        <v>3183.93</v>
      </c>
      <c r="AD250" s="28">
        <v>0</v>
      </c>
      <c r="AE250" s="23">
        <v>45078</v>
      </c>
      <c r="AF250" s="25" t="s">
        <v>1195</v>
      </c>
      <c r="AG250" s="27">
        <v>243</v>
      </c>
      <c r="AH250" s="9"/>
      <c r="AI250" s="18" t="s">
        <v>433</v>
      </c>
      <c r="AJ250" s="19">
        <v>45121</v>
      </c>
      <c r="AK250" s="18">
        <v>45107</v>
      </c>
      <c r="AL250" s="33" t="s">
        <v>1547</v>
      </c>
    </row>
    <row r="251" spans="1:38" ht="130.5" x14ac:dyDescent="0.35">
      <c r="A251" s="9">
        <v>2023</v>
      </c>
      <c r="B251" s="10">
        <v>45017</v>
      </c>
      <c r="C251" s="10">
        <v>45107</v>
      </c>
      <c r="D251" s="9" t="s">
        <v>102</v>
      </c>
      <c r="E251" s="9" t="s">
        <v>102</v>
      </c>
      <c r="F251" s="11" t="s">
        <v>134</v>
      </c>
      <c r="G251" s="11" t="s">
        <v>144</v>
      </c>
      <c r="H251" s="11" t="s">
        <v>168</v>
      </c>
      <c r="I251" s="12" t="s">
        <v>177</v>
      </c>
      <c r="J251" s="12" t="s">
        <v>221</v>
      </c>
      <c r="K251" s="12" t="s">
        <v>314</v>
      </c>
      <c r="L251" s="12" t="s">
        <v>262</v>
      </c>
      <c r="M251" s="13" t="s">
        <v>111</v>
      </c>
      <c r="N251" s="3" t="s">
        <v>112</v>
      </c>
      <c r="O251" s="22" t="s">
        <v>563</v>
      </c>
      <c r="P251" s="14" t="s">
        <v>114</v>
      </c>
      <c r="Q251" s="15">
        <v>0</v>
      </c>
      <c r="R251" s="15">
        <v>0</v>
      </c>
      <c r="S251" s="15" t="s">
        <v>337</v>
      </c>
      <c r="T251" s="15" t="s">
        <v>338</v>
      </c>
      <c r="U251" s="15" t="s">
        <v>339</v>
      </c>
      <c r="V251" s="15" t="s">
        <v>337</v>
      </c>
      <c r="W251" s="15" t="s">
        <v>338</v>
      </c>
      <c r="X251" s="16" t="s">
        <v>359</v>
      </c>
      <c r="Y251" s="22" t="str">
        <f t="shared" si="3"/>
        <v>Revision de expedientes en el juzgado segundo de distrito de PJF y primera sala regional del Tribunal de Justicia Administrativa del estado de Guerrero</v>
      </c>
      <c r="Z251" s="10">
        <v>45072</v>
      </c>
      <c r="AA251" s="20">
        <v>45072</v>
      </c>
      <c r="AB251" s="24">
        <v>244</v>
      </c>
      <c r="AC251" s="17">
        <v>2161.9899999999998</v>
      </c>
      <c r="AD251" s="21">
        <v>0.99</v>
      </c>
      <c r="AE251" s="23">
        <v>45076</v>
      </c>
      <c r="AF251" s="25" t="s">
        <v>1196</v>
      </c>
      <c r="AG251" s="27">
        <v>244</v>
      </c>
      <c r="AH251" s="9"/>
      <c r="AI251" s="18" t="s">
        <v>433</v>
      </c>
      <c r="AJ251" s="19">
        <v>45121</v>
      </c>
      <c r="AK251" s="18">
        <v>45107</v>
      </c>
      <c r="AL251" s="33" t="s">
        <v>1548</v>
      </c>
    </row>
    <row r="252" spans="1:38" ht="130.5" x14ac:dyDescent="0.35">
      <c r="A252" s="9">
        <v>2023</v>
      </c>
      <c r="B252" s="10">
        <v>45017</v>
      </c>
      <c r="C252" s="10">
        <v>45107</v>
      </c>
      <c r="D252" s="9" t="s">
        <v>102</v>
      </c>
      <c r="E252" s="9" t="s">
        <v>102</v>
      </c>
      <c r="F252" s="11" t="s">
        <v>134</v>
      </c>
      <c r="G252" s="11" t="s">
        <v>144</v>
      </c>
      <c r="H252" s="11" t="s">
        <v>158</v>
      </c>
      <c r="I252" s="12" t="s">
        <v>176</v>
      </c>
      <c r="J252" s="12" t="s">
        <v>234</v>
      </c>
      <c r="K252" s="12" t="s">
        <v>333</v>
      </c>
      <c r="L252" s="12" t="s">
        <v>262</v>
      </c>
      <c r="M252" s="13" t="s">
        <v>110</v>
      </c>
      <c r="N252" s="3" t="s">
        <v>112</v>
      </c>
      <c r="O252" s="22" t="s">
        <v>563</v>
      </c>
      <c r="P252" s="14" t="s">
        <v>114</v>
      </c>
      <c r="Q252" s="15">
        <v>0</v>
      </c>
      <c r="R252" s="15">
        <v>0</v>
      </c>
      <c r="S252" s="15" t="s">
        <v>337</v>
      </c>
      <c r="T252" s="15" t="s">
        <v>338</v>
      </c>
      <c r="U252" s="15" t="s">
        <v>339</v>
      </c>
      <c r="V252" s="15" t="s">
        <v>337</v>
      </c>
      <c r="W252" s="15" t="s">
        <v>338</v>
      </c>
      <c r="X252" s="16" t="s">
        <v>359</v>
      </c>
      <c r="Y252" s="22" t="str">
        <f t="shared" si="3"/>
        <v>Revision de expedientes en el juzgado segundo de distrito de PJF y primera sala regional del Tribunal de Justicia Administrativa del estado de Guerrero</v>
      </c>
      <c r="Z252" s="10">
        <v>45072</v>
      </c>
      <c r="AA252" s="20">
        <v>45072</v>
      </c>
      <c r="AB252" s="24">
        <v>245</v>
      </c>
      <c r="AC252" s="17">
        <v>350</v>
      </c>
      <c r="AD252" s="28">
        <v>0</v>
      </c>
      <c r="AE252" s="23">
        <v>45076</v>
      </c>
      <c r="AF252" s="25" t="s">
        <v>1197</v>
      </c>
      <c r="AG252" s="27">
        <v>245</v>
      </c>
      <c r="AH252" s="9"/>
      <c r="AI252" s="18" t="s">
        <v>433</v>
      </c>
      <c r="AJ252" s="19">
        <v>45121</v>
      </c>
      <c r="AK252" s="18">
        <v>45107</v>
      </c>
      <c r="AL252" s="33" t="s">
        <v>1549</v>
      </c>
    </row>
    <row r="253" spans="1:38" ht="130.5" x14ac:dyDescent="0.35">
      <c r="A253" s="9">
        <v>2023</v>
      </c>
      <c r="B253" s="10">
        <v>45017</v>
      </c>
      <c r="C253" s="10">
        <v>45107</v>
      </c>
      <c r="D253" s="9" t="s">
        <v>102</v>
      </c>
      <c r="E253" s="9" t="s">
        <v>102</v>
      </c>
      <c r="F253" s="11" t="s">
        <v>134</v>
      </c>
      <c r="G253" s="11" t="s">
        <v>144</v>
      </c>
      <c r="H253" s="11" t="s">
        <v>158</v>
      </c>
      <c r="I253" s="12" t="s">
        <v>176</v>
      </c>
      <c r="J253" s="12" t="s">
        <v>234</v>
      </c>
      <c r="K253" s="12" t="s">
        <v>333</v>
      </c>
      <c r="L253" s="12" t="s">
        <v>262</v>
      </c>
      <c r="M253" s="13" t="s">
        <v>110</v>
      </c>
      <c r="N253" s="3" t="s">
        <v>112</v>
      </c>
      <c r="O253" s="22" t="s">
        <v>564</v>
      </c>
      <c r="P253" s="14" t="s">
        <v>114</v>
      </c>
      <c r="Q253" s="15">
        <v>0</v>
      </c>
      <c r="R253" s="15">
        <v>0</v>
      </c>
      <c r="S253" s="15" t="s">
        <v>337</v>
      </c>
      <c r="T253" s="15" t="s">
        <v>338</v>
      </c>
      <c r="U253" s="15" t="s">
        <v>339</v>
      </c>
      <c r="V253" s="15" t="s">
        <v>337</v>
      </c>
      <c r="W253" s="15" t="s">
        <v>338</v>
      </c>
      <c r="X253" s="16" t="s">
        <v>366</v>
      </c>
      <c r="Y253" s="22" t="str">
        <f t="shared" si="3"/>
        <v>Verificacion de obra en los trabajos del colector</v>
      </c>
      <c r="Z253" s="10">
        <v>45072</v>
      </c>
      <c r="AA253" s="20">
        <v>45072</v>
      </c>
      <c r="AB253" s="24">
        <v>246</v>
      </c>
      <c r="AC253" s="17">
        <v>2749.13</v>
      </c>
      <c r="AD253" s="28">
        <v>0</v>
      </c>
      <c r="AE253" s="23">
        <v>45077</v>
      </c>
      <c r="AF253" s="25" t="s">
        <v>1198</v>
      </c>
      <c r="AG253" s="27">
        <v>246</v>
      </c>
      <c r="AH253" s="9"/>
      <c r="AI253" s="18" t="s">
        <v>433</v>
      </c>
      <c r="AJ253" s="19">
        <v>45121</v>
      </c>
      <c r="AK253" s="18">
        <v>45107</v>
      </c>
      <c r="AL253" s="33" t="s">
        <v>1550</v>
      </c>
    </row>
    <row r="254" spans="1:38" ht="130.5" x14ac:dyDescent="0.35">
      <c r="A254" s="9">
        <v>2023</v>
      </c>
      <c r="B254" s="10">
        <v>45017</v>
      </c>
      <c r="C254" s="10">
        <v>45107</v>
      </c>
      <c r="D254" s="9" t="s">
        <v>98</v>
      </c>
      <c r="E254" s="9" t="s">
        <v>106</v>
      </c>
      <c r="F254" s="11" t="s">
        <v>139</v>
      </c>
      <c r="G254" s="11" t="s">
        <v>149</v>
      </c>
      <c r="H254" s="11" t="s">
        <v>163</v>
      </c>
      <c r="I254" s="12" t="s">
        <v>177</v>
      </c>
      <c r="J254" s="12" t="s">
        <v>208</v>
      </c>
      <c r="K254" s="12" t="s">
        <v>288</v>
      </c>
      <c r="L254" s="12" t="s">
        <v>289</v>
      </c>
      <c r="M254" s="13" t="s">
        <v>110</v>
      </c>
      <c r="N254" s="3" t="s">
        <v>112</v>
      </c>
      <c r="O254" s="22" t="s">
        <v>475</v>
      </c>
      <c r="P254" s="14" t="s">
        <v>114</v>
      </c>
      <c r="Q254" s="15">
        <v>0</v>
      </c>
      <c r="R254" s="15">
        <v>0</v>
      </c>
      <c r="S254" s="15" t="s">
        <v>337</v>
      </c>
      <c r="T254" s="15" t="s">
        <v>338</v>
      </c>
      <c r="U254" s="15" t="s">
        <v>339</v>
      </c>
      <c r="V254" s="15" t="s">
        <v>337</v>
      </c>
      <c r="W254" s="15" t="s">
        <v>338</v>
      </c>
      <c r="X254" s="16" t="s">
        <v>365</v>
      </c>
      <c r="Y254" s="22" t="str">
        <f t="shared" si="3"/>
        <v>Entrega de documentacion en el DOF</v>
      </c>
      <c r="Z254" s="10">
        <v>45072</v>
      </c>
      <c r="AA254" s="20">
        <v>45072</v>
      </c>
      <c r="AB254" s="24">
        <v>247</v>
      </c>
      <c r="AC254" s="17">
        <v>3207.3</v>
      </c>
      <c r="AD254" s="21">
        <v>370</v>
      </c>
      <c r="AE254" s="23">
        <v>45079</v>
      </c>
      <c r="AF254" s="25" t="s">
        <v>1199</v>
      </c>
      <c r="AG254" s="27">
        <v>247</v>
      </c>
      <c r="AH254" s="9"/>
      <c r="AI254" s="18" t="s">
        <v>433</v>
      </c>
      <c r="AJ254" s="19">
        <v>45121</v>
      </c>
      <c r="AK254" s="18">
        <v>45107</v>
      </c>
      <c r="AL254" s="33" t="s">
        <v>1551</v>
      </c>
    </row>
    <row r="255" spans="1:38" ht="130.5" x14ac:dyDescent="0.35">
      <c r="A255" s="9">
        <v>2023</v>
      </c>
      <c r="B255" s="10">
        <v>45017</v>
      </c>
      <c r="C255" s="10">
        <v>45107</v>
      </c>
      <c r="D255" s="9" t="s">
        <v>95</v>
      </c>
      <c r="E255" s="9" t="s">
        <v>95</v>
      </c>
      <c r="F255" s="11" t="s">
        <v>138</v>
      </c>
      <c r="G255" s="11" t="s">
        <v>148</v>
      </c>
      <c r="H255" s="11" t="s">
        <v>151</v>
      </c>
      <c r="I255" s="12" t="s">
        <v>174</v>
      </c>
      <c r="J255" s="12" t="s">
        <v>204</v>
      </c>
      <c r="K255" s="12" t="s">
        <v>308</v>
      </c>
      <c r="L255" s="12" t="s">
        <v>288</v>
      </c>
      <c r="M255" s="13" t="s">
        <v>110</v>
      </c>
      <c r="N255" s="3" t="s">
        <v>112</v>
      </c>
      <c r="O255" s="22" t="s">
        <v>565</v>
      </c>
      <c r="P255" s="14" t="s">
        <v>114</v>
      </c>
      <c r="Q255" s="15">
        <v>0</v>
      </c>
      <c r="R255" s="15">
        <v>0</v>
      </c>
      <c r="S255" s="15" t="s">
        <v>337</v>
      </c>
      <c r="T255" s="15" t="s">
        <v>338</v>
      </c>
      <c r="U255" s="15" t="s">
        <v>339</v>
      </c>
      <c r="V255" s="15" t="s">
        <v>337</v>
      </c>
      <c r="W255" s="15" t="s">
        <v>338</v>
      </c>
      <c r="X255" s="16" t="s">
        <v>378</v>
      </c>
      <c r="Y255" s="22" t="str">
        <f t="shared" si="3"/>
        <v>Supervision de la obra de rehabilitacion de la linea de conduccion de agua potable</v>
      </c>
      <c r="Z255" s="10">
        <v>45076</v>
      </c>
      <c r="AA255" s="20">
        <v>45077</v>
      </c>
      <c r="AB255" s="24">
        <v>248</v>
      </c>
      <c r="AC255" s="17">
        <v>2893.49</v>
      </c>
      <c r="AD255" s="28">
        <v>0</v>
      </c>
      <c r="AE255" s="23">
        <v>45082</v>
      </c>
      <c r="AF255" s="25" t="s">
        <v>1200</v>
      </c>
      <c r="AG255" s="27">
        <v>248</v>
      </c>
      <c r="AH255" s="9"/>
      <c r="AI255" s="18" t="s">
        <v>433</v>
      </c>
      <c r="AJ255" s="19">
        <v>45121</v>
      </c>
      <c r="AK255" s="18">
        <v>45107</v>
      </c>
      <c r="AL255" s="33" t="s">
        <v>1552</v>
      </c>
    </row>
    <row r="256" spans="1:38" ht="130.5" x14ac:dyDescent="0.35">
      <c r="A256" s="9">
        <v>2023</v>
      </c>
      <c r="B256" s="10">
        <v>45017</v>
      </c>
      <c r="C256" s="10">
        <v>45107</v>
      </c>
      <c r="D256" s="9" t="s">
        <v>102</v>
      </c>
      <c r="E256" s="9" t="s">
        <v>102</v>
      </c>
      <c r="F256" s="11" t="s">
        <v>134</v>
      </c>
      <c r="G256" s="11" t="s">
        <v>144</v>
      </c>
      <c r="H256" s="11" t="s">
        <v>152</v>
      </c>
      <c r="I256" s="12" t="s">
        <v>174</v>
      </c>
      <c r="J256" s="12" t="s">
        <v>205</v>
      </c>
      <c r="K256" s="12" t="s">
        <v>283</v>
      </c>
      <c r="L256" s="12" t="s">
        <v>251</v>
      </c>
      <c r="M256" s="13" t="s">
        <v>110</v>
      </c>
      <c r="N256" s="3" t="s">
        <v>112</v>
      </c>
      <c r="O256" s="22" t="s">
        <v>538</v>
      </c>
      <c r="P256" s="14" t="s">
        <v>114</v>
      </c>
      <c r="Q256" s="15">
        <v>0</v>
      </c>
      <c r="R256" s="15">
        <v>0</v>
      </c>
      <c r="S256" s="15" t="s">
        <v>337</v>
      </c>
      <c r="T256" s="15" t="s">
        <v>338</v>
      </c>
      <c r="U256" s="15" t="s">
        <v>339</v>
      </c>
      <c r="V256" s="15" t="s">
        <v>337</v>
      </c>
      <c r="W256" s="15" t="s">
        <v>338</v>
      </c>
      <c r="X256" s="16" t="s">
        <v>404</v>
      </c>
      <c r="Y256" s="22" t="str">
        <f t="shared" si="3"/>
        <v>Verificacion en la rehabilitacion del sistema de agua potable</v>
      </c>
      <c r="Z256" s="10">
        <v>45078</v>
      </c>
      <c r="AA256" s="20">
        <v>45078</v>
      </c>
      <c r="AB256" s="24">
        <v>249</v>
      </c>
      <c r="AC256" s="17">
        <v>2258.1999999999998</v>
      </c>
      <c r="AD256" s="28">
        <v>0</v>
      </c>
      <c r="AE256" s="23">
        <v>45082</v>
      </c>
      <c r="AF256" s="25" t="s">
        <v>1201</v>
      </c>
      <c r="AG256" s="27">
        <v>249</v>
      </c>
      <c r="AH256" s="9"/>
      <c r="AI256" s="18" t="s">
        <v>433</v>
      </c>
      <c r="AJ256" s="19">
        <v>45121</v>
      </c>
      <c r="AK256" s="18">
        <v>45107</v>
      </c>
      <c r="AL256" s="33" t="s">
        <v>1553</v>
      </c>
    </row>
    <row r="257" spans="1:38" ht="130.5" x14ac:dyDescent="0.35">
      <c r="A257" s="9">
        <v>2023</v>
      </c>
      <c r="B257" s="10">
        <v>45017</v>
      </c>
      <c r="C257" s="10">
        <v>45107</v>
      </c>
      <c r="D257" s="9" t="s">
        <v>98</v>
      </c>
      <c r="E257" s="9" t="s">
        <v>106</v>
      </c>
      <c r="F257" s="11" t="s">
        <v>132</v>
      </c>
      <c r="G257" s="11" t="s">
        <v>142</v>
      </c>
      <c r="H257" s="11" t="s">
        <v>152</v>
      </c>
      <c r="I257" s="12" t="s">
        <v>174</v>
      </c>
      <c r="J257" s="12" t="s">
        <v>191</v>
      </c>
      <c r="K257" s="12" t="s">
        <v>260</v>
      </c>
      <c r="L257" s="12" t="s">
        <v>261</v>
      </c>
      <c r="M257" s="13" t="s">
        <v>110</v>
      </c>
      <c r="N257" s="3" t="s">
        <v>112</v>
      </c>
      <c r="O257" s="22" t="s">
        <v>438</v>
      </c>
      <c r="P257" s="14" t="s">
        <v>114</v>
      </c>
      <c r="Q257" s="15">
        <v>0</v>
      </c>
      <c r="R257" s="15">
        <v>0</v>
      </c>
      <c r="S257" s="15" t="s">
        <v>337</v>
      </c>
      <c r="T257" s="15" t="s">
        <v>338</v>
      </c>
      <c r="U257" s="15" t="s">
        <v>339</v>
      </c>
      <c r="V257" s="15" t="s">
        <v>337</v>
      </c>
      <c r="W257" s="15" t="s">
        <v>338</v>
      </c>
      <c r="X257" s="16" t="s">
        <v>353</v>
      </c>
      <c r="Y257" s="22" t="str">
        <f t="shared" si="3"/>
        <v>Verificacion de la construccion del sistema de agua potable</v>
      </c>
      <c r="Z257" s="10">
        <v>45075</v>
      </c>
      <c r="AA257" s="20">
        <v>45076</v>
      </c>
      <c r="AB257" s="24">
        <v>250</v>
      </c>
      <c r="AC257" s="17">
        <v>4290.88</v>
      </c>
      <c r="AD257" s="28">
        <v>0</v>
      </c>
      <c r="AE257" s="23">
        <v>45076</v>
      </c>
      <c r="AF257" s="25" t="s">
        <v>1202</v>
      </c>
      <c r="AG257" s="27">
        <v>250</v>
      </c>
      <c r="AH257" s="9"/>
      <c r="AI257" s="18" t="s">
        <v>433</v>
      </c>
      <c r="AJ257" s="19">
        <v>45121</v>
      </c>
      <c r="AK257" s="18">
        <v>45107</v>
      </c>
      <c r="AL257" s="33" t="s">
        <v>1554</v>
      </c>
    </row>
    <row r="258" spans="1:38" ht="130.5" x14ac:dyDescent="0.35">
      <c r="A258" s="9">
        <v>2023</v>
      </c>
      <c r="B258" s="10">
        <v>45017</v>
      </c>
      <c r="C258" s="10">
        <v>45107</v>
      </c>
      <c r="D258" s="9" t="s">
        <v>95</v>
      </c>
      <c r="E258" s="9" t="s">
        <v>95</v>
      </c>
      <c r="F258" s="11" t="s">
        <v>133</v>
      </c>
      <c r="G258" s="11" t="s">
        <v>143</v>
      </c>
      <c r="H258" s="11" t="s">
        <v>160</v>
      </c>
      <c r="I258" s="12" t="s">
        <v>177</v>
      </c>
      <c r="J258" s="12" t="s">
        <v>198</v>
      </c>
      <c r="K258" s="12" t="s">
        <v>273</v>
      </c>
      <c r="L258" s="12" t="s">
        <v>247</v>
      </c>
      <c r="M258" s="13" t="s">
        <v>110</v>
      </c>
      <c r="N258" s="3" t="s">
        <v>112</v>
      </c>
      <c r="O258" s="22" t="s">
        <v>455</v>
      </c>
      <c r="P258" s="14" t="s">
        <v>114</v>
      </c>
      <c r="Q258" s="15">
        <v>0</v>
      </c>
      <c r="R258" s="15">
        <v>0</v>
      </c>
      <c r="S258" s="15" t="s">
        <v>337</v>
      </c>
      <c r="T258" s="15" t="s">
        <v>338</v>
      </c>
      <c r="U258" s="15" t="s">
        <v>339</v>
      </c>
      <c r="V258" s="15" t="s">
        <v>337</v>
      </c>
      <c r="W258" s="15" t="s">
        <v>338</v>
      </c>
      <c r="X258" s="16" t="s">
        <v>412</v>
      </c>
      <c r="Y258" s="22" t="str">
        <f t="shared" si="3"/>
        <v>Traslado de personal para la verificacion de diversas obras realizadas en la ciudad de Acapulco</v>
      </c>
      <c r="Z258" s="10">
        <v>45070</v>
      </c>
      <c r="AA258" s="20">
        <v>45071</v>
      </c>
      <c r="AB258" s="24">
        <v>251</v>
      </c>
      <c r="AC258" s="17">
        <v>5024.32</v>
      </c>
      <c r="AD258" s="21">
        <v>136.16999999999999</v>
      </c>
      <c r="AE258" s="23">
        <v>45082</v>
      </c>
      <c r="AF258" s="25" t="s">
        <v>1203</v>
      </c>
      <c r="AG258" s="27">
        <v>251</v>
      </c>
      <c r="AH258" s="9"/>
      <c r="AI258" s="18" t="s">
        <v>433</v>
      </c>
      <c r="AJ258" s="19">
        <v>45121</v>
      </c>
      <c r="AK258" s="18">
        <v>45107</v>
      </c>
      <c r="AL258" s="33" t="s">
        <v>1555</v>
      </c>
    </row>
    <row r="259" spans="1:38" ht="130.5" x14ac:dyDescent="0.35">
      <c r="A259" s="9">
        <v>2023</v>
      </c>
      <c r="B259" s="10">
        <v>45017</v>
      </c>
      <c r="C259" s="10">
        <v>45107</v>
      </c>
      <c r="D259" s="9" t="s">
        <v>102</v>
      </c>
      <c r="E259" s="9" t="s">
        <v>102</v>
      </c>
      <c r="F259" s="11" t="s">
        <v>136</v>
      </c>
      <c r="G259" s="11" t="s">
        <v>146</v>
      </c>
      <c r="H259" s="11" t="s">
        <v>160</v>
      </c>
      <c r="I259" s="12" t="s">
        <v>177</v>
      </c>
      <c r="J259" s="12" t="s">
        <v>197</v>
      </c>
      <c r="K259" s="12" t="s">
        <v>271</v>
      </c>
      <c r="L259" s="12" t="s">
        <v>272</v>
      </c>
      <c r="M259" s="13" t="s">
        <v>110</v>
      </c>
      <c r="N259" s="3" t="s">
        <v>112</v>
      </c>
      <c r="O259" s="22" t="s">
        <v>566</v>
      </c>
      <c r="P259" s="14" t="s">
        <v>114</v>
      </c>
      <c r="Q259" s="15">
        <v>0</v>
      </c>
      <c r="R259" s="15">
        <v>0</v>
      </c>
      <c r="S259" s="15" t="s">
        <v>337</v>
      </c>
      <c r="T259" s="15" t="s">
        <v>338</v>
      </c>
      <c r="U259" s="15" t="s">
        <v>339</v>
      </c>
      <c r="V259" s="15" t="s">
        <v>337</v>
      </c>
      <c r="W259" s="15" t="s">
        <v>338</v>
      </c>
      <c r="X259" s="16" t="s">
        <v>412</v>
      </c>
      <c r="Y259" s="22" t="str">
        <f t="shared" si="3"/>
        <v>Traslado de personal para la verificacion de diversas obras realizadas en la ciudad</v>
      </c>
      <c r="Z259" s="10">
        <v>45070</v>
      </c>
      <c r="AA259" s="20">
        <v>45071</v>
      </c>
      <c r="AB259" s="24">
        <v>252</v>
      </c>
      <c r="AC259" s="17">
        <v>989</v>
      </c>
      <c r="AD259" s="28">
        <v>0</v>
      </c>
      <c r="AE259" s="23">
        <v>45082</v>
      </c>
      <c r="AF259" s="25" t="s">
        <v>1204</v>
      </c>
      <c r="AG259" s="27">
        <v>252</v>
      </c>
      <c r="AH259" s="9"/>
      <c r="AI259" s="18" t="s">
        <v>433</v>
      </c>
      <c r="AJ259" s="19">
        <v>45121</v>
      </c>
      <c r="AK259" s="18">
        <v>45107</v>
      </c>
      <c r="AL259" s="33" t="s">
        <v>1556</v>
      </c>
    </row>
    <row r="260" spans="1:38" ht="130.5" x14ac:dyDescent="0.35">
      <c r="A260" s="9">
        <v>2023</v>
      </c>
      <c r="B260" s="10">
        <v>45017</v>
      </c>
      <c r="C260" s="10">
        <v>45107</v>
      </c>
      <c r="D260" s="9" t="s">
        <v>98</v>
      </c>
      <c r="E260" s="9" t="s">
        <v>106</v>
      </c>
      <c r="F260" s="11" t="s">
        <v>139</v>
      </c>
      <c r="G260" s="11" t="s">
        <v>149</v>
      </c>
      <c r="H260" s="11" t="s">
        <v>158</v>
      </c>
      <c r="I260" s="12" t="s">
        <v>176</v>
      </c>
      <c r="J260" s="12" t="s">
        <v>210</v>
      </c>
      <c r="K260" s="12" t="s">
        <v>292</v>
      </c>
      <c r="L260" s="12" t="s">
        <v>293</v>
      </c>
      <c r="M260" s="13" t="s">
        <v>110</v>
      </c>
      <c r="N260" s="3" t="s">
        <v>112</v>
      </c>
      <c r="O260" s="22" t="s">
        <v>567</v>
      </c>
      <c r="P260" s="14" t="s">
        <v>114</v>
      </c>
      <c r="Q260" s="15">
        <v>0</v>
      </c>
      <c r="R260" s="15">
        <v>0</v>
      </c>
      <c r="S260" s="15" t="s">
        <v>337</v>
      </c>
      <c r="T260" s="15" t="s">
        <v>338</v>
      </c>
      <c r="U260" s="15" t="s">
        <v>339</v>
      </c>
      <c r="V260" s="15" t="s">
        <v>337</v>
      </c>
      <c r="W260" s="15" t="s">
        <v>338</v>
      </c>
      <c r="X260" s="16" t="s">
        <v>413</v>
      </c>
      <c r="Y260" s="22" t="str">
        <f t="shared" si="3"/>
        <v>Recorrido en la localidad para la verifiacion de los alcances de la elaboracion del proyecto ejecutivo del sistema de agua potable</v>
      </c>
      <c r="Z260" s="10">
        <v>45074</v>
      </c>
      <c r="AA260" s="20">
        <v>45074</v>
      </c>
      <c r="AB260" s="24">
        <v>253</v>
      </c>
      <c r="AC260" s="17">
        <v>843.3</v>
      </c>
      <c r="AD260" s="28">
        <v>0</v>
      </c>
      <c r="AE260" s="23">
        <v>45079</v>
      </c>
      <c r="AF260" s="25" t="s">
        <v>1205</v>
      </c>
      <c r="AG260" s="27">
        <v>253</v>
      </c>
      <c r="AH260" s="9"/>
      <c r="AI260" s="18" t="s">
        <v>433</v>
      </c>
      <c r="AJ260" s="19">
        <v>45121</v>
      </c>
      <c r="AK260" s="18">
        <v>45107</v>
      </c>
      <c r="AL260" s="33" t="s">
        <v>1557</v>
      </c>
    </row>
    <row r="261" spans="1:38" ht="130.5" x14ac:dyDescent="0.35">
      <c r="A261" s="9">
        <v>2023</v>
      </c>
      <c r="B261" s="10">
        <v>45017</v>
      </c>
      <c r="C261" s="10">
        <v>45107</v>
      </c>
      <c r="D261" s="9" t="s">
        <v>95</v>
      </c>
      <c r="E261" s="9" t="s">
        <v>95</v>
      </c>
      <c r="F261" s="11" t="s">
        <v>131</v>
      </c>
      <c r="G261" s="11" t="s">
        <v>141</v>
      </c>
      <c r="H261" s="11" t="s">
        <v>154</v>
      </c>
      <c r="I261" s="12" t="s">
        <v>174</v>
      </c>
      <c r="J261" s="12" t="s">
        <v>189</v>
      </c>
      <c r="K261" s="12" t="s">
        <v>257</v>
      </c>
      <c r="L261" s="12" t="s">
        <v>258</v>
      </c>
      <c r="M261" s="13" t="s">
        <v>110</v>
      </c>
      <c r="N261" s="3" t="s">
        <v>112</v>
      </c>
      <c r="O261" s="22" t="s">
        <v>446</v>
      </c>
      <c r="P261" s="14" t="s">
        <v>114</v>
      </c>
      <c r="Q261" s="15">
        <v>0</v>
      </c>
      <c r="R261" s="15">
        <v>0</v>
      </c>
      <c r="S261" s="15" t="s">
        <v>337</v>
      </c>
      <c r="T261" s="15" t="s">
        <v>338</v>
      </c>
      <c r="U261" s="15" t="s">
        <v>339</v>
      </c>
      <c r="V261" s="15" t="s">
        <v>337</v>
      </c>
      <c r="W261" s="15" t="s">
        <v>338</v>
      </c>
      <c r="X261" s="16" t="s">
        <v>414</v>
      </c>
      <c r="Y261" s="22" t="str">
        <f t="shared" si="3"/>
        <v>Diagnostico del sistema de agua potable</v>
      </c>
      <c r="Z261" s="10">
        <v>45077</v>
      </c>
      <c r="AA261" s="20">
        <v>45077</v>
      </c>
      <c r="AB261" s="24">
        <v>254</v>
      </c>
      <c r="AC261" s="17">
        <v>1324.92</v>
      </c>
      <c r="AD261" s="28">
        <v>0</v>
      </c>
      <c r="AE261" s="23">
        <v>45078</v>
      </c>
      <c r="AF261" s="25" t="s">
        <v>1206</v>
      </c>
      <c r="AG261" s="27">
        <v>254</v>
      </c>
      <c r="AH261" s="9"/>
      <c r="AI261" s="18" t="s">
        <v>433</v>
      </c>
      <c r="AJ261" s="19">
        <v>45121</v>
      </c>
      <c r="AK261" s="18">
        <v>45107</v>
      </c>
      <c r="AL261" s="33" t="s">
        <v>1558</v>
      </c>
    </row>
    <row r="262" spans="1:38" ht="130.5" x14ac:dyDescent="0.35">
      <c r="A262" s="9">
        <v>2023</v>
      </c>
      <c r="B262" s="10">
        <v>45017</v>
      </c>
      <c r="C262" s="10">
        <v>45107</v>
      </c>
      <c r="D262" s="9" t="s">
        <v>95</v>
      </c>
      <c r="E262" s="9" t="s">
        <v>95</v>
      </c>
      <c r="F262" s="11" t="s">
        <v>131</v>
      </c>
      <c r="G262" s="11" t="s">
        <v>141</v>
      </c>
      <c r="H262" s="11" t="s">
        <v>154</v>
      </c>
      <c r="I262" s="12" t="s">
        <v>174</v>
      </c>
      <c r="J262" s="12" t="s">
        <v>189</v>
      </c>
      <c r="K262" s="12" t="s">
        <v>257</v>
      </c>
      <c r="L262" s="12" t="s">
        <v>258</v>
      </c>
      <c r="M262" s="13" t="s">
        <v>110</v>
      </c>
      <c r="N262" s="3" t="s">
        <v>112</v>
      </c>
      <c r="O262" s="22" t="s">
        <v>438</v>
      </c>
      <c r="P262" s="14" t="s">
        <v>114</v>
      </c>
      <c r="Q262" s="15">
        <v>0</v>
      </c>
      <c r="R262" s="15">
        <v>0</v>
      </c>
      <c r="S262" s="15" t="s">
        <v>337</v>
      </c>
      <c r="T262" s="15" t="s">
        <v>338</v>
      </c>
      <c r="U262" s="15" t="s">
        <v>339</v>
      </c>
      <c r="V262" s="15" t="s">
        <v>337</v>
      </c>
      <c r="W262" s="15" t="s">
        <v>338</v>
      </c>
      <c r="X262" s="16" t="s">
        <v>368</v>
      </c>
      <c r="Y262" s="22" t="str">
        <f t="shared" si="3"/>
        <v>Verificacion de la construccion del sistema de agua potable</v>
      </c>
      <c r="Z262" s="10">
        <v>45079</v>
      </c>
      <c r="AA262" s="20">
        <v>45079</v>
      </c>
      <c r="AB262" s="24">
        <v>255</v>
      </c>
      <c r="AC262" s="17">
        <v>3103.42</v>
      </c>
      <c r="AD262" s="28">
        <v>0</v>
      </c>
      <c r="AE262" s="23">
        <v>45084</v>
      </c>
      <c r="AF262" s="25" t="s">
        <v>1207</v>
      </c>
      <c r="AG262" s="27">
        <v>255</v>
      </c>
      <c r="AH262" s="9"/>
      <c r="AI262" s="18" t="s">
        <v>433</v>
      </c>
      <c r="AJ262" s="19">
        <v>45121</v>
      </c>
      <c r="AK262" s="18">
        <v>45107</v>
      </c>
      <c r="AL262" s="33" t="s">
        <v>1559</v>
      </c>
    </row>
    <row r="263" spans="1:38" ht="130.5" x14ac:dyDescent="0.35">
      <c r="A263" s="9">
        <v>2023</v>
      </c>
      <c r="B263" s="10">
        <v>45017</v>
      </c>
      <c r="C263" s="10">
        <v>45107</v>
      </c>
      <c r="D263" s="9" t="s">
        <v>102</v>
      </c>
      <c r="E263" s="9" t="s">
        <v>102</v>
      </c>
      <c r="F263" s="11" t="s">
        <v>134</v>
      </c>
      <c r="G263" s="11" t="s">
        <v>144</v>
      </c>
      <c r="H263" s="11" t="s">
        <v>154</v>
      </c>
      <c r="I263" s="12" t="s">
        <v>174</v>
      </c>
      <c r="J263" s="12" t="s">
        <v>196</v>
      </c>
      <c r="K263" s="12" t="s">
        <v>269</v>
      </c>
      <c r="L263" s="12" t="s">
        <v>270</v>
      </c>
      <c r="M263" s="13" t="s">
        <v>110</v>
      </c>
      <c r="N263" s="3" t="s">
        <v>112</v>
      </c>
      <c r="O263" s="22" t="s">
        <v>568</v>
      </c>
      <c r="P263" s="14" t="s">
        <v>114</v>
      </c>
      <c r="Q263" s="15">
        <v>0</v>
      </c>
      <c r="R263" s="15">
        <v>0</v>
      </c>
      <c r="S263" s="15" t="s">
        <v>337</v>
      </c>
      <c r="T263" s="15" t="s">
        <v>338</v>
      </c>
      <c r="U263" s="15" t="s">
        <v>339</v>
      </c>
      <c r="V263" s="15" t="s">
        <v>337</v>
      </c>
      <c r="W263" s="15" t="s">
        <v>338</v>
      </c>
      <c r="X263" s="16" t="s">
        <v>379</v>
      </c>
      <c r="Y263" s="22" t="str">
        <f t="shared" si="3"/>
        <v>Integracion del comité de la contraloría social</v>
      </c>
      <c r="Z263" s="10">
        <v>45078</v>
      </c>
      <c r="AA263" s="20">
        <v>45079</v>
      </c>
      <c r="AB263" s="24">
        <v>256</v>
      </c>
      <c r="AC263" s="17">
        <v>3775.66</v>
      </c>
      <c r="AD263" s="21">
        <v>98</v>
      </c>
      <c r="AE263" s="23">
        <v>45085</v>
      </c>
      <c r="AF263" s="25" t="s">
        <v>1208</v>
      </c>
      <c r="AG263" s="27">
        <v>256</v>
      </c>
      <c r="AH263" s="9"/>
      <c r="AI263" s="18" t="s">
        <v>433</v>
      </c>
      <c r="AJ263" s="19">
        <v>45121</v>
      </c>
      <c r="AK263" s="18">
        <v>45107</v>
      </c>
      <c r="AL263" s="33" t="s">
        <v>1560</v>
      </c>
    </row>
    <row r="264" spans="1:38" ht="130.5" x14ac:dyDescent="0.35">
      <c r="A264" s="9">
        <v>2023</v>
      </c>
      <c r="B264" s="10">
        <v>45017</v>
      </c>
      <c r="C264" s="10">
        <v>45107</v>
      </c>
      <c r="D264" s="9" t="s">
        <v>95</v>
      </c>
      <c r="E264" s="9" t="s">
        <v>95</v>
      </c>
      <c r="F264" s="11" t="s">
        <v>131</v>
      </c>
      <c r="G264" s="11" t="s">
        <v>141</v>
      </c>
      <c r="H264" s="11" t="s">
        <v>154</v>
      </c>
      <c r="I264" s="12" t="s">
        <v>174</v>
      </c>
      <c r="J264" s="12" t="s">
        <v>192</v>
      </c>
      <c r="K264" s="12" t="s">
        <v>262</v>
      </c>
      <c r="L264" s="12" t="s">
        <v>263</v>
      </c>
      <c r="M264" s="13" t="s">
        <v>110</v>
      </c>
      <c r="N264" s="3" t="s">
        <v>112</v>
      </c>
      <c r="O264" s="22" t="s">
        <v>505</v>
      </c>
      <c r="P264" s="14" t="s">
        <v>114</v>
      </c>
      <c r="Q264" s="15">
        <v>0</v>
      </c>
      <c r="R264" s="15">
        <v>0</v>
      </c>
      <c r="S264" s="15" t="s">
        <v>337</v>
      </c>
      <c r="T264" s="15" t="s">
        <v>338</v>
      </c>
      <c r="U264" s="15" t="s">
        <v>339</v>
      </c>
      <c r="V264" s="15" t="s">
        <v>337</v>
      </c>
      <c r="W264" s="15" t="s">
        <v>338</v>
      </c>
      <c r="X264" s="16" t="s">
        <v>374</v>
      </c>
      <c r="Y264" s="22" t="str">
        <f t="shared" si="3"/>
        <v>Verificacion de la obra del sistema de agua potable</v>
      </c>
      <c r="Z264" s="10">
        <v>45078</v>
      </c>
      <c r="AA264" s="20">
        <v>45078</v>
      </c>
      <c r="AB264" s="24">
        <v>257</v>
      </c>
      <c r="AC264" s="17">
        <v>2751.63</v>
      </c>
      <c r="AD264" s="28">
        <v>0</v>
      </c>
      <c r="AE264" s="23">
        <v>45083</v>
      </c>
      <c r="AF264" s="25" t="s">
        <v>1209</v>
      </c>
      <c r="AG264" s="27">
        <v>257</v>
      </c>
      <c r="AH264" s="9"/>
      <c r="AI264" s="18" t="s">
        <v>433</v>
      </c>
      <c r="AJ264" s="19">
        <v>45121</v>
      </c>
      <c r="AK264" s="18">
        <v>45107</v>
      </c>
      <c r="AL264" s="33" t="s">
        <v>1561</v>
      </c>
    </row>
    <row r="265" spans="1:38" ht="130.5" x14ac:dyDescent="0.35">
      <c r="A265" s="9">
        <v>2023</v>
      </c>
      <c r="B265" s="10">
        <v>45017</v>
      </c>
      <c r="C265" s="10">
        <v>45107</v>
      </c>
      <c r="D265" s="9" t="s">
        <v>98</v>
      </c>
      <c r="E265" s="9" t="s">
        <v>106</v>
      </c>
      <c r="F265" s="11" t="s">
        <v>130</v>
      </c>
      <c r="G265" s="11" t="s">
        <v>140</v>
      </c>
      <c r="H265" s="11" t="s">
        <v>154</v>
      </c>
      <c r="I265" s="12" t="s">
        <v>174</v>
      </c>
      <c r="J265" s="12" t="s">
        <v>187</v>
      </c>
      <c r="K265" s="12" t="s">
        <v>254</v>
      </c>
      <c r="L265" s="12" t="s">
        <v>255</v>
      </c>
      <c r="M265" s="13" t="s">
        <v>110</v>
      </c>
      <c r="N265" s="3" t="s">
        <v>112</v>
      </c>
      <c r="O265" s="22" t="s">
        <v>569</v>
      </c>
      <c r="P265" s="14" t="s">
        <v>114</v>
      </c>
      <c r="Q265" s="15">
        <v>0</v>
      </c>
      <c r="R265" s="15">
        <v>0</v>
      </c>
      <c r="S265" s="15" t="s">
        <v>337</v>
      </c>
      <c r="T265" s="15" t="s">
        <v>338</v>
      </c>
      <c r="U265" s="15" t="s">
        <v>339</v>
      </c>
      <c r="V265" s="15" t="s">
        <v>337</v>
      </c>
      <c r="W265" s="15" t="s">
        <v>338</v>
      </c>
      <c r="X265" s="16" t="s">
        <v>415</v>
      </c>
      <c r="Y265" s="22" t="str">
        <f t="shared" ref="Y265:Y328" si="4">O265</f>
        <v>Visita de obra para verificar avances, verificacion de la construccion del sistema de agua potable</v>
      </c>
      <c r="Z265" s="10">
        <v>45078</v>
      </c>
      <c r="AA265" s="20">
        <v>45079</v>
      </c>
      <c r="AB265" s="24">
        <v>258</v>
      </c>
      <c r="AC265" s="17">
        <v>1762.03</v>
      </c>
      <c r="AD265" s="28">
        <v>0</v>
      </c>
      <c r="AE265" s="23">
        <v>45084</v>
      </c>
      <c r="AF265" s="25" t="s">
        <v>1209</v>
      </c>
      <c r="AG265" s="27">
        <v>258</v>
      </c>
      <c r="AH265" s="9"/>
      <c r="AI265" s="18" t="s">
        <v>433</v>
      </c>
      <c r="AJ265" s="19">
        <v>45121</v>
      </c>
      <c r="AK265" s="18">
        <v>45107</v>
      </c>
      <c r="AL265" s="33" t="s">
        <v>1562</v>
      </c>
    </row>
    <row r="266" spans="1:38" ht="130.5" x14ac:dyDescent="0.35">
      <c r="A266" s="9">
        <v>2023</v>
      </c>
      <c r="B266" s="10">
        <v>45017</v>
      </c>
      <c r="C266" s="10">
        <v>45107</v>
      </c>
      <c r="D266" s="9" t="s">
        <v>95</v>
      </c>
      <c r="E266" s="9" t="s">
        <v>95</v>
      </c>
      <c r="F266" s="11" t="s">
        <v>131</v>
      </c>
      <c r="G266" s="11" t="s">
        <v>141</v>
      </c>
      <c r="H266" s="11" t="s">
        <v>153</v>
      </c>
      <c r="I266" s="12" t="s">
        <v>175</v>
      </c>
      <c r="J266" s="12" t="s">
        <v>181</v>
      </c>
      <c r="K266" s="12" t="s">
        <v>242</v>
      </c>
      <c r="L266" s="12" t="s">
        <v>243</v>
      </c>
      <c r="M266" s="13" t="s">
        <v>110</v>
      </c>
      <c r="N266" s="3" t="s">
        <v>112</v>
      </c>
      <c r="O266" s="22" t="s">
        <v>436</v>
      </c>
      <c r="P266" s="14" t="s">
        <v>114</v>
      </c>
      <c r="Q266" s="15">
        <v>0</v>
      </c>
      <c r="R266" s="15">
        <v>0</v>
      </c>
      <c r="S266" s="15" t="s">
        <v>337</v>
      </c>
      <c r="T266" s="15" t="s">
        <v>338</v>
      </c>
      <c r="U266" s="15" t="s">
        <v>339</v>
      </c>
      <c r="V266" s="15" t="s">
        <v>337</v>
      </c>
      <c r="W266" s="15" t="s">
        <v>338</v>
      </c>
      <c r="X266" s="16" t="s">
        <v>416</v>
      </c>
      <c r="Y266" s="22" t="str">
        <f t="shared" si="4"/>
        <v>Seguimiento a los dezasolves del sistema de alcantarillado sanitario en la cabecera municipal</v>
      </c>
      <c r="Z266" s="10">
        <v>45075</v>
      </c>
      <c r="AA266" s="20">
        <v>45076</v>
      </c>
      <c r="AB266" s="24">
        <v>259</v>
      </c>
      <c r="AC266" s="17">
        <v>4709.8999999999996</v>
      </c>
      <c r="AD266" s="28">
        <v>0</v>
      </c>
      <c r="AE266" s="23">
        <v>45084</v>
      </c>
      <c r="AF266" s="25" t="s">
        <v>1210</v>
      </c>
      <c r="AG266" s="27">
        <v>259</v>
      </c>
      <c r="AH266" s="9"/>
      <c r="AI266" s="18" t="s">
        <v>433</v>
      </c>
      <c r="AJ266" s="19">
        <v>45121</v>
      </c>
      <c r="AK266" s="18">
        <v>45107</v>
      </c>
      <c r="AL266" s="33" t="s">
        <v>1563</v>
      </c>
    </row>
    <row r="267" spans="1:38" ht="130.5" x14ac:dyDescent="0.35">
      <c r="A267" s="9">
        <v>2023</v>
      </c>
      <c r="B267" s="10">
        <v>45017</v>
      </c>
      <c r="C267" s="10">
        <v>45107</v>
      </c>
      <c r="D267" s="9" t="s">
        <v>102</v>
      </c>
      <c r="E267" s="9" t="s">
        <v>102</v>
      </c>
      <c r="F267" s="11" t="s">
        <v>134</v>
      </c>
      <c r="G267" s="11" t="s">
        <v>144</v>
      </c>
      <c r="H267" s="11" t="s">
        <v>159</v>
      </c>
      <c r="I267" s="12" t="s">
        <v>174</v>
      </c>
      <c r="J267" s="12" t="s">
        <v>195</v>
      </c>
      <c r="K267" s="12" t="s">
        <v>268</v>
      </c>
      <c r="L267" s="12" t="s">
        <v>247</v>
      </c>
      <c r="M267" s="13" t="s">
        <v>110</v>
      </c>
      <c r="N267" s="3" t="s">
        <v>112</v>
      </c>
      <c r="O267" s="22" t="s">
        <v>463</v>
      </c>
      <c r="P267" s="14" t="s">
        <v>114</v>
      </c>
      <c r="Q267" s="15">
        <v>0</v>
      </c>
      <c r="R267" s="15">
        <v>0</v>
      </c>
      <c r="S267" s="15" t="s">
        <v>337</v>
      </c>
      <c r="T267" s="15" t="s">
        <v>338</v>
      </c>
      <c r="U267" s="15" t="s">
        <v>339</v>
      </c>
      <c r="V267" s="15" t="s">
        <v>337</v>
      </c>
      <c r="W267" s="15" t="s">
        <v>338</v>
      </c>
      <c r="X267" s="16" t="s">
        <v>340</v>
      </c>
      <c r="Y267" s="22" t="str">
        <f t="shared" si="4"/>
        <v>Supervision de la obra denominada construccion de colector Miramar</v>
      </c>
      <c r="Z267" s="10">
        <v>45075</v>
      </c>
      <c r="AA267" s="20">
        <v>45075</v>
      </c>
      <c r="AB267" s="24">
        <v>260</v>
      </c>
      <c r="AC267" s="17">
        <v>2610.39</v>
      </c>
      <c r="AD267" s="28">
        <v>0</v>
      </c>
      <c r="AE267" s="23">
        <v>45079</v>
      </c>
      <c r="AF267" s="25" t="s">
        <v>1211</v>
      </c>
      <c r="AG267" s="27">
        <v>260</v>
      </c>
      <c r="AH267" s="9"/>
      <c r="AI267" s="18" t="s">
        <v>433</v>
      </c>
      <c r="AJ267" s="19">
        <v>45121</v>
      </c>
      <c r="AK267" s="18">
        <v>45107</v>
      </c>
      <c r="AL267" s="33" t="s">
        <v>1564</v>
      </c>
    </row>
    <row r="268" spans="1:38" ht="130.5" x14ac:dyDescent="0.35">
      <c r="A268" s="9">
        <v>2023</v>
      </c>
      <c r="B268" s="10">
        <v>45017</v>
      </c>
      <c r="C268" s="10">
        <v>45107</v>
      </c>
      <c r="D268" s="9" t="s">
        <v>95</v>
      </c>
      <c r="E268" s="9" t="s">
        <v>95</v>
      </c>
      <c r="F268" s="11" t="s">
        <v>131</v>
      </c>
      <c r="G268" s="11" t="s">
        <v>141</v>
      </c>
      <c r="H268" s="11" t="s">
        <v>160</v>
      </c>
      <c r="I268" s="12" t="s">
        <v>177</v>
      </c>
      <c r="J268" s="12" t="s">
        <v>179</v>
      </c>
      <c r="K268" s="12" t="s">
        <v>276</v>
      </c>
      <c r="L268" s="12" t="s">
        <v>261</v>
      </c>
      <c r="M268" s="13" t="s">
        <v>110</v>
      </c>
      <c r="N268" s="3" t="s">
        <v>112</v>
      </c>
      <c r="O268" s="22" t="s">
        <v>570</v>
      </c>
      <c r="P268" s="14" t="s">
        <v>114</v>
      </c>
      <c r="Q268" s="15">
        <v>0</v>
      </c>
      <c r="R268" s="15">
        <v>0</v>
      </c>
      <c r="S268" s="15" t="s">
        <v>337</v>
      </c>
      <c r="T268" s="15" t="s">
        <v>338</v>
      </c>
      <c r="U268" s="15" t="s">
        <v>339</v>
      </c>
      <c r="V268" s="15" t="s">
        <v>337</v>
      </c>
      <c r="W268" s="15" t="s">
        <v>338</v>
      </c>
      <c r="X268" s="16" t="s">
        <v>340</v>
      </c>
      <c r="Y268" s="22" t="str">
        <f t="shared" si="4"/>
        <v>Traslado de personal para revision de las diversas obras realizadas en la localidad</v>
      </c>
      <c r="Z268" s="10">
        <v>45071</v>
      </c>
      <c r="AA268" s="20">
        <v>45071</v>
      </c>
      <c r="AB268" s="24">
        <v>261</v>
      </c>
      <c r="AC268" s="17">
        <v>3031.99</v>
      </c>
      <c r="AD268" s="28">
        <v>0</v>
      </c>
      <c r="AE268" s="23">
        <v>45072</v>
      </c>
      <c r="AF268" s="25" t="s">
        <v>1212</v>
      </c>
      <c r="AG268" s="27">
        <v>261</v>
      </c>
      <c r="AH268" s="9"/>
      <c r="AI268" s="18" t="s">
        <v>433</v>
      </c>
      <c r="AJ268" s="19">
        <v>45121</v>
      </c>
      <c r="AK268" s="18">
        <v>45107</v>
      </c>
      <c r="AL268" s="33" t="s">
        <v>1565</v>
      </c>
    </row>
    <row r="269" spans="1:38" ht="130.5" x14ac:dyDescent="0.35">
      <c r="A269" s="9">
        <v>2023</v>
      </c>
      <c r="B269" s="10">
        <v>45017</v>
      </c>
      <c r="C269" s="10">
        <v>45107</v>
      </c>
      <c r="D269" s="9" t="s">
        <v>98</v>
      </c>
      <c r="E269" s="9" t="s">
        <v>106</v>
      </c>
      <c r="F269" s="11" t="s">
        <v>132</v>
      </c>
      <c r="G269" s="11" t="s">
        <v>142</v>
      </c>
      <c r="H269" s="11" t="s">
        <v>154</v>
      </c>
      <c r="I269" s="12" t="s">
        <v>174</v>
      </c>
      <c r="J269" s="12" t="s">
        <v>183</v>
      </c>
      <c r="K269" s="12" t="s">
        <v>246</v>
      </c>
      <c r="L269" s="12" t="s">
        <v>247</v>
      </c>
      <c r="M269" s="13" t="s">
        <v>111</v>
      </c>
      <c r="N269" s="3" t="s">
        <v>112</v>
      </c>
      <c r="O269" s="22" t="s">
        <v>568</v>
      </c>
      <c r="P269" s="14" t="s">
        <v>114</v>
      </c>
      <c r="Q269" s="15">
        <v>0</v>
      </c>
      <c r="R269" s="15">
        <v>0</v>
      </c>
      <c r="S269" s="15" t="s">
        <v>337</v>
      </c>
      <c r="T269" s="15" t="s">
        <v>338</v>
      </c>
      <c r="U269" s="15" t="s">
        <v>339</v>
      </c>
      <c r="V269" s="15" t="s">
        <v>337</v>
      </c>
      <c r="W269" s="15" t="s">
        <v>338</v>
      </c>
      <c r="X269" s="16" t="s">
        <v>344</v>
      </c>
      <c r="Y269" s="22" t="str">
        <f t="shared" si="4"/>
        <v>Integracion del comité de la contraloría social</v>
      </c>
      <c r="Z269" s="10">
        <v>45079</v>
      </c>
      <c r="AA269" s="20">
        <v>45079</v>
      </c>
      <c r="AB269" s="24">
        <v>262</v>
      </c>
      <c r="AC269" s="17">
        <v>2699.98</v>
      </c>
      <c r="AD269" s="28">
        <v>0</v>
      </c>
      <c r="AE269" s="23">
        <v>45090</v>
      </c>
      <c r="AF269" s="25" t="s">
        <v>1213</v>
      </c>
      <c r="AG269" s="27">
        <v>262</v>
      </c>
      <c r="AH269" s="9"/>
      <c r="AI269" s="18" t="s">
        <v>433</v>
      </c>
      <c r="AJ269" s="19">
        <v>45121</v>
      </c>
      <c r="AK269" s="18">
        <v>45107</v>
      </c>
      <c r="AL269" s="33" t="s">
        <v>1566</v>
      </c>
    </row>
    <row r="270" spans="1:38" ht="130.5" x14ac:dyDescent="0.35">
      <c r="A270" s="9">
        <v>2023</v>
      </c>
      <c r="B270" s="10">
        <v>45017</v>
      </c>
      <c r="C270" s="10">
        <v>45107</v>
      </c>
      <c r="D270" s="9" t="s">
        <v>102</v>
      </c>
      <c r="E270" s="9" t="s">
        <v>102</v>
      </c>
      <c r="F270" s="11" t="s">
        <v>134</v>
      </c>
      <c r="G270" s="11" t="s">
        <v>150</v>
      </c>
      <c r="H270" s="11" t="s">
        <v>169</v>
      </c>
      <c r="I270" s="12" t="s">
        <v>174</v>
      </c>
      <c r="J270" s="12" t="s">
        <v>224</v>
      </c>
      <c r="K270" s="12" t="s">
        <v>317</v>
      </c>
      <c r="L270" s="12" t="s">
        <v>318</v>
      </c>
      <c r="M270" s="13" t="s">
        <v>110</v>
      </c>
      <c r="N270" s="3" t="s">
        <v>112</v>
      </c>
      <c r="O270" s="22" t="s">
        <v>519</v>
      </c>
      <c r="P270" s="14" t="s">
        <v>114</v>
      </c>
      <c r="Q270" s="15">
        <v>0</v>
      </c>
      <c r="R270" s="15">
        <v>0</v>
      </c>
      <c r="S270" s="15" t="s">
        <v>337</v>
      </c>
      <c r="T270" s="15" t="s">
        <v>338</v>
      </c>
      <c r="U270" s="15" t="s">
        <v>339</v>
      </c>
      <c r="V270" s="15" t="s">
        <v>337</v>
      </c>
      <c r="W270" s="15" t="s">
        <v>338</v>
      </c>
      <c r="X270" s="16" t="s">
        <v>354</v>
      </c>
      <c r="Y270" s="22" t="str">
        <f t="shared" si="4"/>
        <v>Verificacion en la construccion de la obra del sistema de drenaje sanitario</v>
      </c>
      <c r="Z270" s="10">
        <v>45075</v>
      </c>
      <c r="AA270" s="20">
        <v>45075</v>
      </c>
      <c r="AB270" s="24">
        <v>263</v>
      </c>
      <c r="AC270" s="17">
        <v>2470.86</v>
      </c>
      <c r="AD270" s="28">
        <v>0</v>
      </c>
      <c r="AE270" s="23">
        <v>45077</v>
      </c>
      <c r="AF270" s="25" t="s">
        <v>1214</v>
      </c>
      <c r="AG270" s="27">
        <v>263</v>
      </c>
      <c r="AH270" s="9"/>
      <c r="AI270" s="18" t="s">
        <v>433</v>
      </c>
      <c r="AJ270" s="19">
        <v>45121</v>
      </c>
      <c r="AK270" s="18">
        <v>45107</v>
      </c>
      <c r="AL270" s="33" t="s">
        <v>1567</v>
      </c>
    </row>
    <row r="271" spans="1:38" ht="130.5" x14ac:dyDescent="0.35">
      <c r="A271" s="9">
        <v>2023</v>
      </c>
      <c r="B271" s="10">
        <v>45017</v>
      </c>
      <c r="C271" s="10">
        <v>45107</v>
      </c>
      <c r="D271" s="9" t="s">
        <v>102</v>
      </c>
      <c r="E271" s="9" t="s">
        <v>102</v>
      </c>
      <c r="F271" s="11" t="s">
        <v>134</v>
      </c>
      <c r="G271" s="11" t="s">
        <v>144</v>
      </c>
      <c r="H271" s="11" t="s">
        <v>156</v>
      </c>
      <c r="I271" s="12" t="s">
        <v>175</v>
      </c>
      <c r="J271" s="12" t="s">
        <v>225</v>
      </c>
      <c r="K271" s="12" t="s">
        <v>319</v>
      </c>
      <c r="L271" s="12" t="s">
        <v>320</v>
      </c>
      <c r="M271" s="13" t="s">
        <v>110</v>
      </c>
      <c r="N271" s="3" t="s">
        <v>112</v>
      </c>
      <c r="O271" s="22" t="s">
        <v>443</v>
      </c>
      <c r="P271" s="14" t="s">
        <v>114</v>
      </c>
      <c r="Q271" s="15">
        <v>0</v>
      </c>
      <c r="R271" s="15">
        <v>0</v>
      </c>
      <c r="S271" s="15" t="s">
        <v>337</v>
      </c>
      <c r="T271" s="15" t="s">
        <v>338</v>
      </c>
      <c r="U271" s="15" t="s">
        <v>339</v>
      </c>
      <c r="V271" s="15" t="s">
        <v>337</v>
      </c>
      <c r="W271" s="15" t="s">
        <v>338</v>
      </c>
      <c r="X271" s="16" t="s">
        <v>417</v>
      </c>
      <c r="Y271" s="22" t="str">
        <f t="shared" si="4"/>
        <v>Traslado de personal para el suministro de hipoclorito de sodio y calcio</v>
      </c>
      <c r="Z271" s="10">
        <v>45072</v>
      </c>
      <c r="AA271" s="20">
        <v>45073</v>
      </c>
      <c r="AB271" s="24">
        <v>264</v>
      </c>
      <c r="AC271" s="17">
        <v>2153.1999999999998</v>
      </c>
      <c r="AD271" s="28">
        <v>0</v>
      </c>
      <c r="AE271" s="23">
        <v>45079</v>
      </c>
      <c r="AF271" s="25" t="s">
        <v>1215</v>
      </c>
      <c r="AG271" s="27">
        <v>264</v>
      </c>
      <c r="AH271" s="9"/>
      <c r="AI271" s="18" t="s">
        <v>433</v>
      </c>
      <c r="AJ271" s="19">
        <v>45121</v>
      </c>
      <c r="AK271" s="18">
        <v>45107</v>
      </c>
      <c r="AL271" s="33" t="s">
        <v>1568</v>
      </c>
    </row>
    <row r="272" spans="1:38" ht="130.5" x14ac:dyDescent="0.35">
      <c r="A272" s="9">
        <v>2023</v>
      </c>
      <c r="B272" s="10">
        <v>45017</v>
      </c>
      <c r="C272" s="10">
        <v>45107</v>
      </c>
      <c r="D272" s="9" t="s">
        <v>95</v>
      </c>
      <c r="E272" s="9" t="s">
        <v>95</v>
      </c>
      <c r="F272" s="11" t="s">
        <v>131</v>
      </c>
      <c r="G272" s="11" t="s">
        <v>141</v>
      </c>
      <c r="H272" s="11" t="s">
        <v>156</v>
      </c>
      <c r="I272" s="12" t="s">
        <v>175</v>
      </c>
      <c r="J272" s="12" t="s">
        <v>204</v>
      </c>
      <c r="K272" s="12" t="s">
        <v>282</v>
      </c>
      <c r="L272" s="12" t="s">
        <v>251</v>
      </c>
      <c r="M272" s="13" t="s">
        <v>110</v>
      </c>
      <c r="N272" s="3" t="s">
        <v>112</v>
      </c>
      <c r="O272" s="22" t="s">
        <v>443</v>
      </c>
      <c r="P272" s="14" t="s">
        <v>114</v>
      </c>
      <c r="Q272" s="15">
        <v>0</v>
      </c>
      <c r="R272" s="15">
        <v>0</v>
      </c>
      <c r="S272" s="15" t="s">
        <v>337</v>
      </c>
      <c r="T272" s="15" t="s">
        <v>338</v>
      </c>
      <c r="U272" s="15" t="s">
        <v>339</v>
      </c>
      <c r="V272" s="15" t="s">
        <v>337</v>
      </c>
      <c r="W272" s="15" t="s">
        <v>338</v>
      </c>
      <c r="X272" s="16" t="s">
        <v>407</v>
      </c>
      <c r="Y272" s="22" t="str">
        <f t="shared" si="4"/>
        <v>Traslado de personal para el suministro de hipoclorito de sodio y calcio</v>
      </c>
      <c r="Z272" s="10">
        <v>45078</v>
      </c>
      <c r="AA272" s="20">
        <v>45080</v>
      </c>
      <c r="AB272" s="24">
        <v>265</v>
      </c>
      <c r="AC272" s="17">
        <v>4603.75</v>
      </c>
      <c r="AD272" s="28">
        <v>0</v>
      </c>
      <c r="AE272" s="23">
        <v>45083</v>
      </c>
      <c r="AF272" s="25" t="s">
        <v>1216</v>
      </c>
      <c r="AG272" s="27">
        <v>265</v>
      </c>
      <c r="AH272" s="9"/>
      <c r="AI272" s="18" t="s">
        <v>433</v>
      </c>
      <c r="AJ272" s="19">
        <v>45121</v>
      </c>
      <c r="AK272" s="18">
        <v>45107</v>
      </c>
      <c r="AL272" s="33" t="s">
        <v>1569</v>
      </c>
    </row>
    <row r="273" spans="1:38" ht="130.5" x14ac:dyDescent="0.35">
      <c r="A273" s="9">
        <v>2023</v>
      </c>
      <c r="B273" s="10">
        <v>45017</v>
      </c>
      <c r="C273" s="10">
        <v>45107</v>
      </c>
      <c r="D273" s="9" t="s">
        <v>95</v>
      </c>
      <c r="E273" s="9" t="s">
        <v>95</v>
      </c>
      <c r="F273" s="11" t="s">
        <v>131</v>
      </c>
      <c r="G273" s="11" t="s">
        <v>141</v>
      </c>
      <c r="H273" s="11" t="s">
        <v>156</v>
      </c>
      <c r="I273" s="12" t="s">
        <v>175</v>
      </c>
      <c r="J273" s="12" t="s">
        <v>204</v>
      </c>
      <c r="K273" s="12" t="s">
        <v>282</v>
      </c>
      <c r="L273" s="12" t="s">
        <v>251</v>
      </c>
      <c r="M273" s="13" t="s">
        <v>110</v>
      </c>
      <c r="N273" s="3" t="s">
        <v>112</v>
      </c>
      <c r="O273" s="22" t="s">
        <v>443</v>
      </c>
      <c r="P273" s="14" t="s">
        <v>114</v>
      </c>
      <c r="Q273" s="15">
        <v>0</v>
      </c>
      <c r="R273" s="15">
        <v>0</v>
      </c>
      <c r="S273" s="15" t="s">
        <v>337</v>
      </c>
      <c r="T273" s="15" t="s">
        <v>338</v>
      </c>
      <c r="U273" s="15" t="s">
        <v>339</v>
      </c>
      <c r="V273" s="15" t="s">
        <v>337</v>
      </c>
      <c r="W273" s="15" t="s">
        <v>338</v>
      </c>
      <c r="X273" s="16" t="s">
        <v>418</v>
      </c>
      <c r="Y273" s="22" t="str">
        <f t="shared" si="4"/>
        <v>Traslado de personal para el suministro de hipoclorito de sodio y calcio</v>
      </c>
      <c r="Z273" s="10">
        <v>45084</v>
      </c>
      <c r="AA273" s="20">
        <v>45086</v>
      </c>
      <c r="AB273" s="24">
        <v>266</v>
      </c>
      <c r="AC273" s="17">
        <v>3665.54</v>
      </c>
      <c r="AD273" s="21">
        <v>14</v>
      </c>
      <c r="AE273" s="23">
        <v>45091</v>
      </c>
      <c r="AF273" s="25" t="s">
        <v>1217</v>
      </c>
      <c r="AG273" s="27">
        <v>266</v>
      </c>
      <c r="AH273" s="9"/>
      <c r="AI273" s="18" t="s">
        <v>433</v>
      </c>
      <c r="AJ273" s="19">
        <v>45121</v>
      </c>
      <c r="AK273" s="18">
        <v>45107</v>
      </c>
      <c r="AL273" s="33" t="s">
        <v>1570</v>
      </c>
    </row>
    <row r="274" spans="1:38" ht="130.5" x14ac:dyDescent="0.35">
      <c r="A274" s="9">
        <v>2023</v>
      </c>
      <c r="B274" s="10">
        <v>45017</v>
      </c>
      <c r="C274" s="10">
        <v>45107</v>
      </c>
      <c r="D274" s="9" t="s">
        <v>95</v>
      </c>
      <c r="E274" s="9" t="s">
        <v>95</v>
      </c>
      <c r="F274" s="11" t="s">
        <v>138</v>
      </c>
      <c r="G274" s="11" t="s">
        <v>148</v>
      </c>
      <c r="H274" s="11" t="s">
        <v>156</v>
      </c>
      <c r="I274" s="12" t="s">
        <v>175</v>
      </c>
      <c r="J274" s="12" t="s">
        <v>206</v>
      </c>
      <c r="K274" s="12" t="s">
        <v>284</v>
      </c>
      <c r="L274" s="12" t="s">
        <v>285</v>
      </c>
      <c r="M274" s="13" t="s">
        <v>111</v>
      </c>
      <c r="N274" s="3" t="s">
        <v>112</v>
      </c>
      <c r="O274" s="22" t="s">
        <v>474</v>
      </c>
      <c r="P274" s="14" t="s">
        <v>114</v>
      </c>
      <c r="Q274" s="15">
        <v>0</v>
      </c>
      <c r="R274" s="15">
        <v>0</v>
      </c>
      <c r="S274" s="15" t="s">
        <v>337</v>
      </c>
      <c r="T274" s="15" t="s">
        <v>338</v>
      </c>
      <c r="U274" s="15" t="s">
        <v>339</v>
      </c>
      <c r="V274" s="15" t="s">
        <v>337</v>
      </c>
      <c r="W274" s="15" t="s">
        <v>338</v>
      </c>
      <c r="X274" s="16" t="s">
        <v>418</v>
      </c>
      <c r="Y274" s="22" t="str">
        <f t="shared" si="4"/>
        <v>Suministro de hipoclorito de sodio y calcio</v>
      </c>
      <c r="Z274" s="10">
        <v>45084</v>
      </c>
      <c r="AA274" s="20">
        <v>45086</v>
      </c>
      <c r="AB274" s="24">
        <v>267</v>
      </c>
      <c r="AC274" s="17">
        <v>1550</v>
      </c>
      <c r="AD274" s="28">
        <v>0</v>
      </c>
      <c r="AE274" s="23">
        <v>45091</v>
      </c>
      <c r="AF274" s="25" t="s">
        <v>1218</v>
      </c>
      <c r="AG274" s="27">
        <v>267</v>
      </c>
      <c r="AH274" s="9"/>
      <c r="AI274" s="18" t="s">
        <v>433</v>
      </c>
      <c r="AJ274" s="19">
        <v>45121</v>
      </c>
      <c r="AK274" s="18">
        <v>45107</v>
      </c>
      <c r="AL274" s="33" t="s">
        <v>1571</v>
      </c>
    </row>
    <row r="275" spans="1:38" ht="130.5" x14ac:dyDescent="0.35">
      <c r="A275" s="9">
        <v>2023</v>
      </c>
      <c r="B275" s="10">
        <v>45017</v>
      </c>
      <c r="C275" s="10">
        <v>45107</v>
      </c>
      <c r="D275" s="9" t="s">
        <v>102</v>
      </c>
      <c r="E275" s="9" t="s">
        <v>102</v>
      </c>
      <c r="F275" s="11" t="s">
        <v>137</v>
      </c>
      <c r="G275" s="11" t="s">
        <v>147</v>
      </c>
      <c r="H275" s="11" t="s">
        <v>153</v>
      </c>
      <c r="I275" s="12" t="s">
        <v>175</v>
      </c>
      <c r="J275" s="12" t="s">
        <v>203</v>
      </c>
      <c r="K275" s="12" t="s">
        <v>281</v>
      </c>
      <c r="L275" s="12" t="s">
        <v>257</v>
      </c>
      <c r="M275" s="13" t="s">
        <v>110</v>
      </c>
      <c r="N275" s="3" t="s">
        <v>112</v>
      </c>
      <c r="O275" s="22" t="s">
        <v>443</v>
      </c>
      <c r="P275" s="14" t="s">
        <v>114</v>
      </c>
      <c r="Q275" s="15">
        <v>0</v>
      </c>
      <c r="R275" s="15">
        <v>0</v>
      </c>
      <c r="S275" s="15" t="s">
        <v>337</v>
      </c>
      <c r="T275" s="15" t="s">
        <v>338</v>
      </c>
      <c r="U275" s="15" t="s">
        <v>339</v>
      </c>
      <c r="V275" s="15" t="s">
        <v>337</v>
      </c>
      <c r="W275" s="15" t="s">
        <v>338</v>
      </c>
      <c r="X275" s="16" t="s">
        <v>419</v>
      </c>
      <c r="Y275" s="22" t="str">
        <f t="shared" si="4"/>
        <v>Traslado de personal para el suministro de hipoclorito de sodio y calcio</v>
      </c>
      <c r="Z275" s="10">
        <v>45075</v>
      </c>
      <c r="AA275" s="20">
        <v>45077</v>
      </c>
      <c r="AB275" s="24">
        <v>268</v>
      </c>
      <c r="AC275" s="17">
        <v>4566.12</v>
      </c>
      <c r="AD275" s="28">
        <v>0</v>
      </c>
      <c r="AE275" s="23">
        <v>45083</v>
      </c>
      <c r="AF275" s="25" t="s">
        <v>1219</v>
      </c>
      <c r="AG275" s="27">
        <v>268</v>
      </c>
      <c r="AH275" s="9"/>
      <c r="AI275" s="18" t="s">
        <v>433</v>
      </c>
      <c r="AJ275" s="19">
        <v>45121</v>
      </c>
      <c r="AK275" s="18">
        <v>45107</v>
      </c>
      <c r="AL275" s="33" t="s">
        <v>1572</v>
      </c>
    </row>
    <row r="276" spans="1:38" ht="130.5" x14ac:dyDescent="0.35">
      <c r="A276" s="9">
        <v>2023</v>
      </c>
      <c r="B276" s="10">
        <v>45017</v>
      </c>
      <c r="C276" s="10">
        <v>45107</v>
      </c>
      <c r="D276" s="9" t="s">
        <v>102</v>
      </c>
      <c r="E276" s="9" t="s">
        <v>102</v>
      </c>
      <c r="F276" s="11" t="s">
        <v>134</v>
      </c>
      <c r="G276" s="11" t="s">
        <v>144</v>
      </c>
      <c r="H276" s="11" t="s">
        <v>156</v>
      </c>
      <c r="I276" s="12" t="s">
        <v>175</v>
      </c>
      <c r="J276" s="12" t="s">
        <v>225</v>
      </c>
      <c r="K276" s="12" t="s">
        <v>319</v>
      </c>
      <c r="L276" s="12" t="s">
        <v>320</v>
      </c>
      <c r="M276" s="13" t="s">
        <v>110</v>
      </c>
      <c r="N276" s="3" t="s">
        <v>112</v>
      </c>
      <c r="O276" s="22" t="s">
        <v>443</v>
      </c>
      <c r="P276" s="14" t="s">
        <v>114</v>
      </c>
      <c r="Q276" s="15">
        <v>0</v>
      </c>
      <c r="R276" s="15">
        <v>0</v>
      </c>
      <c r="S276" s="15" t="s">
        <v>337</v>
      </c>
      <c r="T276" s="15" t="s">
        <v>338</v>
      </c>
      <c r="U276" s="15" t="s">
        <v>339</v>
      </c>
      <c r="V276" s="15" t="s">
        <v>337</v>
      </c>
      <c r="W276" s="15" t="s">
        <v>338</v>
      </c>
      <c r="X276" s="16" t="s">
        <v>402</v>
      </c>
      <c r="Y276" s="22" t="str">
        <f t="shared" si="4"/>
        <v>Traslado de personal para el suministro de hipoclorito de sodio y calcio</v>
      </c>
      <c r="Z276" s="10">
        <v>45084</v>
      </c>
      <c r="AA276" s="20">
        <v>45086</v>
      </c>
      <c r="AB276" s="24">
        <v>269</v>
      </c>
      <c r="AC276" s="17">
        <v>4631.5</v>
      </c>
      <c r="AD276" s="28">
        <v>0</v>
      </c>
      <c r="AE276" s="23">
        <v>45098</v>
      </c>
      <c r="AF276" s="25" t="s">
        <v>1220</v>
      </c>
      <c r="AG276" s="27">
        <v>269</v>
      </c>
      <c r="AH276" s="9"/>
      <c r="AI276" s="18" t="s">
        <v>433</v>
      </c>
      <c r="AJ276" s="19">
        <v>45121</v>
      </c>
      <c r="AK276" s="18">
        <v>45107</v>
      </c>
      <c r="AL276" s="33" t="s">
        <v>1573</v>
      </c>
    </row>
    <row r="277" spans="1:38" ht="130.5" x14ac:dyDescent="0.35">
      <c r="A277" s="9">
        <v>2023</v>
      </c>
      <c r="B277" s="10">
        <v>45017</v>
      </c>
      <c r="C277" s="10">
        <v>45107</v>
      </c>
      <c r="D277" s="9" t="s">
        <v>95</v>
      </c>
      <c r="E277" s="9" t="s">
        <v>95</v>
      </c>
      <c r="F277" s="11" t="s">
        <v>138</v>
      </c>
      <c r="G277" s="11" t="s">
        <v>148</v>
      </c>
      <c r="H277" s="11" t="s">
        <v>156</v>
      </c>
      <c r="I277" s="12" t="s">
        <v>175</v>
      </c>
      <c r="J277" s="12" t="s">
        <v>217</v>
      </c>
      <c r="K277" s="12" t="s">
        <v>304</v>
      </c>
      <c r="L277" s="12" t="s">
        <v>305</v>
      </c>
      <c r="M277" s="13" t="s">
        <v>110</v>
      </c>
      <c r="N277" s="3" t="s">
        <v>112</v>
      </c>
      <c r="O277" s="22" t="s">
        <v>474</v>
      </c>
      <c r="P277" s="14" t="s">
        <v>114</v>
      </c>
      <c r="Q277" s="15">
        <v>0</v>
      </c>
      <c r="R277" s="15">
        <v>0</v>
      </c>
      <c r="S277" s="15" t="s">
        <v>337</v>
      </c>
      <c r="T277" s="15" t="s">
        <v>338</v>
      </c>
      <c r="U277" s="15" t="s">
        <v>339</v>
      </c>
      <c r="V277" s="15" t="s">
        <v>337</v>
      </c>
      <c r="W277" s="15" t="s">
        <v>338</v>
      </c>
      <c r="X277" s="16" t="s">
        <v>402</v>
      </c>
      <c r="Y277" s="22" t="str">
        <f t="shared" si="4"/>
        <v>Suministro de hipoclorito de sodio y calcio</v>
      </c>
      <c r="Z277" s="10">
        <v>45084</v>
      </c>
      <c r="AA277" s="20">
        <v>45086</v>
      </c>
      <c r="AB277" s="24">
        <v>270</v>
      </c>
      <c r="AC277" s="17">
        <v>1550</v>
      </c>
      <c r="AD277" s="28">
        <v>0</v>
      </c>
      <c r="AE277" s="23">
        <v>45090</v>
      </c>
      <c r="AF277" s="25" t="s">
        <v>1221</v>
      </c>
      <c r="AG277" s="27">
        <v>270</v>
      </c>
      <c r="AH277" s="9"/>
      <c r="AI277" s="18" t="s">
        <v>433</v>
      </c>
      <c r="AJ277" s="19">
        <v>45121</v>
      </c>
      <c r="AK277" s="18">
        <v>45107</v>
      </c>
      <c r="AL277" s="33" t="s">
        <v>1574</v>
      </c>
    </row>
    <row r="278" spans="1:38" ht="130.5" x14ac:dyDescent="0.35">
      <c r="A278" s="9">
        <v>2023</v>
      </c>
      <c r="B278" s="10">
        <v>45017</v>
      </c>
      <c r="C278" s="10">
        <v>45107</v>
      </c>
      <c r="D278" s="9" t="s">
        <v>102</v>
      </c>
      <c r="E278" s="9" t="s">
        <v>102</v>
      </c>
      <c r="F278" s="11" t="s">
        <v>134</v>
      </c>
      <c r="G278" s="11" t="s">
        <v>144</v>
      </c>
      <c r="H278" s="11" t="s">
        <v>156</v>
      </c>
      <c r="I278" s="12" t="s">
        <v>175</v>
      </c>
      <c r="J278" s="12" t="s">
        <v>225</v>
      </c>
      <c r="K278" s="12" t="s">
        <v>319</v>
      </c>
      <c r="L278" s="12" t="s">
        <v>320</v>
      </c>
      <c r="M278" s="13" t="s">
        <v>110</v>
      </c>
      <c r="N278" s="3" t="s">
        <v>112</v>
      </c>
      <c r="O278" s="22" t="s">
        <v>443</v>
      </c>
      <c r="P278" s="14" t="s">
        <v>114</v>
      </c>
      <c r="Q278" s="15">
        <v>0</v>
      </c>
      <c r="R278" s="15">
        <v>0</v>
      </c>
      <c r="S278" s="15" t="s">
        <v>337</v>
      </c>
      <c r="T278" s="15" t="s">
        <v>338</v>
      </c>
      <c r="U278" s="15" t="s">
        <v>339</v>
      </c>
      <c r="V278" s="15" t="s">
        <v>337</v>
      </c>
      <c r="W278" s="15" t="s">
        <v>338</v>
      </c>
      <c r="X278" s="16" t="s">
        <v>357</v>
      </c>
      <c r="Y278" s="22" t="str">
        <f t="shared" si="4"/>
        <v>Traslado de personal para el suministro de hipoclorito de sodio y calcio</v>
      </c>
      <c r="Z278" s="10">
        <v>45075</v>
      </c>
      <c r="AA278" s="20">
        <v>45077</v>
      </c>
      <c r="AB278" s="24">
        <v>271</v>
      </c>
      <c r="AC278" s="17">
        <v>3504.23</v>
      </c>
      <c r="AD278" s="28">
        <v>0</v>
      </c>
      <c r="AE278" s="23">
        <v>45097</v>
      </c>
      <c r="AF278" s="25" t="s">
        <v>1222</v>
      </c>
      <c r="AG278" s="27">
        <v>271</v>
      </c>
      <c r="AH278" s="9"/>
      <c r="AI278" s="18" t="s">
        <v>433</v>
      </c>
      <c r="AJ278" s="19">
        <v>45121</v>
      </c>
      <c r="AK278" s="18">
        <v>45107</v>
      </c>
      <c r="AL278" s="33" t="s">
        <v>1575</v>
      </c>
    </row>
    <row r="279" spans="1:38" ht="130.5" x14ac:dyDescent="0.35">
      <c r="A279" s="9">
        <v>2023</v>
      </c>
      <c r="B279" s="10">
        <v>45017</v>
      </c>
      <c r="C279" s="10">
        <v>45107</v>
      </c>
      <c r="D279" s="9" t="s">
        <v>95</v>
      </c>
      <c r="E279" s="9" t="s">
        <v>95</v>
      </c>
      <c r="F279" s="11" t="s">
        <v>138</v>
      </c>
      <c r="G279" s="11" t="s">
        <v>148</v>
      </c>
      <c r="H279" s="11" t="s">
        <v>156</v>
      </c>
      <c r="I279" s="12" t="s">
        <v>175</v>
      </c>
      <c r="J279" s="12" t="s">
        <v>206</v>
      </c>
      <c r="K279" s="12" t="s">
        <v>284</v>
      </c>
      <c r="L279" s="12" t="s">
        <v>285</v>
      </c>
      <c r="M279" s="13" t="s">
        <v>111</v>
      </c>
      <c r="N279" s="3" t="s">
        <v>112</v>
      </c>
      <c r="O279" s="22" t="s">
        <v>443</v>
      </c>
      <c r="P279" s="14" t="s">
        <v>114</v>
      </c>
      <c r="Q279" s="15">
        <v>0</v>
      </c>
      <c r="R279" s="15">
        <v>0</v>
      </c>
      <c r="S279" s="15" t="s">
        <v>337</v>
      </c>
      <c r="T279" s="15" t="s">
        <v>338</v>
      </c>
      <c r="U279" s="15" t="s">
        <v>339</v>
      </c>
      <c r="V279" s="15" t="s">
        <v>337</v>
      </c>
      <c r="W279" s="15" t="s">
        <v>338</v>
      </c>
      <c r="X279" s="16" t="s">
        <v>392</v>
      </c>
      <c r="Y279" s="22" t="str">
        <f t="shared" si="4"/>
        <v>Traslado de personal para el suministro de hipoclorito de sodio y calcio</v>
      </c>
      <c r="Z279" s="10">
        <v>45078</v>
      </c>
      <c r="AA279" s="20">
        <v>45079</v>
      </c>
      <c r="AB279" s="24">
        <v>272</v>
      </c>
      <c r="AC279" s="17">
        <v>2365.8000000000002</v>
      </c>
      <c r="AD279" s="28">
        <v>0</v>
      </c>
      <c r="AE279" s="23">
        <v>45085</v>
      </c>
      <c r="AF279" s="25" t="s">
        <v>1223</v>
      </c>
      <c r="AG279" s="27">
        <v>272</v>
      </c>
      <c r="AH279" s="9"/>
      <c r="AI279" s="18" t="s">
        <v>433</v>
      </c>
      <c r="AJ279" s="19">
        <v>45121</v>
      </c>
      <c r="AK279" s="18">
        <v>45107</v>
      </c>
      <c r="AL279" s="33" t="s">
        <v>1576</v>
      </c>
    </row>
    <row r="280" spans="1:38" ht="130.5" x14ac:dyDescent="0.35">
      <c r="A280" s="9">
        <v>2023</v>
      </c>
      <c r="B280" s="10">
        <v>45017</v>
      </c>
      <c r="C280" s="10">
        <v>45107</v>
      </c>
      <c r="D280" s="9" t="s">
        <v>95</v>
      </c>
      <c r="E280" s="9" t="s">
        <v>95</v>
      </c>
      <c r="F280" s="11" t="s">
        <v>133</v>
      </c>
      <c r="G280" s="11" t="s">
        <v>143</v>
      </c>
      <c r="H280" s="11" t="s">
        <v>155</v>
      </c>
      <c r="I280" s="12" t="s">
        <v>175</v>
      </c>
      <c r="J280" s="12" t="s">
        <v>185</v>
      </c>
      <c r="K280" s="12" t="s">
        <v>250</v>
      </c>
      <c r="L280" s="12" t="s">
        <v>251</v>
      </c>
      <c r="M280" s="13" t="s">
        <v>111</v>
      </c>
      <c r="N280" s="3" t="s">
        <v>112</v>
      </c>
      <c r="O280" s="22" t="s">
        <v>443</v>
      </c>
      <c r="P280" s="14" t="s">
        <v>114</v>
      </c>
      <c r="Q280" s="15">
        <v>0</v>
      </c>
      <c r="R280" s="15">
        <v>0</v>
      </c>
      <c r="S280" s="15" t="s">
        <v>337</v>
      </c>
      <c r="T280" s="15" t="s">
        <v>338</v>
      </c>
      <c r="U280" s="15" t="s">
        <v>339</v>
      </c>
      <c r="V280" s="15" t="s">
        <v>337</v>
      </c>
      <c r="W280" s="15" t="s">
        <v>338</v>
      </c>
      <c r="X280" s="16" t="s">
        <v>375</v>
      </c>
      <c r="Y280" s="22" t="str">
        <f t="shared" si="4"/>
        <v>Traslado de personal para el suministro de hipoclorito de sodio y calcio</v>
      </c>
      <c r="Z280" s="10">
        <v>45076</v>
      </c>
      <c r="AA280" s="20">
        <v>45077</v>
      </c>
      <c r="AB280" s="24">
        <v>273</v>
      </c>
      <c r="AC280" s="17">
        <v>2502.61</v>
      </c>
      <c r="AD280" s="28">
        <v>0</v>
      </c>
      <c r="AE280" s="23">
        <v>45078</v>
      </c>
      <c r="AF280" s="25" t="s">
        <v>1224</v>
      </c>
      <c r="AG280" s="27">
        <v>273</v>
      </c>
      <c r="AH280" s="9"/>
      <c r="AI280" s="18" t="s">
        <v>433</v>
      </c>
      <c r="AJ280" s="19">
        <v>45121</v>
      </c>
      <c r="AK280" s="18">
        <v>45107</v>
      </c>
      <c r="AL280" s="33" t="s">
        <v>1577</v>
      </c>
    </row>
    <row r="281" spans="1:38" ht="130.5" x14ac:dyDescent="0.35">
      <c r="A281" s="9">
        <v>2023</v>
      </c>
      <c r="B281" s="10">
        <v>45017</v>
      </c>
      <c r="C281" s="10">
        <v>45107</v>
      </c>
      <c r="D281" s="9" t="s">
        <v>95</v>
      </c>
      <c r="E281" s="9" t="s">
        <v>95</v>
      </c>
      <c r="F281" s="11" t="s">
        <v>133</v>
      </c>
      <c r="G281" s="11" t="s">
        <v>143</v>
      </c>
      <c r="H281" s="11" t="s">
        <v>155</v>
      </c>
      <c r="I281" s="12" t="s">
        <v>175</v>
      </c>
      <c r="J281" s="12" t="s">
        <v>233</v>
      </c>
      <c r="K281" s="12" t="s">
        <v>274</v>
      </c>
      <c r="L281" s="12" t="s">
        <v>332</v>
      </c>
      <c r="M281" s="13" t="s">
        <v>110</v>
      </c>
      <c r="N281" s="3" t="s">
        <v>112</v>
      </c>
      <c r="O281" s="22" t="s">
        <v>474</v>
      </c>
      <c r="P281" s="14" t="s">
        <v>114</v>
      </c>
      <c r="Q281" s="15">
        <v>0</v>
      </c>
      <c r="R281" s="15">
        <v>0</v>
      </c>
      <c r="S281" s="15" t="s">
        <v>337</v>
      </c>
      <c r="T281" s="15" t="s">
        <v>338</v>
      </c>
      <c r="U281" s="15" t="s">
        <v>339</v>
      </c>
      <c r="V281" s="15" t="s">
        <v>337</v>
      </c>
      <c r="W281" s="15" t="s">
        <v>338</v>
      </c>
      <c r="X281" s="16" t="s">
        <v>375</v>
      </c>
      <c r="Y281" s="22" t="str">
        <f t="shared" si="4"/>
        <v>Suministro de hipoclorito de sodio y calcio</v>
      </c>
      <c r="Z281" s="10">
        <v>45076</v>
      </c>
      <c r="AA281" s="20">
        <v>45077</v>
      </c>
      <c r="AB281" s="24">
        <v>274</v>
      </c>
      <c r="AC281" s="17">
        <v>900</v>
      </c>
      <c r="AD281" s="28">
        <v>0</v>
      </c>
      <c r="AE281" s="23">
        <v>45078</v>
      </c>
      <c r="AF281" s="25" t="s">
        <v>1225</v>
      </c>
      <c r="AG281" s="27">
        <v>274</v>
      </c>
      <c r="AH281" s="9"/>
      <c r="AI281" s="18" t="s">
        <v>433</v>
      </c>
      <c r="AJ281" s="19">
        <v>45121</v>
      </c>
      <c r="AK281" s="18">
        <v>45107</v>
      </c>
      <c r="AL281" s="33" t="s">
        <v>1578</v>
      </c>
    </row>
    <row r="282" spans="1:38" ht="130.5" x14ac:dyDescent="0.35">
      <c r="A282" s="9">
        <v>2023</v>
      </c>
      <c r="B282" s="10">
        <v>45017</v>
      </c>
      <c r="C282" s="10">
        <v>45107</v>
      </c>
      <c r="D282" s="9" t="s">
        <v>102</v>
      </c>
      <c r="E282" s="9" t="s">
        <v>102</v>
      </c>
      <c r="F282" s="11" t="s">
        <v>134</v>
      </c>
      <c r="G282" s="11" t="s">
        <v>150</v>
      </c>
      <c r="H282" s="11" t="s">
        <v>165</v>
      </c>
      <c r="I282" s="12" t="s">
        <v>175</v>
      </c>
      <c r="J282" s="12" t="s">
        <v>211</v>
      </c>
      <c r="K282" s="12" t="s">
        <v>294</v>
      </c>
      <c r="L282" s="12" t="s">
        <v>277</v>
      </c>
      <c r="M282" s="13" t="s">
        <v>110</v>
      </c>
      <c r="N282" s="3" t="s">
        <v>112</v>
      </c>
      <c r="O282" s="22" t="s">
        <v>443</v>
      </c>
      <c r="P282" s="14" t="s">
        <v>114</v>
      </c>
      <c r="Q282" s="15">
        <v>0</v>
      </c>
      <c r="R282" s="15">
        <v>0</v>
      </c>
      <c r="S282" s="15" t="s">
        <v>337</v>
      </c>
      <c r="T282" s="15" t="s">
        <v>338</v>
      </c>
      <c r="U282" s="15" t="s">
        <v>339</v>
      </c>
      <c r="V282" s="15" t="s">
        <v>337</v>
      </c>
      <c r="W282" s="15" t="s">
        <v>338</v>
      </c>
      <c r="X282" s="16" t="s">
        <v>420</v>
      </c>
      <c r="Y282" s="22" t="str">
        <f t="shared" si="4"/>
        <v>Traslado de personal para el suministro de hipoclorito de sodio y calcio</v>
      </c>
      <c r="Z282" s="10">
        <v>45082</v>
      </c>
      <c r="AA282" s="20">
        <v>45084</v>
      </c>
      <c r="AB282" s="24">
        <v>275</v>
      </c>
      <c r="AC282" s="17">
        <v>4066.12</v>
      </c>
      <c r="AD282" s="28">
        <v>0</v>
      </c>
      <c r="AE282" s="23">
        <v>45099</v>
      </c>
      <c r="AF282" s="25" t="s">
        <v>1226</v>
      </c>
      <c r="AG282" s="27">
        <v>275</v>
      </c>
      <c r="AH282" s="9"/>
      <c r="AI282" s="18" t="s">
        <v>433</v>
      </c>
      <c r="AJ282" s="19">
        <v>45121</v>
      </c>
      <c r="AK282" s="18">
        <v>45107</v>
      </c>
      <c r="AL282" s="33" t="s">
        <v>1579</v>
      </c>
    </row>
    <row r="283" spans="1:38" ht="130.5" x14ac:dyDescent="0.35">
      <c r="A283" s="9">
        <v>2023</v>
      </c>
      <c r="B283" s="10">
        <v>45017</v>
      </c>
      <c r="C283" s="10">
        <v>45107</v>
      </c>
      <c r="D283" s="9" t="s">
        <v>102</v>
      </c>
      <c r="E283" s="9" t="s">
        <v>102</v>
      </c>
      <c r="F283" s="11" t="s">
        <v>134</v>
      </c>
      <c r="G283" s="11" t="s">
        <v>144</v>
      </c>
      <c r="H283" s="11" t="s">
        <v>151</v>
      </c>
      <c r="I283" s="12" t="s">
        <v>174</v>
      </c>
      <c r="J283" s="12" t="s">
        <v>186</v>
      </c>
      <c r="K283" s="12" t="s">
        <v>252</v>
      </c>
      <c r="L283" s="12" t="s">
        <v>253</v>
      </c>
      <c r="M283" s="13" t="s">
        <v>110</v>
      </c>
      <c r="N283" s="3" t="s">
        <v>112</v>
      </c>
      <c r="O283" s="22" t="s">
        <v>557</v>
      </c>
      <c r="P283" s="14" t="s">
        <v>114</v>
      </c>
      <c r="Q283" s="15">
        <v>0</v>
      </c>
      <c r="R283" s="15">
        <v>0</v>
      </c>
      <c r="S283" s="15" t="s">
        <v>337</v>
      </c>
      <c r="T283" s="15" t="s">
        <v>338</v>
      </c>
      <c r="U283" s="15" t="s">
        <v>339</v>
      </c>
      <c r="V283" s="15" t="s">
        <v>337</v>
      </c>
      <c r="W283" s="15" t="s">
        <v>338</v>
      </c>
      <c r="X283" s="16" t="s">
        <v>340</v>
      </c>
      <c r="Y283" s="22" t="str">
        <f t="shared" si="4"/>
        <v>Visita a la obra construccion de la tercera etapa de la PTAR</v>
      </c>
      <c r="Z283" s="10">
        <v>45079</v>
      </c>
      <c r="AA283" s="20">
        <v>45079</v>
      </c>
      <c r="AB283" s="24">
        <v>276</v>
      </c>
      <c r="AC283" s="17">
        <v>2610.38</v>
      </c>
      <c r="AD283" s="21">
        <v>496.38</v>
      </c>
      <c r="AE283" s="23">
        <v>45097</v>
      </c>
      <c r="AF283" s="25" t="s">
        <v>1227</v>
      </c>
      <c r="AG283" s="27">
        <v>276</v>
      </c>
      <c r="AH283" s="9"/>
      <c r="AI283" s="18" t="s">
        <v>433</v>
      </c>
      <c r="AJ283" s="19">
        <v>45121</v>
      </c>
      <c r="AK283" s="18">
        <v>45107</v>
      </c>
      <c r="AL283" s="33" t="s">
        <v>1580</v>
      </c>
    </row>
    <row r="284" spans="1:38" ht="130.5" x14ac:dyDescent="0.35">
      <c r="A284" s="9">
        <v>2023</v>
      </c>
      <c r="B284" s="10">
        <v>45017</v>
      </c>
      <c r="C284" s="10">
        <v>45107</v>
      </c>
      <c r="D284" s="9" t="s">
        <v>102</v>
      </c>
      <c r="E284" s="9" t="s">
        <v>102</v>
      </c>
      <c r="F284" s="11" t="s">
        <v>134</v>
      </c>
      <c r="G284" s="11" t="s">
        <v>144</v>
      </c>
      <c r="H284" s="11" t="s">
        <v>151</v>
      </c>
      <c r="I284" s="12" t="s">
        <v>174</v>
      </c>
      <c r="J284" s="12" t="s">
        <v>186</v>
      </c>
      <c r="K284" s="12" t="s">
        <v>252</v>
      </c>
      <c r="L284" s="12" t="s">
        <v>253</v>
      </c>
      <c r="M284" s="13" t="s">
        <v>110</v>
      </c>
      <c r="N284" s="3" t="s">
        <v>112</v>
      </c>
      <c r="O284" s="22" t="s">
        <v>557</v>
      </c>
      <c r="P284" s="14" t="s">
        <v>114</v>
      </c>
      <c r="Q284" s="15">
        <v>0</v>
      </c>
      <c r="R284" s="15">
        <v>0</v>
      </c>
      <c r="S284" s="15" t="s">
        <v>337</v>
      </c>
      <c r="T284" s="15" t="s">
        <v>338</v>
      </c>
      <c r="U284" s="15" t="s">
        <v>339</v>
      </c>
      <c r="V284" s="15" t="s">
        <v>337</v>
      </c>
      <c r="W284" s="15" t="s">
        <v>338</v>
      </c>
      <c r="X284" s="16" t="s">
        <v>340</v>
      </c>
      <c r="Y284" s="22" t="str">
        <f t="shared" si="4"/>
        <v>Visita a la obra construccion de la tercera etapa de la PTAR</v>
      </c>
      <c r="Z284" s="10">
        <v>45077</v>
      </c>
      <c r="AA284" s="20">
        <v>45077</v>
      </c>
      <c r="AB284" s="24">
        <v>277</v>
      </c>
      <c r="AC284" s="17">
        <v>2259.9899999999998</v>
      </c>
      <c r="AD284" s="28">
        <v>0</v>
      </c>
      <c r="AE284" s="23">
        <v>45085</v>
      </c>
      <c r="AF284" s="25" t="s">
        <v>1228</v>
      </c>
      <c r="AG284" s="27">
        <v>277</v>
      </c>
      <c r="AH284" s="9"/>
      <c r="AI284" s="18" t="s">
        <v>433</v>
      </c>
      <c r="AJ284" s="19">
        <v>45121</v>
      </c>
      <c r="AK284" s="18">
        <v>45107</v>
      </c>
      <c r="AL284" s="33" t="s">
        <v>1581</v>
      </c>
    </row>
    <row r="285" spans="1:38" ht="130.5" x14ac:dyDescent="0.35">
      <c r="A285" s="9">
        <v>2023</v>
      </c>
      <c r="B285" s="10">
        <v>45017</v>
      </c>
      <c r="C285" s="10">
        <v>45107</v>
      </c>
      <c r="D285" s="9" t="s">
        <v>95</v>
      </c>
      <c r="E285" s="9" t="s">
        <v>95</v>
      </c>
      <c r="F285" s="11" t="s">
        <v>131</v>
      </c>
      <c r="G285" s="11" t="s">
        <v>141</v>
      </c>
      <c r="H285" s="11" t="s">
        <v>157</v>
      </c>
      <c r="I285" s="12" t="s">
        <v>176</v>
      </c>
      <c r="J285" s="12" t="s">
        <v>199</v>
      </c>
      <c r="K285" s="12" t="s">
        <v>274</v>
      </c>
      <c r="L285" s="12" t="s">
        <v>261</v>
      </c>
      <c r="M285" s="13" t="s">
        <v>110</v>
      </c>
      <c r="N285" s="3" t="s">
        <v>112</v>
      </c>
      <c r="O285" s="22" t="s">
        <v>571</v>
      </c>
      <c r="P285" s="14" t="s">
        <v>114</v>
      </c>
      <c r="Q285" s="15">
        <v>0</v>
      </c>
      <c r="R285" s="15">
        <v>0</v>
      </c>
      <c r="S285" s="15" t="s">
        <v>337</v>
      </c>
      <c r="T285" s="15" t="s">
        <v>338</v>
      </c>
      <c r="U285" s="15" t="s">
        <v>339</v>
      </c>
      <c r="V285" s="15" t="s">
        <v>337</v>
      </c>
      <c r="W285" s="15" t="s">
        <v>338</v>
      </c>
      <c r="X285" s="16" t="s">
        <v>388</v>
      </c>
      <c r="Y285" s="22" t="str">
        <f t="shared" si="4"/>
        <v>Auxiliar de la verificacion de la construccion del sistema de agua potable</v>
      </c>
      <c r="Z285" s="10">
        <v>45082</v>
      </c>
      <c r="AA285" s="20">
        <v>45084</v>
      </c>
      <c r="AB285" s="24">
        <v>278</v>
      </c>
      <c r="AC285" s="17">
        <v>3787.79</v>
      </c>
      <c r="AD285" s="28">
        <v>0</v>
      </c>
      <c r="AE285" s="23">
        <v>45104</v>
      </c>
      <c r="AF285" s="25" t="s">
        <v>1229</v>
      </c>
      <c r="AG285" s="27">
        <v>278</v>
      </c>
      <c r="AH285" s="9"/>
      <c r="AI285" s="18" t="s">
        <v>433</v>
      </c>
      <c r="AJ285" s="19">
        <v>45121</v>
      </c>
      <c r="AK285" s="18">
        <v>45107</v>
      </c>
      <c r="AL285" s="33" t="s">
        <v>1582</v>
      </c>
    </row>
    <row r="286" spans="1:38" ht="130.5" x14ac:dyDescent="0.35">
      <c r="A286" s="9">
        <v>2023</v>
      </c>
      <c r="B286" s="10">
        <v>45017</v>
      </c>
      <c r="C286" s="10">
        <v>45107</v>
      </c>
      <c r="D286" s="9" t="s">
        <v>95</v>
      </c>
      <c r="E286" s="9" t="s">
        <v>95</v>
      </c>
      <c r="F286" s="11" t="s">
        <v>138</v>
      </c>
      <c r="G286" s="11" t="s">
        <v>148</v>
      </c>
      <c r="H286" s="11" t="s">
        <v>164</v>
      </c>
      <c r="I286" s="12" t="s">
        <v>176</v>
      </c>
      <c r="J286" s="12" t="s">
        <v>209</v>
      </c>
      <c r="K286" s="12" t="s">
        <v>290</v>
      </c>
      <c r="L286" s="12" t="s">
        <v>291</v>
      </c>
      <c r="M286" s="13" t="s">
        <v>110</v>
      </c>
      <c r="N286" s="3" t="s">
        <v>112</v>
      </c>
      <c r="O286" s="22" t="s">
        <v>571</v>
      </c>
      <c r="P286" s="14" t="s">
        <v>114</v>
      </c>
      <c r="Q286" s="15">
        <v>0</v>
      </c>
      <c r="R286" s="15">
        <v>0</v>
      </c>
      <c r="S286" s="15" t="s">
        <v>337</v>
      </c>
      <c r="T286" s="15" t="s">
        <v>338</v>
      </c>
      <c r="U286" s="15" t="s">
        <v>339</v>
      </c>
      <c r="V286" s="15" t="s">
        <v>337</v>
      </c>
      <c r="W286" s="15" t="s">
        <v>338</v>
      </c>
      <c r="X286" s="16" t="s">
        <v>388</v>
      </c>
      <c r="Y286" s="22" t="str">
        <f t="shared" si="4"/>
        <v>Auxiliar de la verificacion de la construccion del sistema de agua potable</v>
      </c>
      <c r="Z286" s="10">
        <v>45082</v>
      </c>
      <c r="AA286" s="20">
        <v>45084</v>
      </c>
      <c r="AB286" s="24">
        <v>279</v>
      </c>
      <c r="AC286" s="17">
        <v>1550</v>
      </c>
      <c r="AD286" s="28">
        <v>0</v>
      </c>
      <c r="AE286" s="23">
        <v>45104</v>
      </c>
      <c r="AF286" s="25" t="s">
        <v>1230</v>
      </c>
      <c r="AG286" s="27">
        <v>279</v>
      </c>
      <c r="AH286" s="9"/>
      <c r="AI286" s="18" t="s">
        <v>433</v>
      </c>
      <c r="AJ286" s="19">
        <v>45121</v>
      </c>
      <c r="AK286" s="18">
        <v>45107</v>
      </c>
      <c r="AL286" s="33" t="s">
        <v>1583</v>
      </c>
    </row>
    <row r="287" spans="1:38" ht="130.5" x14ac:dyDescent="0.35">
      <c r="A287" s="9">
        <v>2023</v>
      </c>
      <c r="B287" s="10">
        <v>45017</v>
      </c>
      <c r="C287" s="10">
        <v>45107</v>
      </c>
      <c r="D287" s="9" t="s">
        <v>102</v>
      </c>
      <c r="E287" s="9" t="s">
        <v>102</v>
      </c>
      <c r="F287" s="11" t="s">
        <v>137</v>
      </c>
      <c r="G287" s="11" t="s">
        <v>147</v>
      </c>
      <c r="H287" s="11" t="s">
        <v>161</v>
      </c>
      <c r="I287" s="12" t="s">
        <v>174</v>
      </c>
      <c r="J287" s="12" t="s">
        <v>200</v>
      </c>
      <c r="K287" s="12" t="s">
        <v>275</v>
      </c>
      <c r="L287" s="12" t="s">
        <v>261</v>
      </c>
      <c r="M287" s="13" t="s">
        <v>110</v>
      </c>
      <c r="N287" s="3" t="s">
        <v>112</v>
      </c>
      <c r="O287" s="22" t="s">
        <v>572</v>
      </c>
      <c r="P287" s="14" t="s">
        <v>114</v>
      </c>
      <c r="Q287" s="15">
        <v>0</v>
      </c>
      <c r="R287" s="15">
        <v>0</v>
      </c>
      <c r="S287" s="15" t="s">
        <v>337</v>
      </c>
      <c r="T287" s="15" t="s">
        <v>338</v>
      </c>
      <c r="U287" s="15" t="s">
        <v>339</v>
      </c>
      <c r="V287" s="15" t="s">
        <v>337</v>
      </c>
      <c r="W287" s="15" t="s">
        <v>338</v>
      </c>
      <c r="X287" s="16" t="s">
        <v>374</v>
      </c>
      <c r="Y287" s="22" t="str">
        <f t="shared" si="4"/>
        <v>Verificacion y recorrido en la construccion del a obra del sistema de agua potable</v>
      </c>
      <c r="Z287" s="10">
        <v>45079</v>
      </c>
      <c r="AA287" s="20">
        <v>45079</v>
      </c>
      <c r="AB287" s="24">
        <v>280</v>
      </c>
      <c r="AC287" s="17">
        <v>3573.63</v>
      </c>
      <c r="AD287" s="28">
        <v>0</v>
      </c>
      <c r="AE287" s="23">
        <v>45090</v>
      </c>
      <c r="AF287" s="25" t="s">
        <v>1231</v>
      </c>
      <c r="AG287" s="27">
        <v>280</v>
      </c>
      <c r="AH287" s="9"/>
      <c r="AI287" s="18" t="s">
        <v>433</v>
      </c>
      <c r="AJ287" s="19">
        <v>45121</v>
      </c>
      <c r="AK287" s="18">
        <v>45107</v>
      </c>
      <c r="AL287" s="33" t="s">
        <v>1584</v>
      </c>
    </row>
    <row r="288" spans="1:38" ht="130.5" x14ac:dyDescent="0.35">
      <c r="A288" s="9">
        <v>2023</v>
      </c>
      <c r="B288" s="10">
        <v>45017</v>
      </c>
      <c r="C288" s="10">
        <v>45107</v>
      </c>
      <c r="D288" s="9" t="s">
        <v>95</v>
      </c>
      <c r="E288" s="9" t="s">
        <v>95</v>
      </c>
      <c r="F288" s="11" t="s">
        <v>131</v>
      </c>
      <c r="G288" s="11" t="s">
        <v>141</v>
      </c>
      <c r="H288" s="11" t="s">
        <v>152</v>
      </c>
      <c r="I288" s="12" t="s">
        <v>174</v>
      </c>
      <c r="J288" s="12" t="s">
        <v>184</v>
      </c>
      <c r="K288" s="12" t="s">
        <v>248</v>
      </c>
      <c r="L288" s="12" t="s">
        <v>249</v>
      </c>
      <c r="M288" s="13" t="s">
        <v>111</v>
      </c>
      <c r="N288" s="3" t="s">
        <v>112</v>
      </c>
      <c r="O288" s="22" t="s">
        <v>573</v>
      </c>
      <c r="P288" s="14" t="s">
        <v>114</v>
      </c>
      <c r="Q288" s="15">
        <v>0</v>
      </c>
      <c r="R288" s="15">
        <v>0</v>
      </c>
      <c r="S288" s="15" t="s">
        <v>337</v>
      </c>
      <c r="T288" s="15" t="s">
        <v>338</v>
      </c>
      <c r="U288" s="15" t="s">
        <v>339</v>
      </c>
      <c r="V288" s="15" t="s">
        <v>337</v>
      </c>
      <c r="W288" s="15" t="s">
        <v>338</v>
      </c>
      <c r="X288" s="16" t="s">
        <v>349</v>
      </c>
      <c r="Y288" s="22" t="str">
        <f t="shared" si="4"/>
        <v>Visita con empresas participantes de la convocatoria publica Federal No.002</v>
      </c>
      <c r="Z288" s="10">
        <v>45082</v>
      </c>
      <c r="AA288" s="20">
        <v>45082</v>
      </c>
      <c r="AB288" s="24">
        <v>281</v>
      </c>
      <c r="AC288" s="17">
        <v>1101.56</v>
      </c>
      <c r="AD288" s="28">
        <v>0</v>
      </c>
      <c r="AE288" s="23">
        <v>45090</v>
      </c>
      <c r="AF288" s="26" t="s">
        <v>1232</v>
      </c>
      <c r="AG288" s="27">
        <v>281</v>
      </c>
      <c r="AH288" s="9"/>
      <c r="AI288" s="18" t="s">
        <v>433</v>
      </c>
      <c r="AJ288" s="19">
        <v>45121</v>
      </c>
      <c r="AK288" s="18">
        <v>45107</v>
      </c>
      <c r="AL288" s="33" t="s">
        <v>1585</v>
      </c>
    </row>
    <row r="289" spans="1:38" ht="130.5" x14ac:dyDescent="0.35">
      <c r="A289" s="9">
        <v>2023</v>
      </c>
      <c r="B289" s="10">
        <v>45017</v>
      </c>
      <c r="C289" s="10">
        <v>45107</v>
      </c>
      <c r="D289" s="9" t="s">
        <v>95</v>
      </c>
      <c r="E289" s="9" t="s">
        <v>95</v>
      </c>
      <c r="F289" s="11" t="s">
        <v>131</v>
      </c>
      <c r="G289" s="11" t="s">
        <v>141</v>
      </c>
      <c r="H289" s="11" t="s">
        <v>152</v>
      </c>
      <c r="I289" s="12" t="s">
        <v>174</v>
      </c>
      <c r="J289" s="12" t="s">
        <v>184</v>
      </c>
      <c r="K289" s="12" t="s">
        <v>248</v>
      </c>
      <c r="L289" s="12" t="s">
        <v>249</v>
      </c>
      <c r="M289" s="13" t="s">
        <v>111</v>
      </c>
      <c r="N289" s="3" t="s">
        <v>112</v>
      </c>
      <c r="O289" s="22" t="s">
        <v>574</v>
      </c>
      <c r="P289" s="14" t="s">
        <v>114</v>
      </c>
      <c r="Q289" s="15">
        <v>0</v>
      </c>
      <c r="R289" s="15">
        <v>0</v>
      </c>
      <c r="S289" s="15" t="s">
        <v>337</v>
      </c>
      <c r="T289" s="15" t="s">
        <v>338</v>
      </c>
      <c r="U289" s="15" t="s">
        <v>339</v>
      </c>
      <c r="V289" s="15" t="s">
        <v>337</v>
      </c>
      <c r="W289" s="15" t="s">
        <v>338</v>
      </c>
      <c r="X289" s="16" t="s">
        <v>393</v>
      </c>
      <c r="Y289" s="22" t="str">
        <f t="shared" si="4"/>
        <v>Visita con empresas participantes de la convocatoria publica Estatal No.003</v>
      </c>
      <c r="Z289" s="10">
        <v>45084</v>
      </c>
      <c r="AA289" s="20">
        <v>45084</v>
      </c>
      <c r="AB289" s="24">
        <v>282</v>
      </c>
      <c r="AC289" s="17">
        <v>1576.2</v>
      </c>
      <c r="AD289" s="28">
        <v>0</v>
      </c>
      <c r="AE289" s="23">
        <v>45089</v>
      </c>
      <c r="AF289" s="25" t="s">
        <v>1233</v>
      </c>
      <c r="AG289" s="27">
        <v>282</v>
      </c>
      <c r="AH289" s="9"/>
      <c r="AI289" s="18" t="s">
        <v>433</v>
      </c>
      <c r="AJ289" s="19">
        <v>45121</v>
      </c>
      <c r="AK289" s="18">
        <v>45107</v>
      </c>
      <c r="AL289" s="33" t="s">
        <v>1586</v>
      </c>
    </row>
    <row r="290" spans="1:38" ht="130.5" x14ac:dyDescent="0.35">
      <c r="A290" s="9">
        <v>2023</v>
      </c>
      <c r="B290" s="10">
        <v>45017</v>
      </c>
      <c r="C290" s="10">
        <v>45107</v>
      </c>
      <c r="D290" s="9" t="s">
        <v>95</v>
      </c>
      <c r="E290" s="9" t="s">
        <v>95</v>
      </c>
      <c r="F290" s="11" t="s">
        <v>131</v>
      </c>
      <c r="G290" s="11" t="s">
        <v>141</v>
      </c>
      <c r="H290" s="11" t="s">
        <v>157</v>
      </c>
      <c r="I290" s="12" t="s">
        <v>176</v>
      </c>
      <c r="J290" s="12" t="s">
        <v>199</v>
      </c>
      <c r="K290" s="12" t="s">
        <v>274</v>
      </c>
      <c r="L290" s="12" t="s">
        <v>261</v>
      </c>
      <c r="M290" s="13" t="s">
        <v>110</v>
      </c>
      <c r="N290" s="3" t="s">
        <v>112</v>
      </c>
      <c r="O290" s="22" t="s">
        <v>571</v>
      </c>
      <c r="P290" s="14" t="s">
        <v>114</v>
      </c>
      <c r="Q290" s="15">
        <v>0</v>
      </c>
      <c r="R290" s="15">
        <v>0</v>
      </c>
      <c r="S290" s="15" t="s">
        <v>337</v>
      </c>
      <c r="T290" s="15" t="s">
        <v>338</v>
      </c>
      <c r="U290" s="15" t="s">
        <v>339</v>
      </c>
      <c r="V290" s="15" t="s">
        <v>337</v>
      </c>
      <c r="W290" s="15" t="s">
        <v>338</v>
      </c>
      <c r="X290" s="16" t="s">
        <v>387</v>
      </c>
      <c r="Y290" s="22" t="str">
        <f t="shared" si="4"/>
        <v>Auxiliar de la verificacion de la construccion del sistema de agua potable</v>
      </c>
      <c r="Z290" s="10">
        <v>45085</v>
      </c>
      <c r="AA290" s="20">
        <v>45086</v>
      </c>
      <c r="AB290" s="24">
        <v>283</v>
      </c>
      <c r="AC290" s="17">
        <v>3567.76</v>
      </c>
      <c r="AD290" s="28">
        <v>0</v>
      </c>
      <c r="AE290" s="23">
        <v>45104</v>
      </c>
      <c r="AF290" s="25" t="s">
        <v>1234</v>
      </c>
      <c r="AG290" s="27">
        <v>283</v>
      </c>
      <c r="AH290" s="9"/>
      <c r="AI290" s="18" t="s">
        <v>433</v>
      </c>
      <c r="AJ290" s="19">
        <v>45121</v>
      </c>
      <c r="AK290" s="18">
        <v>45107</v>
      </c>
      <c r="AL290" s="33" t="s">
        <v>1587</v>
      </c>
    </row>
    <row r="291" spans="1:38" ht="130.5" x14ac:dyDescent="0.35">
      <c r="A291" s="9">
        <v>2023</v>
      </c>
      <c r="B291" s="10">
        <v>45017</v>
      </c>
      <c r="C291" s="10">
        <v>45107</v>
      </c>
      <c r="D291" s="9" t="s">
        <v>95</v>
      </c>
      <c r="E291" s="9" t="s">
        <v>95</v>
      </c>
      <c r="F291" s="11" t="s">
        <v>138</v>
      </c>
      <c r="G291" s="11" t="s">
        <v>148</v>
      </c>
      <c r="H291" s="11" t="s">
        <v>164</v>
      </c>
      <c r="I291" s="12" t="s">
        <v>176</v>
      </c>
      <c r="J291" s="12" t="s">
        <v>209</v>
      </c>
      <c r="K291" s="12" t="s">
        <v>290</v>
      </c>
      <c r="L291" s="12" t="s">
        <v>291</v>
      </c>
      <c r="M291" s="13" t="s">
        <v>110</v>
      </c>
      <c r="N291" s="3" t="s">
        <v>112</v>
      </c>
      <c r="O291" s="22" t="s">
        <v>571</v>
      </c>
      <c r="P291" s="14" t="s">
        <v>114</v>
      </c>
      <c r="Q291" s="15">
        <v>0</v>
      </c>
      <c r="R291" s="15">
        <v>0</v>
      </c>
      <c r="S291" s="15" t="s">
        <v>337</v>
      </c>
      <c r="T291" s="15" t="s">
        <v>338</v>
      </c>
      <c r="U291" s="15" t="s">
        <v>339</v>
      </c>
      <c r="V291" s="15" t="s">
        <v>337</v>
      </c>
      <c r="W291" s="15" t="s">
        <v>338</v>
      </c>
      <c r="X291" s="16" t="s">
        <v>387</v>
      </c>
      <c r="Y291" s="22" t="str">
        <f t="shared" si="4"/>
        <v>Auxiliar de la verificacion de la construccion del sistema de agua potable</v>
      </c>
      <c r="Z291" s="10">
        <v>45085</v>
      </c>
      <c r="AA291" s="20">
        <v>45086</v>
      </c>
      <c r="AB291" s="24">
        <v>284</v>
      </c>
      <c r="AC291" s="17">
        <v>900</v>
      </c>
      <c r="AD291" s="28">
        <v>0</v>
      </c>
      <c r="AE291" s="23">
        <v>45100</v>
      </c>
      <c r="AF291" s="25" t="s">
        <v>1235</v>
      </c>
      <c r="AG291" s="27">
        <v>284</v>
      </c>
      <c r="AH291" s="9"/>
      <c r="AI291" s="18" t="s">
        <v>433</v>
      </c>
      <c r="AJ291" s="19">
        <v>45121</v>
      </c>
      <c r="AK291" s="18">
        <v>45107</v>
      </c>
      <c r="AL291" s="33" t="s">
        <v>1588</v>
      </c>
    </row>
    <row r="292" spans="1:38" ht="130.5" x14ac:dyDescent="0.35">
      <c r="A292" s="9">
        <v>2023</v>
      </c>
      <c r="B292" s="10">
        <v>45017</v>
      </c>
      <c r="C292" s="10">
        <v>45107</v>
      </c>
      <c r="D292" s="9" t="s">
        <v>98</v>
      </c>
      <c r="E292" s="9" t="s">
        <v>106</v>
      </c>
      <c r="F292" s="11" t="s">
        <v>130</v>
      </c>
      <c r="G292" s="11" t="s">
        <v>140</v>
      </c>
      <c r="H292" s="11" t="s">
        <v>158</v>
      </c>
      <c r="I292" s="12" t="s">
        <v>176</v>
      </c>
      <c r="J292" s="12" t="s">
        <v>230</v>
      </c>
      <c r="K292" s="12" t="s">
        <v>327</v>
      </c>
      <c r="L292" s="12" t="s">
        <v>328</v>
      </c>
      <c r="M292" s="13" t="s">
        <v>110</v>
      </c>
      <c r="N292" s="3" t="s">
        <v>112</v>
      </c>
      <c r="O292" s="22" t="s">
        <v>571</v>
      </c>
      <c r="P292" s="14" t="s">
        <v>114</v>
      </c>
      <c r="Q292" s="15">
        <v>0</v>
      </c>
      <c r="R292" s="15">
        <v>0</v>
      </c>
      <c r="S292" s="15" t="s">
        <v>337</v>
      </c>
      <c r="T292" s="15" t="s">
        <v>338</v>
      </c>
      <c r="U292" s="15" t="s">
        <v>339</v>
      </c>
      <c r="V292" s="15" t="s">
        <v>337</v>
      </c>
      <c r="W292" s="15" t="s">
        <v>338</v>
      </c>
      <c r="X292" s="16" t="s">
        <v>389</v>
      </c>
      <c r="Y292" s="22" t="str">
        <f t="shared" si="4"/>
        <v>Auxiliar de la verificacion de la construccion del sistema de agua potable</v>
      </c>
      <c r="Z292" s="10">
        <v>45078</v>
      </c>
      <c r="AA292" s="20">
        <v>45079</v>
      </c>
      <c r="AB292" s="24">
        <v>285</v>
      </c>
      <c r="AC292" s="17">
        <v>3831.6</v>
      </c>
      <c r="AD292" s="28">
        <v>0</v>
      </c>
      <c r="AE292" s="23">
        <v>45089</v>
      </c>
      <c r="AF292" s="25" t="s">
        <v>1236</v>
      </c>
      <c r="AG292" s="27">
        <v>285</v>
      </c>
      <c r="AH292" s="9"/>
      <c r="AI292" s="18" t="s">
        <v>433</v>
      </c>
      <c r="AJ292" s="19">
        <v>45121</v>
      </c>
      <c r="AK292" s="18">
        <v>45107</v>
      </c>
      <c r="AL292" s="33" t="s">
        <v>1589</v>
      </c>
    </row>
    <row r="293" spans="1:38" ht="130.5" x14ac:dyDescent="0.35">
      <c r="A293" s="9">
        <v>2023</v>
      </c>
      <c r="B293" s="10">
        <v>45017</v>
      </c>
      <c r="C293" s="10">
        <v>45107</v>
      </c>
      <c r="D293" s="9" t="s">
        <v>95</v>
      </c>
      <c r="E293" s="9" t="s">
        <v>95</v>
      </c>
      <c r="F293" s="11" t="s">
        <v>131</v>
      </c>
      <c r="G293" s="11" t="s">
        <v>141</v>
      </c>
      <c r="H293" s="11" t="s">
        <v>167</v>
      </c>
      <c r="I293" s="12" t="s">
        <v>176</v>
      </c>
      <c r="J293" s="12" t="s">
        <v>220</v>
      </c>
      <c r="K293" s="12" t="s">
        <v>312</v>
      </c>
      <c r="L293" s="12" t="s">
        <v>313</v>
      </c>
      <c r="M293" s="13" t="s">
        <v>110</v>
      </c>
      <c r="N293" s="3" t="s">
        <v>112</v>
      </c>
      <c r="O293" s="22" t="s">
        <v>571</v>
      </c>
      <c r="P293" s="14" t="s">
        <v>114</v>
      </c>
      <c r="Q293" s="15">
        <v>0</v>
      </c>
      <c r="R293" s="15">
        <v>0</v>
      </c>
      <c r="S293" s="15" t="s">
        <v>337</v>
      </c>
      <c r="T293" s="15" t="s">
        <v>338</v>
      </c>
      <c r="U293" s="15" t="s">
        <v>339</v>
      </c>
      <c r="V293" s="15" t="s">
        <v>337</v>
      </c>
      <c r="W293" s="15" t="s">
        <v>338</v>
      </c>
      <c r="X293" s="16" t="s">
        <v>388</v>
      </c>
      <c r="Y293" s="22" t="str">
        <f t="shared" si="4"/>
        <v>Auxiliar de la verificacion de la construccion del sistema de agua potable</v>
      </c>
      <c r="Z293" s="10">
        <v>45082</v>
      </c>
      <c r="AA293" s="20">
        <v>45083</v>
      </c>
      <c r="AB293" s="24">
        <v>286</v>
      </c>
      <c r="AC293" s="17">
        <v>3147.56</v>
      </c>
      <c r="AD293" s="28">
        <v>0</v>
      </c>
      <c r="AE293" s="23">
        <v>45086</v>
      </c>
      <c r="AF293" s="25" t="s">
        <v>1237</v>
      </c>
      <c r="AG293" s="27">
        <v>286</v>
      </c>
      <c r="AH293" s="9"/>
      <c r="AI293" s="18" t="s">
        <v>433</v>
      </c>
      <c r="AJ293" s="19">
        <v>45121</v>
      </c>
      <c r="AK293" s="18">
        <v>45107</v>
      </c>
      <c r="AL293" s="33" t="s">
        <v>1590</v>
      </c>
    </row>
    <row r="294" spans="1:38" ht="130.5" x14ac:dyDescent="0.35">
      <c r="A294" s="9">
        <v>2023</v>
      </c>
      <c r="B294" s="10">
        <v>45017</v>
      </c>
      <c r="C294" s="10">
        <v>45107</v>
      </c>
      <c r="D294" s="9" t="s">
        <v>95</v>
      </c>
      <c r="E294" s="9" t="s">
        <v>95</v>
      </c>
      <c r="F294" s="11" t="s">
        <v>133</v>
      </c>
      <c r="G294" s="11" t="s">
        <v>143</v>
      </c>
      <c r="H294" s="11" t="s">
        <v>160</v>
      </c>
      <c r="I294" s="12" t="s">
        <v>177</v>
      </c>
      <c r="J294" s="12" t="s">
        <v>198</v>
      </c>
      <c r="K294" s="12" t="s">
        <v>273</v>
      </c>
      <c r="L294" s="12" t="s">
        <v>247</v>
      </c>
      <c r="M294" s="13" t="s">
        <v>110</v>
      </c>
      <c r="N294" s="3" t="s">
        <v>112</v>
      </c>
      <c r="O294" s="22" t="s">
        <v>575</v>
      </c>
      <c r="P294" s="14" t="s">
        <v>114</v>
      </c>
      <c r="Q294" s="15">
        <v>0</v>
      </c>
      <c r="R294" s="15">
        <v>0</v>
      </c>
      <c r="S294" s="15" t="s">
        <v>337</v>
      </c>
      <c r="T294" s="15" t="s">
        <v>338</v>
      </c>
      <c r="U294" s="15" t="s">
        <v>339</v>
      </c>
      <c r="V294" s="15" t="s">
        <v>337</v>
      </c>
      <c r="W294" s="15" t="s">
        <v>338</v>
      </c>
      <c r="X294" s="16" t="s">
        <v>421</v>
      </c>
      <c r="Y294" s="22" t="str">
        <f t="shared" si="4"/>
        <v>Traslado de personal para la verificacion de las diversas obras realizadas en la ciudad</v>
      </c>
      <c r="Z294" s="10">
        <v>45077</v>
      </c>
      <c r="AA294" s="20">
        <v>45077</v>
      </c>
      <c r="AB294" s="24">
        <v>287</v>
      </c>
      <c r="AC294" s="17">
        <v>1586.12</v>
      </c>
      <c r="AD294" s="28">
        <v>0</v>
      </c>
      <c r="AE294" s="23">
        <v>45078</v>
      </c>
      <c r="AF294" s="25" t="s">
        <v>1238</v>
      </c>
      <c r="AG294" s="27">
        <v>287</v>
      </c>
      <c r="AH294" s="9"/>
      <c r="AI294" s="18" t="s">
        <v>433</v>
      </c>
      <c r="AJ294" s="19">
        <v>45121</v>
      </c>
      <c r="AK294" s="18">
        <v>45107</v>
      </c>
      <c r="AL294" s="33" t="s">
        <v>1591</v>
      </c>
    </row>
    <row r="295" spans="1:38" ht="130.5" x14ac:dyDescent="0.35">
      <c r="A295" s="9">
        <v>2023</v>
      </c>
      <c r="B295" s="10">
        <v>45017</v>
      </c>
      <c r="C295" s="10">
        <v>45107</v>
      </c>
      <c r="D295" s="9" t="s">
        <v>95</v>
      </c>
      <c r="E295" s="9" t="s">
        <v>95</v>
      </c>
      <c r="F295" s="11" t="s">
        <v>138</v>
      </c>
      <c r="G295" s="11" t="s">
        <v>148</v>
      </c>
      <c r="H295" s="11" t="s">
        <v>160</v>
      </c>
      <c r="I295" s="12" t="s">
        <v>177</v>
      </c>
      <c r="J295" s="12" t="s">
        <v>235</v>
      </c>
      <c r="K295" s="12" t="s">
        <v>334</v>
      </c>
      <c r="L295" s="12" t="s">
        <v>252</v>
      </c>
      <c r="M295" s="13" t="s">
        <v>110</v>
      </c>
      <c r="N295" s="3" t="s">
        <v>112</v>
      </c>
      <c r="O295" s="22" t="s">
        <v>576</v>
      </c>
      <c r="P295" s="14" t="s">
        <v>114</v>
      </c>
      <c r="Q295" s="15">
        <v>0</v>
      </c>
      <c r="R295" s="15">
        <v>0</v>
      </c>
      <c r="S295" s="15" t="s">
        <v>337</v>
      </c>
      <c r="T295" s="15" t="s">
        <v>338</v>
      </c>
      <c r="U295" s="15" t="s">
        <v>339</v>
      </c>
      <c r="V295" s="15" t="s">
        <v>337</v>
      </c>
      <c r="W295" s="15" t="s">
        <v>338</v>
      </c>
      <c r="X295" s="16" t="s">
        <v>340</v>
      </c>
      <c r="Y295" s="22" t="str">
        <f t="shared" si="4"/>
        <v>asistir a la segunda sesion ordinaria del consejo de administracion de la CAPAMA</v>
      </c>
      <c r="Z295" s="10">
        <v>45050</v>
      </c>
      <c r="AA295" s="20">
        <v>45050</v>
      </c>
      <c r="AB295" s="24">
        <v>288</v>
      </c>
      <c r="AC295" s="17">
        <v>1225.27</v>
      </c>
      <c r="AD295" s="28">
        <v>0</v>
      </c>
      <c r="AE295" s="23">
        <v>45082</v>
      </c>
      <c r="AF295" s="25" t="s">
        <v>1239</v>
      </c>
      <c r="AG295" s="27">
        <v>288</v>
      </c>
      <c r="AH295" s="9"/>
      <c r="AI295" s="18" t="s">
        <v>433</v>
      </c>
      <c r="AJ295" s="19">
        <v>45121</v>
      </c>
      <c r="AK295" s="18">
        <v>45107</v>
      </c>
      <c r="AL295" s="33" t="s">
        <v>1592</v>
      </c>
    </row>
    <row r="296" spans="1:38" ht="130.5" x14ac:dyDescent="0.35">
      <c r="A296" s="9">
        <v>2023</v>
      </c>
      <c r="B296" s="10">
        <v>45017</v>
      </c>
      <c r="C296" s="10">
        <v>45107</v>
      </c>
      <c r="D296" s="9" t="s">
        <v>95</v>
      </c>
      <c r="E296" s="9" t="s">
        <v>95</v>
      </c>
      <c r="F296" s="11" t="s">
        <v>138</v>
      </c>
      <c r="G296" s="11" t="s">
        <v>148</v>
      </c>
      <c r="H296" s="11" t="s">
        <v>160</v>
      </c>
      <c r="I296" s="12" t="s">
        <v>177</v>
      </c>
      <c r="J296" s="12" t="s">
        <v>235</v>
      </c>
      <c r="K296" s="12" t="s">
        <v>334</v>
      </c>
      <c r="L296" s="12" t="s">
        <v>252</v>
      </c>
      <c r="M296" s="13" t="s">
        <v>110</v>
      </c>
      <c r="N296" s="3" t="s">
        <v>112</v>
      </c>
      <c r="O296" s="22" t="s">
        <v>577</v>
      </c>
      <c r="P296" s="14" t="s">
        <v>114</v>
      </c>
      <c r="Q296" s="15">
        <v>0</v>
      </c>
      <c r="R296" s="15">
        <v>0</v>
      </c>
      <c r="S296" s="15" t="s">
        <v>337</v>
      </c>
      <c r="T296" s="15" t="s">
        <v>338</v>
      </c>
      <c r="U296" s="15" t="s">
        <v>339</v>
      </c>
      <c r="V296" s="15" t="s">
        <v>337</v>
      </c>
      <c r="W296" s="15" t="s">
        <v>338</v>
      </c>
      <c r="X296" s="16" t="s">
        <v>340</v>
      </c>
      <c r="Y296" s="22" t="str">
        <f t="shared" si="4"/>
        <v>Asistir a la invitacion en la instalación permanente del consejo municipal de proteccion civil para la temporada de lluvias y ciclones tropicales 2023</v>
      </c>
      <c r="Z296" s="10">
        <v>45061</v>
      </c>
      <c r="AA296" s="20">
        <v>45061</v>
      </c>
      <c r="AB296" s="24">
        <v>289</v>
      </c>
      <c r="AC296" s="17">
        <v>1999.56</v>
      </c>
      <c r="AD296" s="28">
        <v>0</v>
      </c>
      <c r="AE296" s="23">
        <v>45082</v>
      </c>
      <c r="AF296" s="25" t="s">
        <v>1240</v>
      </c>
      <c r="AG296" s="27">
        <v>289</v>
      </c>
      <c r="AH296" s="9"/>
      <c r="AI296" s="18" t="s">
        <v>433</v>
      </c>
      <c r="AJ296" s="19">
        <v>45121</v>
      </c>
      <c r="AK296" s="18">
        <v>45107</v>
      </c>
      <c r="AL296" s="33" t="s">
        <v>1593</v>
      </c>
    </row>
    <row r="297" spans="1:38" ht="130.5" x14ac:dyDescent="0.35">
      <c r="A297" s="9">
        <v>2023</v>
      </c>
      <c r="B297" s="10">
        <v>45017</v>
      </c>
      <c r="C297" s="10">
        <v>45107</v>
      </c>
      <c r="D297" s="9" t="s">
        <v>102</v>
      </c>
      <c r="E297" s="9" t="s">
        <v>102</v>
      </c>
      <c r="F297" s="11" t="s">
        <v>134</v>
      </c>
      <c r="G297" s="11" t="s">
        <v>144</v>
      </c>
      <c r="H297" s="11" t="s">
        <v>151</v>
      </c>
      <c r="I297" s="12" t="s">
        <v>174</v>
      </c>
      <c r="J297" s="12" t="s">
        <v>186</v>
      </c>
      <c r="K297" s="12" t="s">
        <v>252</v>
      </c>
      <c r="L297" s="12" t="s">
        <v>253</v>
      </c>
      <c r="M297" s="13" t="s">
        <v>110</v>
      </c>
      <c r="N297" s="3" t="s">
        <v>112</v>
      </c>
      <c r="O297" s="22" t="s">
        <v>578</v>
      </c>
      <c r="P297" s="14" t="s">
        <v>114</v>
      </c>
      <c r="Q297" s="15">
        <v>0</v>
      </c>
      <c r="R297" s="15">
        <v>0</v>
      </c>
      <c r="S297" s="15" t="s">
        <v>337</v>
      </c>
      <c r="T297" s="15" t="s">
        <v>338</v>
      </c>
      <c r="U297" s="15" t="s">
        <v>339</v>
      </c>
      <c r="V297" s="15" t="s">
        <v>337</v>
      </c>
      <c r="W297" s="15" t="s">
        <v>338</v>
      </c>
      <c r="X297" s="16" t="s">
        <v>340</v>
      </c>
      <c r="Y297" s="22" t="str">
        <f t="shared" si="4"/>
        <v>Visita de obra con empresas para la licitacion de la PTAR Miramar</v>
      </c>
      <c r="Z297" s="10">
        <v>45082</v>
      </c>
      <c r="AA297" s="20">
        <v>45082</v>
      </c>
      <c r="AB297" s="24">
        <v>290</v>
      </c>
      <c r="AC297" s="17">
        <v>2259.9899999999998</v>
      </c>
      <c r="AD297" s="28">
        <v>0</v>
      </c>
      <c r="AE297" s="23">
        <v>45086</v>
      </c>
      <c r="AF297" s="25" t="s">
        <v>1241</v>
      </c>
      <c r="AG297" s="27">
        <v>290</v>
      </c>
      <c r="AH297" s="9"/>
      <c r="AI297" s="18" t="s">
        <v>433</v>
      </c>
      <c r="AJ297" s="19">
        <v>45121</v>
      </c>
      <c r="AK297" s="18">
        <v>45107</v>
      </c>
      <c r="AL297" s="33" t="s">
        <v>1594</v>
      </c>
    </row>
    <row r="298" spans="1:38" ht="130.5" x14ac:dyDescent="0.35">
      <c r="A298" s="9">
        <v>2023</v>
      </c>
      <c r="B298" s="10">
        <v>45017</v>
      </c>
      <c r="C298" s="10">
        <v>45107</v>
      </c>
      <c r="D298" s="9" t="s">
        <v>102</v>
      </c>
      <c r="E298" s="9" t="s">
        <v>102</v>
      </c>
      <c r="F298" s="11" t="s">
        <v>134</v>
      </c>
      <c r="G298" s="11" t="s">
        <v>144</v>
      </c>
      <c r="H298" s="11" t="s">
        <v>154</v>
      </c>
      <c r="I298" s="12" t="s">
        <v>174</v>
      </c>
      <c r="J298" s="12" t="s">
        <v>196</v>
      </c>
      <c r="K298" s="12" t="s">
        <v>269</v>
      </c>
      <c r="L298" s="12" t="s">
        <v>270</v>
      </c>
      <c r="M298" s="13" t="s">
        <v>110</v>
      </c>
      <c r="N298" s="3" t="s">
        <v>112</v>
      </c>
      <c r="O298" s="22" t="s">
        <v>579</v>
      </c>
      <c r="P298" s="14" t="s">
        <v>114</v>
      </c>
      <c r="Q298" s="15">
        <v>0</v>
      </c>
      <c r="R298" s="15">
        <v>0</v>
      </c>
      <c r="S298" s="15" t="s">
        <v>337</v>
      </c>
      <c r="T298" s="15" t="s">
        <v>338</v>
      </c>
      <c r="U298" s="15" t="s">
        <v>339</v>
      </c>
      <c r="V298" s="15" t="s">
        <v>337</v>
      </c>
      <c r="W298" s="15" t="s">
        <v>338</v>
      </c>
      <c r="X298" s="16" t="s">
        <v>422</v>
      </c>
      <c r="Y298" s="22" t="str">
        <f t="shared" si="4"/>
        <v>Visita el sitio de los trabajos de la licitacion No. LO-71-005-912062998-N-30-2023</v>
      </c>
      <c r="Z298" s="10">
        <v>45083</v>
      </c>
      <c r="AA298" s="20">
        <v>45083</v>
      </c>
      <c r="AB298" s="24">
        <v>291</v>
      </c>
      <c r="AC298" s="17">
        <v>2442.08</v>
      </c>
      <c r="AD298" s="28">
        <v>0</v>
      </c>
      <c r="AE298" s="23">
        <v>45090</v>
      </c>
      <c r="AF298" s="25" t="s">
        <v>1242</v>
      </c>
      <c r="AG298" s="27">
        <v>291</v>
      </c>
      <c r="AH298" s="9"/>
      <c r="AI298" s="18" t="s">
        <v>433</v>
      </c>
      <c r="AJ298" s="19">
        <v>45121</v>
      </c>
      <c r="AK298" s="18">
        <v>45107</v>
      </c>
      <c r="AL298" s="33" t="s">
        <v>1595</v>
      </c>
    </row>
    <row r="299" spans="1:38" ht="130.5" x14ac:dyDescent="0.35">
      <c r="A299" s="9">
        <v>2023</v>
      </c>
      <c r="B299" s="10">
        <v>45017</v>
      </c>
      <c r="C299" s="10">
        <v>45107</v>
      </c>
      <c r="D299" s="9" t="s">
        <v>95</v>
      </c>
      <c r="E299" s="9" t="s">
        <v>95</v>
      </c>
      <c r="F299" s="11" t="s">
        <v>131</v>
      </c>
      <c r="G299" s="11" t="s">
        <v>141</v>
      </c>
      <c r="H299" s="11" t="s">
        <v>154</v>
      </c>
      <c r="I299" s="12" t="s">
        <v>174</v>
      </c>
      <c r="J299" s="12" t="s">
        <v>189</v>
      </c>
      <c r="K299" s="12" t="s">
        <v>257</v>
      </c>
      <c r="L299" s="12" t="s">
        <v>258</v>
      </c>
      <c r="M299" s="13" t="s">
        <v>110</v>
      </c>
      <c r="N299" s="3" t="s">
        <v>112</v>
      </c>
      <c r="O299" s="22" t="s">
        <v>438</v>
      </c>
      <c r="P299" s="14" t="s">
        <v>114</v>
      </c>
      <c r="Q299" s="15">
        <v>0</v>
      </c>
      <c r="R299" s="15">
        <v>0</v>
      </c>
      <c r="S299" s="15" t="s">
        <v>337</v>
      </c>
      <c r="T299" s="15" t="s">
        <v>338</v>
      </c>
      <c r="U299" s="15" t="s">
        <v>339</v>
      </c>
      <c r="V299" s="15" t="s">
        <v>337</v>
      </c>
      <c r="W299" s="15" t="s">
        <v>338</v>
      </c>
      <c r="X299" s="16" t="s">
        <v>368</v>
      </c>
      <c r="Y299" s="22" t="str">
        <f t="shared" si="4"/>
        <v>Verificacion de la construccion del sistema de agua potable</v>
      </c>
      <c r="Z299" s="10">
        <v>45083</v>
      </c>
      <c r="AA299" s="20">
        <v>45083</v>
      </c>
      <c r="AB299" s="24">
        <v>292</v>
      </c>
      <c r="AC299" s="17">
        <v>3103.42</v>
      </c>
      <c r="AD299" s="28">
        <v>0</v>
      </c>
      <c r="AE299" s="23">
        <v>45089</v>
      </c>
      <c r="AF299" s="25" t="s">
        <v>1243</v>
      </c>
      <c r="AG299" s="27">
        <v>292</v>
      </c>
      <c r="AH299" s="9"/>
      <c r="AI299" s="18" t="s">
        <v>433</v>
      </c>
      <c r="AJ299" s="19">
        <v>45121</v>
      </c>
      <c r="AK299" s="18">
        <v>45107</v>
      </c>
      <c r="AL299" s="33" t="s">
        <v>1596</v>
      </c>
    </row>
    <row r="300" spans="1:38" ht="130.5" x14ac:dyDescent="0.35">
      <c r="A300" s="9">
        <v>2023</v>
      </c>
      <c r="B300" s="10">
        <v>45017</v>
      </c>
      <c r="C300" s="10">
        <v>45107</v>
      </c>
      <c r="D300" s="9" t="s">
        <v>102</v>
      </c>
      <c r="E300" s="9" t="s">
        <v>102</v>
      </c>
      <c r="F300" s="11" t="s">
        <v>134</v>
      </c>
      <c r="G300" s="11" t="s">
        <v>144</v>
      </c>
      <c r="H300" s="11" t="s">
        <v>154</v>
      </c>
      <c r="I300" s="12" t="s">
        <v>174</v>
      </c>
      <c r="J300" s="12" t="s">
        <v>196</v>
      </c>
      <c r="K300" s="12" t="s">
        <v>269</v>
      </c>
      <c r="L300" s="12" t="s">
        <v>270</v>
      </c>
      <c r="M300" s="13" t="s">
        <v>110</v>
      </c>
      <c r="N300" s="3" t="s">
        <v>112</v>
      </c>
      <c r="O300" s="22" t="s">
        <v>580</v>
      </c>
      <c r="P300" s="14" t="s">
        <v>114</v>
      </c>
      <c r="Q300" s="15">
        <v>0</v>
      </c>
      <c r="R300" s="15">
        <v>0</v>
      </c>
      <c r="S300" s="15" t="s">
        <v>337</v>
      </c>
      <c r="T300" s="15" t="s">
        <v>338</v>
      </c>
      <c r="U300" s="15" t="s">
        <v>339</v>
      </c>
      <c r="V300" s="15" t="s">
        <v>337</v>
      </c>
      <c r="W300" s="15" t="s">
        <v>338</v>
      </c>
      <c r="X300" s="16" t="s">
        <v>409</v>
      </c>
      <c r="Y300" s="22" t="str">
        <f t="shared" si="4"/>
        <v>Recorrido para ubicar sitio de descarga con personal del H. Ayuntamiento</v>
      </c>
      <c r="Z300" s="10">
        <v>45085</v>
      </c>
      <c r="AA300" s="20">
        <v>45085</v>
      </c>
      <c r="AB300" s="24">
        <v>293</v>
      </c>
      <c r="AC300" s="17">
        <v>2400.1999999999998</v>
      </c>
      <c r="AD300" s="28">
        <v>0</v>
      </c>
      <c r="AE300" s="23">
        <v>45103</v>
      </c>
      <c r="AF300" s="25" t="s">
        <v>1244</v>
      </c>
      <c r="AG300" s="27">
        <v>293</v>
      </c>
      <c r="AH300" s="9"/>
      <c r="AI300" s="18" t="s">
        <v>433</v>
      </c>
      <c r="AJ300" s="19">
        <v>45121</v>
      </c>
      <c r="AK300" s="18">
        <v>45107</v>
      </c>
      <c r="AL300" s="33" t="s">
        <v>1597</v>
      </c>
    </row>
    <row r="301" spans="1:38" ht="130.5" x14ac:dyDescent="0.35">
      <c r="A301" s="9">
        <v>2023</v>
      </c>
      <c r="B301" s="10">
        <v>45017</v>
      </c>
      <c r="C301" s="10">
        <v>45107</v>
      </c>
      <c r="D301" s="9" t="s">
        <v>98</v>
      </c>
      <c r="E301" s="9" t="s">
        <v>106</v>
      </c>
      <c r="F301" s="11" t="s">
        <v>130</v>
      </c>
      <c r="G301" s="11" t="s">
        <v>140</v>
      </c>
      <c r="H301" s="11" t="s">
        <v>154</v>
      </c>
      <c r="I301" s="12" t="s">
        <v>174</v>
      </c>
      <c r="J301" s="12" t="s">
        <v>187</v>
      </c>
      <c r="K301" s="12" t="s">
        <v>254</v>
      </c>
      <c r="L301" s="12" t="s">
        <v>255</v>
      </c>
      <c r="M301" s="13" t="s">
        <v>110</v>
      </c>
      <c r="N301" s="3" t="s">
        <v>112</v>
      </c>
      <c r="O301" s="22" t="s">
        <v>581</v>
      </c>
      <c r="P301" s="14" t="s">
        <v>114</v>
      </c>
      <c r="Q301" s="15">
        <v>0</v>
      </c>
      <c r="R301" s="15">
        <v>0</v>
      </c>
      <c r="S301" s="15" t="s">
        <v>337</v>
      </c>
      <c r="T301" s="15" t="s">
        <v>338</v>
      </c>
      <c r="U301" s="15" t="s">
        <v>339</v>
      </c>
      <c r="V301" s="15" t="s">
        <v>337</v>
      </c>
      <c r="W301" s="15" t="s">
        <v>338</v>
      </c>
      <c r="X301" s="16" t="s">
        <v>423</v>
      </c>
      <c r="Y301" s="22" t="str">
        <f t="shared" si="4"/>
        <v>Visita el sitio de los trabajos de la licitacion No. LO-71-005-912062998-N-32-2023</v>
      </c>
      <c r="Z301" s="10">
        <v>45084</v>
      </c>
      <c r="AA301" s="20">
        <v>45084</v>
      </c>
      <c r="AB301" s="24">
        <v>294</v>
      </c>
      <c r="AC301" s="17">
        <v>233.83</v>
      </c>
      <c r="AD301" s="28">
        <v>0</v>
      </c>
      <c r="AE301" s="23">
        <v>45085</v>
      </c>
      <c r="AF301" s="25" t="s">
        <v>1245</v>
      </c>
      <c r="AG301" s="27">
        <v>294</v>
      </c>
      <c r="AH301" s="9"/>
      <c r="AI301" s="18" t="s">
        <v>433</v>
      </c>
      <c r="AJ301" s="19">
        <v>45121</v>
      </c>
      <c r="AK301" s="18">
        <v>45107</v>
      </c>
      <c r="AL301" s="33" t="s">
        <v>1598</v>
      </c>
    </row>
    <row r="302" spans="1:38" ht="130.5" x14ac:dyDescent="0.35">
      <c r="A302" s="9">
        <v>2023</v>
      </c>
      <c r="B302" s="10">
        <v>45017</v>
      </c>
      <c r="C302" s="10">
        <v>45107</v>
      </c>
      <c r="D302" s="9" t="s">
        <v>95</v>
      </c>
      <c r="E302" s="9" t="s">
        <v>95</v>
      </c>
      <c r="F302" s="11" t="s">
        <v>131</v>
      </c>
      <c r="G302" s="11" t="s">
        <v>141</v>
      </c>
      <c r="H302" s="11" t="s">
        <v>154</v>
      </c>
      <c r="I302" s="12" t="s">
        <v>174</v>
      </c>
      <c r="J302" s="12" t="s">
        <v>192</v>
      </c>
      <c r="K302" s="12" t="s">
        <v>262</v>
      </c>
      <c r="L302" s="12" t="s">
        <v>263</v>
      </c>
      <c r="M302" s="13" t="s">
        <v>110</v>
      </c>
      <c r="N302" s="3" t="s">
        <v>112</v>
      </c>
      <c r="O302" s="22" t="s">
        <v>582</v>
      </c>
      <c r="P302" s="14" t="s">
        <v>114</v>
      </c>
      <c r="Q302" s="15">
        <v>0</v>
      </c>
      <c r="R302" s="15">
        <v>0</v>
      </c>
      <c r="S302" s="15" t="s">
        <v>337</v>
      </c>
      <c r="T302" s="15" t="s">
        <v>338</v>
      </c>
      <c r="U302" s="15" t="s">
        <v>339</v>
      </c>
      <c r="V302" s="15" t="s">
        <v>337</v>
      </c>
      <c r="W302" s="15" t="s">
        <v>338</v>
      </c>
      <c r="X302" s="16" t="s">
        <v>424</v>
      </c>
      <c r="Y302" s="22" t="str">
        <f t="shared" si="4"/>
        <v>Visita el sitio de los trabajos de la licitacion No. LPNO-71-005-912062998-N-34-2023 y LPNO-71-005-912062998-N-35-2023</v>
      </c>
      <c r="Z302" s="10">
        <v>45085</v>
      </c>
      <c r="AA302" s="20">
        <v>45085</v>
      </c>
      <c r="AB302" s="24">
        <v>295</v>
      </c>
      <c r="AC302" s="17">
        <v>3279.32</v>
      </c>
      <c r="AD302" s="28">
        <v>0</v>
      </c>
      <c r="AE302" s="23">
        <v>45090</v>
      </c>
      <c r="AF302" s="25" t="s">
        <v>1246</v>
      </c>
      <c r="AG302" s="27">
        <v>295</v>
      </c>
      <c r="AH302" s="9"/>
      <c r="AI302" s="18" t="s">
        <v>433</v>
      </c>
      <c r="AJ302" s="19">
        <v>45121</v>
      </c>
      <c r="AK302" s="18">
        <v>45107</v>
      </c>
      <c r="AL302" s="33" t="s">
        <v>1599</v>
      </c>
    </row>
    <row r="303" spans="1:38" ht="130.5" x14ac:dyDescent="0.35">
      <c r="A303" s="9">
        <v>2023</v>
      </c>
      <c r="B303" s="10">
        <v>45017</v>
      </c>
      <c r="C303" s="10">
        <v>45107</v>
      </c>
      <c r="D303" s="9" t="s">
        <v>95</v>
      </c>
      <c r="E303" s="9" t="s">
        <v>95</v>
      </c>
      <c r="F303" s="11" t="s">
        <v>133</v>
      </c>
      <c r="G303" s="11" t="s">
        <v>143</v>
      </c>
      <c r="H303" s="11" t="s">
        <v>156</v>
      </c>
      <c r="I303" s="12" t="s">
        <v>175</v>
      </c>
      <c r="J303" s="12" t="s">
        <v>215</v>
      </c>
      <c r="K303" s="12" t="s">
        <v>300</v>
      </c>
      <c r="L303" s="12" t="s">
        <v>301</v>
      </c>
      <c r="M303" s="13" t="s">
        <v>110</v>
      </c>
      <c r="N303" s="3" t="s">
        <v>112</v>
      </c>
      <c r="O303" s="22" t="s">
        <v>443</v>
      </c>
      <c r="P303" s="14" t="s">
        <v>114</v>
      </c>
      <c r="Q303" s="15">
        <v>0</v>
      </c>
      <c r="R303" s="15">
        <v>0</v>
      </c>
      <c r="S303" s="15" t="s">
        <v>337</v>
      </c>
      <c r="T303" s="15" t="s">
        <v>338</v>
      </c>
      <c r="U303" s="15" t="s">
        <v>339</v>
      </c>
      <c r="V303" s="15" t="s">
        <v>337</v>
      </c>
      <c r="W303" s="15" t="s">
        <v>338</v>
      </c>
      <c r="X303" s="16" t="s">
        <v>420</v>
      </c>
      <c r="Y303" s="22" t="str">
        <f t="shared" si="4"/>
        <v>Traslado de personal para el suministro de hipoclorito de sodio y calcio</v>
      </c>
      <c r="Z303" s="10">
        <v>45084</v>
      </c>
      <c r="AA303" s="20">
        <v>45086</v>
      </c>
      <c r="AB303" s="24">
        <v>296</v>
      </c>
      <c r="AC303" s="17">
        <v>4872.4799999999996</v>
      </c>
      <c r="AD303" s="28">
        <v>0</v>
      </c>
      <c r="AE303" s="23">
        <v>45090</v>
      </c>
      <c r="AF303" s="25" t="s">
        <v>1247</v>
      </c>
      <c r="AG303" s="27">
        <v>296</v>
      </c>
      <c r="AH303" s="9"/>
      <c r="AI303" s="18" t="s">
        <v>433</v>
      </c>
      <c r="AJ303" s="19">
        <v>45121</v>
      </c>
      <c r="AK303" s="18">
        <v>45107</v>
      </c>
      <c r="AL303" s="33" t="s">
        <v>1600</v>
      </c>
    </row>
    <row r="304" spans="1:38" ht="130.5" x14ac:dyDescent="0.35">
      <c r="A304" s="9">
        <v>2023</v>
      </c>
      <c r="B304" s="10">
        <v>45017</v>
      </c>
      <c r="C304" s="10">
        <v>45107</v>
      </c>
      <c r="D304" s="9" t="s">
        <v>98</v>
      </c>
      <c r="E304" s="9" t="s">
        <v>106</v>
      </c>
      <c r="F304" s="11" t="s">
        <v>135</v>
      </c>
      <c r="G304" s="11" t="s">
        <v>145</v>
      </c>
      <c r="H304" s="11" t="s">
        <v>156</v>
      </c>
      <c r="I304" s="12" t="s">
        <v>175</v>
      </c>
      <c r="J304" s="12" t="s">
        <v>188</v>
      </c>
      <c r="K304" s="12" t="s">
        <v>256</v>
      </c>
      <c r="L304" s="12" t="s">
        <v>247</v>
      </c>
      <c r="M304" s="13" t="s">
        <v>111</v>
      </c>
      <c r="N304" s="3" t="s">
        <v>112</v>
      </c>
      <c r="O304" s="22" t="s">
        <v>474</v>
      </c>
      <c r="P304" s="14" t="s">
        <v>114</v>
      </c>
      <c r="Q304" s="15">
        <v>0</v>
      </c>
      <c r="R304" s="15">
        <v>0</v>
      </c>
      <c r="S304" s="15" t="s">
        <v>337</v>
      </c>
      <c r="T304" s="15" t="s">
        <v>338</v>
      </c>
      <c r="U304" s="15" t="s">
        <v>339</v>
      </c>
      <c r="V304" s="15" t="s">
        <v>337</v>
      </c>
      <c r="W304" s="15" t="s">
        <v>338</v>
      </c>
      <c r="X304" s="16" t="s">
        <v>420</v>
      </c>
      <c r="Y304" s="22" t="str">
        <f t="shared" si="4"/>
        <v>Suministro de hipoclorito de sodio y calcio</v>
      </c>
      <c r="Z304" s="10">
        <v>45084</v>
      </c>
      <c r="AA304" s="20">
        <v>45086</v>
      </c>
      <c r="AB304" s="24">
        <v>297</v>
      </c>
      <c r="AC304" s="17">
        <v>1550</v>
      </c>
      <c r="AD304" s="28">
        <v>0</v>
      </c>
      <c r="AE304" s="23">
        <v>45090</v>
      </c>
      <c r="AF304" s="25" t="s">
        <v>1248</v>
      </c>
      <c r="AG304" s="27">
        <v>297</v>
      </c>
      <c r="AH304" s="9"/>
      <c r="AI304" s="18" t="s">
        <v>433</v>
      </c>
      <c r="AJ304" s="19">
        <v>45121</v>
      </c>
      <c r="AK304" s="18">
        <v>45107</v>
      </c>
      <c r="AL304" s="33" t="s">
        <v>1601</v>
      </c>
    </row>
    <row r="305" spans="1:38" ht="130.5" x14ac:dyDescent="0.35">
      <c r="A305" s="9">
        <v>2023</v>
      </c>
      <c r="B305" s="10">
        <v>45017</v>
      </c>
      <c r="C305" s="10">
        <v>45107</v>
      </c>
      <c r="D305" s="9" t="s">
        <v>95</v>
      </c>
      <c r="E305" s="9" t="s">
        <v>95</v>
      </c>
      <c r="F305" s="11" t="s">
        <v>133</v>
      </c>
      <c r="G305" s="11" t="s">
        <v>143</v>
      </c>
      <c r="H305" s="11" t="s">
        <v>160</v>
      </c>
      <c r="I305" s="12" t="s">
        <v>177</v>
      </c>
      <c r="J305" s="12" t="s">
        <v>198</v>
      </c>
      <c r="K305" s="12" t="s">
        <v>273</v>
      </c>
      <c r="L305" s="12" t="s">
        <v>247</v>
      </c>
      <c r="M305" s="13" t="s">
        <v>110</v>
      </c>
      <c r="N305" s="3" t="s">
        <v>112</v>
      </c>
      <c r="O305" s="22" t="s">
        <v>575</v>
      </c>
      <c r="P305" s="14" t="s">
        <v>114</v>
      </c>
      <c r="Q305" s="15">
        <v>0</v>
      </c>
      <c r="R305" s="15">
        <v>0</v>
      </c>
      <c r="S305" s="15" t="s">
        <v>337</v>
      </c>
      <c r="T305" s="15" t="s">
        <v>338</v>
      </c>
      <c r="U305" s="15" t="s">
        <v>339</v>
      </c>
      <c r="V305" s="15" t="s">
        <v>337</v>
      </c>
      <c r="W305" s="15" t="s">
        <v>338</v>
      </c>
      <c r="X305" s="16" t="s">
        <v>355</v>
      </c>
      <c r="Y305" s="22" t="str">
        <f t="shared" si="4"/>
        <v>Traslado de personal para la verificacion de las diversas obras realizadas en la ciudad</v>
      </c>
      <c r="Z305" s="10">
        <v>45078</v>
      </c>
      <c r="AA305" s="20">
        <v>45078</v>
      </c>
      <c r="AB305" s="24">
        <v>298</v>
      </c>
      <c r="AC305" s="17">
        <v>952.73</v>
      </c>
      <c r="AD305" s="28">
        <v>0</v>
      </c>
      <c r="AE305" s="23">
        <v>45079</v>
      </c>
      <c r="AF305" s="25" t="s">
        <v>1249</v>
      </c>
      <c r="AG305" s="27">
        <v>298</v>
      </c>
      <c r="AH305" s="9"/>
      <c r="AI305" s="18" t="s">
        <v>433</v>
      </c>
      <c r="AJ305" s="19">
        <v>45121</v>
      </c>
      <c r="AK305" s="18">
        <v>45107</v>
      </c>
      <c r="AL305" s="33" t="s">
        <v>1602</v>
      </c>
    </row>
    <row r="306" spans="1:38" ht="130.5" x14ac:dyDescent="0.35">
      <c r="A306" s="9">
        <v>2023</v>
      </c>
      <c r="B306" s="10">
        <v>45017</v>
      </c>
      <c r="C306" s="10">
        <v>45107</v>
      </c>
      <c r="D306" s="9" t="s">
        <v>98</v>
      </c>
      <c r="E306" s="9" t="s">
        <v>106</v>
      </c>
      <c r="F306" s="11" t="s">
        <v>132</v>
      </c>
      <c r="G306" s="11" t="s">
        <v>142</v>
      </c>
      <c r="H306" s="11" t="s">
        <v>154</v>
      </c>
      <c r="I306" s="12" t="s">
        <v>174</v>
      </c>
      <c r="J306" s="12" t="s">
        <v>183</v>
      </c>
      <c r="K306" s="12" t="s">
        <v>246</v>
      </c>
      <c r="L306" s="12" t="s">
        <v>247</v>
      </c>
      <c r="M306" s="13" t="s">
        <v>111</v>
      </c>
      <c r="N306" s="3" t="s">
        <v>112</v>
      </c>
      <c r="O306" s="22" t="s">
        <v>583</v>
      </c>
      <c r="P306" s="14" t="s">
        <v>114</v>
      </c>
      <c r="Q306" s="15">
        <v>0</v>
      </c>
      <c r="R306" s="15">
        <v>0</v>
      </c>
      <c r="S306" s="15" t="s">
        <v>337</v>
      </c>
      <c r="T306" s="15" t="s">
        <v>338</v>
      </c>
      <c r="U306" s="15" t="s">
        <v>339</v>
      </c>
      <c r="V306" s="15" t="s">
        <v>337</v>
      </c>
      <c r="W306" s="15" t="s">
        <v>338</v>
      </c>
      <c r="X306" s="16" t="s">
        <v>348</v>
      </c>
      <c r="Y306" s="22" t="str">
        <f t="shared" si="4"/>
        <v>Visita el sitio de los trabajos de la licitacion No. LPNO-71-005-912062998-N-37-2023 y LPNO-71-005-912062998-N-36-2023</v>
      </c>
      <c r="Z306" s="10">
        <v>45085</v>
      </c>
      <c r="AA306" s="20">
        <v>45085</v>
      </c>
      <c r="AB306" s="24">
        <v>299</v>
      </c>
      <c r="AC306" s="17">
        <v>2455.6799999999998</v>
      </c>
      <c r="AD306" s="28">
        <v>0</v>
      </c>
      <c r="AE306" s="23">
        <v>45092</v>
      </c>
      <c r="AF306" s="25" t="s">
        <v>1250</v>
      </c>
      <c r="AG306" s="27">
        <v>299</v>
      </c>
      <c r="AH306" s="9"/>
      <c r="AI306" s="18" t="s">
        <v>433</v>
      </c>
      <c r="AJ306" s="19">
        <v>45121</v>
      </c>
      <c r="AK306" s="18">
        <v>45107</v>
      </c>
      <c r="AL306" s="33" t="s">
        <v>1603</v>
      </c>
    </row>
    <row r="307" spans="1:38" ht="130.5" x14ac:dyDescent="0.35">
      <c r="A307" s="9">
        <v>2023</v>
      </c>
      <c r="B307" s="10">
        <v>45017</v>
      </c>
      <c r="C307" s="10">
        <v>45107</v>
      </c>
      <c r="D307" s="9" t="s">
        <v>98</v>
      </c>
      <c r="E307" s="9" t="s">
        <v>106</v>
      </c>
      <c r="F307" s="11" t="s">
        <v>132</v>
      </c>
      <c r="G307" s="11" t="s">
        <v>142</v>
      </c>
      <c r="H307" s="11" t="s">
        <v>154</v>
      </c>
      <c r="I307" s="12" t="s">
        <v>174</v>
      </c>
      <c r="J307" s="12" t="s">
        <v>183</v>
      </c>
      <c r="K307" s="12" t="s">
        <v>246</v>
      </c>
      <c r="L307" s="12" t="s">
        <v>247</v>
      </c>
      <c r="M307" s="13" t="s">
        <v>111</v>
      </c>
      <c r="N307" s="3" t="s">
        <v>112</v>
      </c>
      <c r="O307" s="22" t="s">
        <v>584</v>
      </c>
      <c r="P307" s="14" t="s">
        <v>114</v>
      </c>
      <c r="Q307" s="15">
        <v>0</v>
      </c>
      <c r="R307" s="15">
        <v>0</v>
      </c>
      <c r="S307" s="15" t="s">
        <v>337</v>
      </c>
      <c r="T307" s="15" t="s">
        <v>338</v>
      </c>
      <c r="U307" s="15" t="s">
        <v>339</v>
      </c>
      <c r="V307" s="15" t="s">
        <v>337</v>
      </c>
      <c r="W307" s="15" t="s">
        <v>338</v>
      </c>
      <c r="X307" s="16" t="s">
        <v>405</v>
      </c>
      <c r="Y307" s="22" t="str">
        <f t="shared" si="4"/>
        <v>Visita el sitio de los trabajos de la licitacion No. LPNO-71-005-912062998-N-38-2023 y LPNO-71-005-912062998-N-39-2023</v>
      </c>
      <c r="Z307" s="10">
        <v>45086</v>
      </c>
      <c r="AA307" s="20">
        <v>45086</v>
      </c>
      <c r="AB307" s="24">
        <v>300</v>
      </c>
      <c r="AC307" s="17">
        <v>2455.6799999999998</v>
      </c>
      <c r="AD307" s="28">
        <v>0</v>
      </c>
      <c r="AE307" s="23">
        <v>45092</v>
      </c>
      <c r="AF307" s="25" t="s">
        <v>1251</v>
      </c>
      <c r="AG307" s="27">
        <v>300</v>
      </c>
      <c r="AH307" s="9"/>
      <c r="AI307" s="18" t="s">
        <v>433</v>
      </c>
      <c r="AJ307" s="19">
        <v>45121</v>
      </c>
      <c r="AK307" s="18">
        <v>45107</v>
      </c>
      <c r="AL307" s="33" t="s">
        <v>1604</v>
      </c>
    </row>
    <row r="308" spans="1:38" ht="130.5" x14ac:dyDescent="0.35">
      <c r="A308" s="9">
        <v>2023</v>
      </c>
      <c r="B308" s="10">
        <v>45017</v>
      </c>
      <c r="C308" s="10">
        <v>45107</v>
      </c>
      <c r="D308" s="9" t="s">
        <v>98</v>
      </c>
      <c r="E308" s="9" t="s">
        <v>106</v>
      </c>
      <c r="F308" s="11" t="s">
        <v>130</v>
      </c>
      <c r="G308" s="11" t="s">
        <v>140</v>
      </c>
      <c r="H308" s="11" t="s">
        <v>151</v>
      </c>
      <c r="I308" s="12" t="s">
        <v>174</v>
      </c>
      <c r="J308" s="12" t="s">
        <v>179</v>
      </c>
      <c r="K308" s="12" t="s">
        <v>238</v>
      </c>
      <c r="L308" s="12" t="s">
        <v>239</v>
      </c>
      <c r="M308" s="13" t="s">
        <v>110</v>
      </c>
      <c r="N308" s="3" t="s">
        <v>112</v>
      </c>
      <c r="O308" s="22" t="s">
        <v>585</v>
      </c>
      <c r="P308" s="14" t="s">
        <v>114</v>
      </c>
      <c r="Q308" s="15">
        <v>0</v>
      </c>
      <c r="R308" s="15">
        <v>0</v>
      </c>
      <c r="S308" s="15" t="s">
        <v>337</v>
      </c>
      <c r="T308" s="15" t="s">
        <v>338</v>
      </c>
      <c r="U308" s="15" t="s">
        <v>339</v>
      </c>
      <c r="V308" s="15" t="s">
        <v>337</v>
      </c>
      <c r="W308" s="15" t="s">
        <v>338</v>
      </c>
      <c r="X308" s="16" t="s">
        <v>406</v>
      </c>
      <c r="Y308" s="22" t="str">
        <f t="shared" si="4"/>
        <v>Visita el sitio de los trabajos de la licitacion No. LPNO-13-38-2023</v>
      </c>
      <c r="Z308" s="10">
        <v>45086</v>
      </c>
      <c r="AA308" s="20">
        <v>45086</v>
      </c>
      <c r="AB308" s="24">
        <v>301</v>
      </c>
      <c r="AC308" s="17">
        <v>1066.6600000000001</v>
      </c>
      <c r="AD308" s="28">
        <v>0</v>
      </c>
      <c r="AE308" s="23">
        <v>45097</v>
      </c>
      <c r="AF308" s="25" t="s">
        <v>1252</v>
      </c>
      <c r="AG308" s="27">
        <v>301</v>
      </c>
      <c r="AH308" s="9"/>
      <c r="AI308" s="18" t="s">
        <v>433</v>
      </c>
      <c r="AJ308" s="19">
        <v>45121</v>
      </c>
      <c r="AK308" s="18">
        <v>45107</v>
      </c>
      <c r="AL308" s="33" t="s">
        <v>1605</v>
      </c>
    </row>
    <row r="309" spans="1:38" ht="130.5" x14ac:dyDescent="0.35">
      <c r="A309" s="9">
        <v>2023</v>
      </c>
      <c r="B309" s="10">
        <v>45017</v>
      </c>
      <c r="C309" s="10">
        <v>45107</v>
      </c>
      <c r="D309" s="9" t="s">
        <v>95</v>
      </c>
      <c r="E309" s="9" t="s">
        <v>95</v>
      </c>
      <c r="F309" s="11" t="s">
        <v>131</v>
      </c>
      <c r="G309" s="11" t="s">
        <v>141</v>
      </c>
      <c r="H309" s="11" t="s">
        <v>152</v>
      </c>
      <c r="I309" s="12" t="s">
        <v>174</v>
      </c>
      <c r="J309" s="12" t="s">
        <v>180</v>
      </c>
      <c r="K309" s="12" t="s">
        <v>240</v>
      </c>
      <c r="L309" s="12" t="s">
        <v>241</v>
      </c>
      <c r="M309" s="13" t="s">
        <v>111</v>
      </c>
      <c r="N309" s="3" t="s">
        <v>112</v>
      </c>
      <c r="O309" s="22" t="s">
        <v>586</v>
      </c>
      <c r="P309" s="14" t="s">
        <v>114</v>
      </c>
      <c r="Q309" s="15">
        <v>0</v>
      </c>
      <c r="R309" s="15">
        <v>0</v>
      </c>
      <c r="S309" s="15" t="s">
        <v>337</v>
      </c>
      <c r="T309" s="15" t="s">
        <v>338</v>
      </c>
      <c r="U309" s="15" t="s">
        <v>339</v>
      </c>
      <c r="V309" s="15" t="s">
        <v>337</v>
      </c>
      <c r="W309" s="15" t="s">
        <v>338</v>
      </c>
      <c r="X309" s="16" t="s">
        <v>425</v>
      </c>
      <c r="Y309" s="22" t="str">
        <f t="shared" si="4"/>
        <v>Visita de obra con empresas participantes de la convocatoria estatal 003</v>
      </c>
      <c r="Z309" s="10">
        <v>45084</v>
      </c>
      <c r="AA309" s="20">
        <v>45084</v>
      </c>
      <c r="AB309" s="24">
        <v>302</v>
      </c>
      <c r="AC309" s="17">
        <v>2462.66</v>
      </c>
      <c r="AD309" s="28">
        <v>0</v>
      </c>
      <c r="AE309" s="23">
        <v>45085</v>
      </c>
      <c r="AF309" s="25" t="s">
        <v>1253</v>
      </c>
      <c r="AG309" s="27">
        <v>302</v>
      </c>
      <c r="AH309" s="9"/>
      <c r="AI309" s="18" t="s">
        <v>433</v>
      </c>
      <c r="AJ309" s="19">
        <v>45121</v>
      </c>
      <c r="AK309" s="18">
        <v>45107</v>
      </c>
      <c r="AL309" s="33" t="s">
        <v>1606</v>
      </c>
    </row>
    <row r="310" spans="1:38" ht="130.5" x14ac:dyDescent="0.35">
      <c r="A310" s="9">
        <v>2023</v>
      </c>
      <c r="B310" s="10">
        <v>45017</v>
      </c>
      <c r="C310" s="10">
        <v>45107</v>
      </c>
      <c r="D310" s="9" t="s">
        <v>102</v>
      </c>
      <c r="E310" s="9" t="s">
        <v>102</v>
      </c>
      <c r="F310" s="11" t="s">
        <v>134</v>
      </c>
      <c r="G310" s="11" t="s">
        <v>144</v>
      </c>
      <c r="H310" s="11" t="s">
        <v>157</v>
      </c>
      <c r="I310" s="12" t="s">
        <v>176</v>
      </c>
      <c r="J310" s="12" t="s">
        <v>219</v>
      </c>
      <c r="K310" s="12" t="s">
        <v>311</v>
      </c>
      <c r="L310" s="12" t="s">
        <v>285</v>
      </c>
      <c r="M310" s="13" t="s">
        <v>110</v>
      </c>
      <c r="N310" s="3" t="s">
        <v>112</v>
      </c>
      <c r="O310" s="22" t="s">
        <v>587</v>
      </c>
      <c r="P310" s="14" t="s">
        <v>114</v>
      </c>
      <c r="Q310" s="15">
        <v>0</v>
      </c>
      <c r="R310" s="15">
        <v>0</v>
      </c>
      <c r="S310" s="15" t="s">
        <v>337</v>
      </c>
      <c r="T310" s="15" t="s">
        <v>338</v>
      </c>
      <c r="U310" s="15" t="s">
        <v>339</v>
      </c>
      <c r="V310" s="15" t="s">
        <v>337</v>
      </c>
      <c r="W310" s="15" t="s">
        <v>338</v>
      </c>
      <c r="X310" s="16" t="s">
        <v>354</v>
      </c>
      <c r="Y310" s="22" t="str">
        <f t="shared" si="4"/>
        <v>Auxiliar de la verificacion de la construccion del sistema de drenaje sanitario</v>
      </c>
      <c r="Z310" s="10">
        <v>45085</v>
      </c>
      <c r="AA310" s="20">
        <v>45086</v>
      </c>
      <c r="AB310" s="24">
        <v>303</v>
      </c>
      <c r="AC310" s="17">
        <v>3296.52</v>
      </c>
      <c r="AD310" s="28">
        <v>0</v>
      </c>
      <c r="AE310" s="23">
        <v>45092</v>
      </c>
      <c r="AF310" s="25" t="s">
        <v>1254</v>
      </c>
      <c r="AG310" s="27">
        <v>303</v>
      </c>
      <c r="AH310" s="9"/>
      <c r="AI310" s="18" t="s">
        <v>433</v>
      </c>
      <c r="AJ310" s="19">
        <v>45121</v>
      </c>
      <c r="AK310" s="18">
        <v>45107</v>
      </c>
      <c r="AL310" s="33" t="s">
        <v>1607</v>
      </c>
    </row>
    <row r="311" spans="1:38" ht="130.5" x14ac:dyDescent="0.35">
      <c r="A311" s="9">
        <v>2023</v>
      </c>
      <c r="B311" s="10">
        <v>45017</v>
      </c>
      <c r="C311" s="10">
        <v>45107</v>
      </c>
      <c r="D311" s="9" t="s">
        <v>98</v>
      </c>
      <c r="E311" s="9" t="s">
        <v>106</v>
      </c>
      <c r="F311" s="11" t="s">
        <v>139</v>
      </c>
      <c r="G311" s="11" t="s">
        <v>149</v>
      </c>
      <c r="H311" s="11" t="s">
        <v>163</v>
      </c>
      <c r="I311" s="12" t="s">
        <v>177</v>
      </c>
      <c r="J311" s="12" t="s">
        <v>208</v>
      </c>
      <c r="K311" s="12" t="s">
        <v>288</v>
      </c>
      <c r="L311" s="12" t="s">
        <v>289</v>
      </c>
      <c r="M311" s="13" t="s">
        <v>110</v>
      </c>
      <c r="N311" s="3" t="s">
        <v>112</v>
      </c>
      <c r="O311" s="22" t="s">
        <v>475</v>
      </c>
      <c r="P311" s="14" t="s">
        <v>114</v>
      </c>
      <c r="Q311" s="15">
        <v>0</v>
      </c>
      <c r="R311" s="15">
        <v>0</v>
      </c>
      <c r="S311" s="15" t="s">
        <v>337</v>
      </c>
      <c r="T311" s="15" t="s">
        <v>338</v>
      </c>
      <c r="U311" s="15" t="s">
        <v>339</v>
      </c>
      <c r="V311" s="15" t="s">
        <v>337</v>
      </c>
      <c r="W311" s="15" t="s">
        <v>338</v>
      </c>
      <c r="X311" s="16" t="s">
        <v>365</v>
      </c>
      <c r="Y311" s="22" t="str">
        <f t="shared" si="4"/>
        <v>Entrega de documentacion en el DOF</v>
      </c>
      <c r="Z311" s="10">
        <v>45084</v>
      </c>
      <c r="AA311" s="20">
        <v>45084</v>
      </c>
      <c r="AB311" s="24">
        <v>304</v>
      </c>
      <c r="AC311" s="17">
        <v>3207.3</v>
      </c>
      <c r="AD311" s="21">
        <v>28</v>
      </c>
      <c r="AE311" s="23">
        <v>45091</v>
      </c>
      <c r="AF311" s="25" t="s">
        <v>1255</v>
      </c>
      <c r="AG311" s="27">
        <v>304</v>
      </c>
      <c r="AH311" s="9"/>
      <c r="AI311" s="18" t="s">
        <v>433</v>
      </c>
      <c r="AJ311" s="19">
        <v>45121</v>
      </c>
      <c r="AK311" s="18">
        <v>45107</v>
      </c>
      <c r="AL311" s="33" t="s">
        <v>1608</v>
      </c>
    </row>
    <row r="312" spans="1:38" ht="130.5" x14ac:dyDescent="0.35">
      <c r="A312" s="9">
        <v>2023</v>
      </c>
      <c r="B312" s="10">
        <v>45017</v>
      </c>
      <c r="C312" s="10">
        <v>45107</v>
      </c>
      <c r="D312" s="9" t="s">
        <v>102</v>
      </c>
      <c r="E312" s="9" t="s">
        <v>102</v>
      </c>
      <c r="F312" s="11" t="s">
        <v>134</v>
      </c>
      <c r="G312" s="11" t="s">
        <v>144</v>
      </c>
      <c r="H312" s="11" t="s">
        <v>166</v>
      </c>
      <c r="I312" s="12" t="s">
        <v>176</v>
      </c>
      <c r="J312" s="12" t="s">
        <v>186</v>
      </c>
      <c r="K312" s="12" t="s">
        <v>309</v>
      </c>
      <c r="L312" s="12" t="s">
        <v>310</v>
      </c>
      <c r="M312" s="13" t="s">
        <v>110</v>
      </c>
      <c r="N312" s="3" t="s">
        <v>112</v>
      </c>
      <c r="O312" s="22" t="s">
        <v>571</v>
      </c>
      <c r="P312" s="14" t="s">
        <v>114</v>
      </c>
      <c r="Q312" s="15">
        <v>0</v>
      </c>
      <c r="R312" s="15">
        <v>0</v>
      </c>
      <c r="S312" s="15" t="s">
        <v>337</v>
      </c>
      <c r="T312" s="15" t="s">
        <v>338</v>
      </c>
      <c r="U312" s="15" t="s">
        <v>339</v>
      </c>
      <c r="V312" s="15" t="s">
        <v>337</v>
      </c>
      <c r="W312" s="15" t="s">
        <v>338</v>
      </c>
      <c r="X312" s="16" t="s">
        <v>374</v>
      </c>
      <c r="Y312" s="22" t="str">
        <f t="shared" si="4"/>
        <v>Auxiliar de la verificacion de la construccion del sistema de agua potable</v>
      </c>
      <c r="Z312" s="10">
        <v>45085</v>
      </c>
      <c r="AA312" s="20">
        <v>45086</v>
      </c>
      <c r="AB312" s="24">
        <v>305</v>
      </c>
      <c r="AC312" s="17">
        <v>3074.56</v>
      </c>
      <c r="AD312" s="28">
        <v>0</v>
      </c>
      <c r="AE312" s="23">
        <v>45091</v>
      </c>
      <c r="AF312" s="25" t="s">
        <v>1256</v>
      </c>
      <c r="AG312" s="27">
        <v>305</v>
      </c>
      <c r="AH312" s="9"/>
      <c r="AI312" s="18" t="s">
        <v>433</v>
      </c>
      <c r="AJ312" s="19">
        <v>45121</v>
      </c>
      <c r="AK312" s="18">
        <v>45107</v>
      </c>
      <c r="AL312" s="33" t="s">
        <v>1609</v>
      </c>
    </row>
    <row r="313" spans="1:38" ht="130.5" x14ac:dyDescent="0.35">
      <c r="A313" s="9">
        <v>2023</v>
      </c>
      <c r="B313" s="10">
        <v>45017</v>
      </c>
      <c r="C313" s="10">
        <v>45107</v>
      </c>
      <c r="D313" s="9" t="s">
        <v>98</v>
      </c>
      <c r="E313" s="9" t="s">
        <v>106</v>
      </c>
      <c r="F313" s="11" t="s">
        <v>132</v>
      </c>
      <c r="G313" s="11" t="s">
        <v>142</v>
      </c>
      <c r="H313" s="11" t="s">
        <v>152</v>
      </c>
      <c r="I313" s="12" t="s">
        <v>174</v>
      </c>
      <c r="J313" s="12" t="s">
        <v>191</v>
      </c>
      <c r="K313" s="12" t="s">
        <v>260</v>
      </c>
      <c r="L313" s="12" t="s">
        <v>261</v>
      </c>
      <c r="M313" s="13" t="s">
        <v>110</v>
      </c>
      <c r="N313" s="3" t="s">
        <v>112</v>
      </c>
      <c r="O313" s="22" t="s">
        <v>588</v>
      </c>
      <c r="P313" s="14" t="s">
        <v>114</v>
      </c>
      <c r="Q313" s="15">
        <v>0</v>
      </c>
      <c r="R313" s="15">
        <v>0</v>
      </c>
      <c r="S313" s="15" t="s">
        <v>337</v>
      </c>
      <c r="T313" s="15" t="s">
        <v>338</v>
      </c>
      <c r="U313" s="15" t="s">
        <v>339</v>
      </c>
      <c r="V313" s="15" t="s">
        <v>337</v>
      </c>
      <c r="W313" s="15" t="s">
        <v>338</v>
      </c>
      <c r="X313" s="16" t="s">
        <v>426</v>
      </c>
      <c r="Y313" s="22" t="str">
        <f t="shared" si="4"/>
        <v>Visita de obra con empresas participantes de la convocatoria estatal 033-2023</v>
      </c>
      <c r="Z313" s="10">
        <v>45085</v>
      </c>
      <c r="AA313" s="20">
        <v>45085</v>
      </c>
      <c r="AB313" s="24">
        <v>306</v>
      </c>
      <c r="AC313" s="17">
        <v>1750.7</v>
      </c>
      <c r="AD313" s="28">
        <v>0</v>
      </c>
      <c r="AE313" s="23">
        <v>45089</v>
      </c>
      <c r="AF313" s="25" t="s">
        <v>1257</v>
      </c>
      <c r="AG313" s="27">
        <v>306</v>
      </c>
      <c r="AH313" s="9"/>
      <c r="AI313" s="18" t="s">
        <v>433</v>
      </c>
      <c r="AJ313" s="19">
        <v>45121</v>
      </c>
      <c r="AK313" s="18">
        <v>45107</v>
      </c>
      <c r="AL313" s="33" t="s">
        <v>1610</v>
      </c>
    </row>
    <row r="314" spans="1:38" ht="130.5" x14ac:dyDescent="0.35">
      <c r="A314" s="9">
        <v>2023</v>
      </c>
      <c r="B314" s="10">
        <v>45017</v>
      </c>
      <c r="C314" s="10">
        <v>45107</v>
      </c>
      <c r="D314" s="9" t="s">
        <v>98</v>
      </c>
      <c r="E314" s="9" t="s">
        <v>106</v>
      </c>
      <c r="F314" s="11" t="s">
        <v>130</v>
      </c>
      <c r="G314" s="11" t="s">
        <v>140</v>
      </c>
      <c r="H314" s="11" t="s">
        <v>151</v>
      </c>
      <c r="I314" s="12" t="s">
        <v>174</v>
      </c>
      <c r="J314" s="12" t="s">
        <v>179</v>
      </c>
      <c r="K314" s="12" t="s">
        <v>238</v>
      </c>
      <c r="L314" s="12" t="s">
        <v>239</v>
      </c>
      <c r="M314" s="13" t="s">
        <v>110</v>
      </c>
      <c r="N314" s="3" t="s">
        <v>112</v>
      </c>
      <c r="O314" s="22" t="s">
        <v>589</v>
      </c>
      <c r="P314" s="14" t="s">
        <v>114</v>
      </c>
      <c r="Q314" s="15">
        <v>0</v>
      </c>
      <c r="R314" s="15">
        <v>0</v>
      </c>
      <c r="S314" s="15" t="s">
        <v>337</v>
      </c>
      <c r="T314" s="15" t="s">
        <v>338</v>
      </c>
      <c r="U314" s="15" t="s">
        <v>339</v>
      </c>
      <c r="V314" s="15" t="s">
        <v>337</v>
      </c>
      <c r="W314" s="15" t="s">
        <v>338</v>
      </c>
      <c r="X314" s="16" t="s">
        <v>427</v>
      </c>
      <c r="Y314" s="22" t="str">
        <f t="shared" si="4"/>
        <v>Visita el sitio de los trabajos de la licitacion No. LPNO-13-44-2023</v>
      </c>
      <c r="Z314" s="10">
        <v>45089</v>
      </c>
      <c r="AA314" s="20">
        <v>45089</v>
      </c>
      <c r="AB314" s="24">
        <v>307</v>
      </c>
      <c r="AC314" s="17">
        <v>878.2</v>
      </c>
      <c r="AD314" s="28">
        <v>0</v>
      </c>
      <c r="AE314" s="23">
        <v>45097</v>
      </c>
      <c r="AF314" s="25" t="s">
        <v>1258</v>
      </c>
      <c r="AG314" s="27">
        <v>307</v>
      </c>
      <c r="AH314" s="9"/>
      <c r="AI314" s="18" t="s">
        <v>433</v>
      </c>
      <c r="AJ314" s="19">
        <v>45121</v>
      </c>
      <c r="AK314" s="18">
        <v>45107</v>
      </c>
      <c r="AL314" s="33" t="s">
        <v>1611</v>
      </c>
    </row>
    <row r="315" spans="1:38" ht="130.5" x14ac:dyDescent="0.35">
      <c r="A315" s="9">
        <v>2023</v>
      </c>
      <c r="B315" s="10">
        <v>45017</v>
      </c>
      <c r="C315" s="10">
        <v>45107</v>
      </c>
      <c r="D315" s="9" t="s">
        <v>95</v>
      </c>
      <c r="E315" s="9" t="s">
        <v>95</v>
      </c>
      <c r="F315" s="11" t="s">
        <v>131</v>
      </c>
      <c r="G315" s="11" t="s">
        <v>141</v>
      </c>
      <c r="H315" s="11" t="s">
        <v>166</v>
      </c>
      <c r="I315" s="12" t="s">
        <v>176</v>
      </c>
      <c r="J315" s="12" t="s">
        <v>228</v>
      </c>
      <c r="K315" s="12" t="s">
        <v>324</v>
      </c>
      <c r="L315" s="12" t="s">
        <v>261</v>
      </c>
      <c r="M315" s="13" t="s">
        <v>110</v>
      </c>
      <c r="N315" s="3" t="s">
        <v>112</v>
      </c>
      <c r="O315" s="22" t="s">
        <v>571</v>
      </c>
      <c r="P315" s="14" t="s">
        <v>114</v>
      </c>
      <c r="Q315" s="15">
        <v>0</v>
      </c>
      <c r="R315" s="15">
        <v>0</v>
      </c>
      <c r="S315" s="15" t="s">
        <v>337</v>
      </c>
      <c r="T315" s="15" t="s">
        <v>338</v>
      </c>
      <c r="U315" s="15" t="s">
        <v>339</v>
      </c>
      <c r="V315" s="15" t="s">
        <v>337</v>
      </c>
      <c r="W315" s="15" t="s">
        <v>338</v>
      </c>
      <c r="X315" s="16" t="s">
        <v>368</v>
      </c>
      <c r="Y315" s="22" t="str">
        <f t="shared" si="4"/>
        <v>Auxiliar de la verificacion de la construccion del sistema de agua potable</v>
      </c>
      <c r="Z315" s="10">
        <v>45084</v>
      </c>
      <c r="AA315" s="20">
        <v>45084</v>
      </c>
      <c r="AB315" s="24">
        <v>308</v>
      </c>
      <c r="AC315" s="17">
        <v>1597.14</v>
      </c>
      <c r="AD315" s="28">
        <v>0</v>
      </c>
      <c r="AE315" s="23">
        <v>45089</v>
      </c>
      <c r="AF315" s="25" t="s">
        <v>1259</v>
      </c>
      <c r="AG315" s="27">
        <v>308</v>
      </c>
      <c r="AH315" s="9"/>
      <c r="AI315" s="18" t="s">
        <v>433</v>
      </c>
      <c r="AJ315" s="19">
        <v>45121</v>
      </c>
      <c r="AK315" s="18">
        <v>45107</v>
      </c>
      <c r="AL315" s="33" t="s">
        <v>1612</v>
      </c>
    </row>
    <row r="316" spans="1:38" ht="130.5" x14ac:dyDescent="0.35">
      <c r="A316" s="9">
        <v>2023</v>
      </c>
      <c r="B316" s="10">
        <v>45017</v>
      </c>
      <c r="C316" s="10">
        <v>45107</v>
      </c>
      <c r="D316" s="9" t="s">
        <v>98</v>
      </c>
      <c r="E316" s="9" t="s">
        <v>106</v>
      </c>
      <c r="F316" s="11" t="s">
        <v>135</v>
      </c>
      <c r="G316" s="11" t="s">
        <v>145</v>
      </c>
      <c r="H316" s="11" t="s">
        <v>156</v>
      </c>
      <c r="I316" s="12" t="s">
        <v>175</v>
      </c>
      <c r="J316" s="12" t="s">
        <v>188</v>
      </c>
      <c r="K316" s="12" t="s">
        <v>256</v>
      </c>
      <c r="L316" s="12" t="s">
        <v>247</v>
      </c>
      <c r="M316" s="13" t="s">
        <v>111</v>
      </c>
      <c r="N316" s="3" t="s">
        <v>112</v>
      </c>
      <c r="O316" s="22" t="s">
        <v>443</v>
      </c>
      <c r="P316" s="14" t="s">
        <v>114</v>
      </c>
      <c r="Q316" s="15">
        <v>0</v>
      </c>
      <c r="R316" s="15">
        <v>0</v>
      </c>
      <c r="S316" s="15" t="s">
        <v>337</v>
      </c>
      <c r="T316" s="15" t="s">
        <v>338</v>
      </c>
      <c r="U316" s="15" t="s">
        <v>339</v>
      </c>
      <c r="V316" s="15" t="s">
        <v>337</v>
      </c>
      <c r="W316" s="15" t="s">
        <v>338</v>
      </c>
      <c r="X316" s="16" t="s">
        <v>378</v>
      </c>
      <c r="Y316" s="22" t="str">
        <f t="shared" si="4"/>
        <v>Traslado de personal para el suministro de hipoclorito de sodio y calcio</v>
      </c>
      <c r="Z316" s="10">
        <v>45082</v>
      </c>
      <c r="AA316" s="20">
        <v>45083</v>
      </c>
      <c r="AB316" s="24">
        <v>309</v>
      </c>
      <c r="AC316" s="17">
        <v>2996.09</v>
      </c>
      <c r="AD316" s="28">
        <v>0</v>
      </c>
      <c r="AE316" s="23">
        <v>45090</v>
      </c>
      <c r="AF316" s="25" t="s">
        <v>1260</v>
      </c>
      <c r="AG316" s="27">
        <v>309</v>
      </c>
      <c r="AH316" s="9"/>
      <c r="AI316" s="18" t="s">
        <v>433</v>
      </c>
      <c r="AJ316" s="19">
        <v>45121</v>
      </c>
      <c r="AK316" s="18">
        <v>45107</v>
      </c>
      <c r="AL316" s="33" t="s">
        <v>1613</v>
      </c>
    </row>
    <row r="317" spans="1:38" ht="130.5" x14ac:dyDescent="0.35">
      <c r="A317" s="9">
        <v>2023</v>
      </c>
      <c r="B317" s="10">
        <v>45017</v>
      </c>
      <c r="C317" s="10">
        <v>45107</v>
      </c>
      <c r="D317" s="9" t="s">
        <v>102</v>
      </c>
      <c r="E317" s="9" t="s">
        <v>102</v>
      </c>
      <c r="F317" s="11" t="s">
        <v>134</v>
      </c>
      <c r="G317" s="11" t="s">
        <v>144</v>
      </c>
      <c r="H317" s="11" t="s">
        <v>151</v>
      </c>
      <c r="I317" s="12" t="s">
        <v>174</v>
      </c>
      <c r="J317" s="12" t="s">
        <v>186</v>
      </c>
      <c r="K317" s="12" t="s">
        <v>252</v>
      </c>
      <c r="L317" s="12" t="s">
        <v>253</v>
      </c>
      <c r="M317" s="13" t="s">
        <v>110</v>
      </c>
      <c r="N317" s="3" t="s">
        <v>112</v>
      </c>
      <c r="O317" s="22" t="s">
        <v>590</v>
      </c>
      <c r="P317" s="14" t="s">
        <v>114</v>
      </c>
      <c r="Q317" s="15">
        <v>0</v>
      </c>
      <c r="R317" s="15">
        <v>0</v>
      </c>
      <c r="S317" s="15" t="s">
        <v>337</v>
      </c>
      <c r="T317" s="15" t="s">
        <v>338</v>
      </c>
      <c r="U317" s="15" t="s">
        <v>339</v>
      </c>
      <c r="V317" s="15" t="s">
        <v>337</v>
      </c>
      <c r="W317" s="15" t="s">
        <v>338</v>
      </c>
      <c r="X317" s="16" t="s">
        <v>340</v>
      </c>
      <c r="Y317" s="22" t="str">
        <f t="shared" si="4"/>
        <v>Verificacion de la obra construccion de la tercera etapa de cinco de la PTAR</v>
      </c>
      <c r="Z317" s="10">
        <v>45085</v>
      </c>
      <c r="AA317" s="20">
        <v>45085</v>
      </c>
      <c r="AB317" s="24">
        <v>310</v>
      </c>
      <c r="AC317" s="17">
        <v>2259.9899999999998</v>
      </c>
      <c r="AD317" s="28">
        <v>0</v>
      </c>
      <c r="AE317" s="23">
        <v>45097</v>
      </c>
      <c r="AF317" s="26" t="s">
        <v>1261</v>
      </c>
      <c r="AG317" s="27">
        <v>310</v>
      </c>
      <c r="AH317" s="9"/>
      <c r="AI317" s="18" t="s">
        <v>433</v>
      </c>
      <c r="AJ317" s="19">
        <v>45121</v>
      </c>
      <c r="AK317" s="18">
        <v>45107</v>
      </c>
      <c r="AL317" s="33" t="s">
        <v>1614</v>
      </c>
    </row>
    <row r="318" spans="1:38" ht="130.5" x14ac:dyDescent="0.35">
      <c r="A318" s="9">
        <v>2023</v>
      </c>
      <c r="B318" s="10">
        <v>45017</v>
      </c>
      <c r="C318" s="10">
        <v>45107</v>
      </c>
      <c r="D318" s="9" t="s">
        <v>102</v>
      </c>
      <c r="E318" s="9" t="s">
        <v>102</v>
      </c>
      <c r="F318" s="11" t="s">
        <v>136</v>
      </c>
      <c r="G318" s="11" t="s">
        <v>146</v>
      </c>
      <c r="H318" s="11" t="s">
        <v>160</v>
      </c>
      <c r="I318" s="12" t="s">
        <v>177</v>
      </c>
      <c r="J318" s="12" t="s">
        <v>197</v>
      </c>
      <c r="K318" s="12" t="s">
        <v>271</v>
      </c>
      <c r="L318" s="12" t="s">
        <v>272</v>
      </c>
      <c r="M318" s="13" t="s">
        <v>110</v>
      </c>
      <c r="N318" s="3" t="s">
        <v>112</v>
      </c>
      <c r="O318" s="22" t="s">
        <v>462</v>
      </c>
      <c r="P318" s="14" t="s">
        <v>114</v>
      </c>
      <c r="Q318" s="15">
        <v>0</v>
      </c>
      <c r="R318" s="15">
        <v>0</v>
      </c>
      <c r="S318" s="15" t="s">
        <v>337</v>
      </c>
      <c r="T318" s="15" t="s">
        <v>338</v>
      </c>
      <c r="U318" s="15" t="s">
        <v>339</v>
      </c>
      <c r="V318" s="15" t="s">
        <v>337</v>
      </c>
      <c r="W318" s="15" t="s">
        <v>338</v>
      </c>
      <c r="X318" s="16" t="s">
        <v>340</v>
      </c>
      <c r="Y318" s="22" t="str">
        <f t="shared" si="4"/>
        <v>Verificacion de diversas obras ejecutadas en  la ciudad de Acapulco</v>
      </c>
      <c r="Z318" s="10">
        <v>45078</v>
      </c>
      <c r="AA318" s="20">
        <v>45079</v>
      </c>
      <c r="AB318" s="24">
        <v>311</v>
      </c>
      <c r="AC318" s="17">
        <v>1934</v>
      </c>
      <c r="AD318" s="28">
        <v>0</v>
      </c>
      <c r="AE318" s="23">
        <v>45083</v>
      </c>
      <c r="AF318" s="25" t="s">
        <v>1262</v>
      </c>
      <c r="AG318" s="27">
        <v>311</v>
      </c>
      <c r="AH318" s="9"/>
      <c r="AI318" s="18" t="s">
        <v>433</v>
      </c>
      <c r="AJ318" s="19">
        <v>45121</v>
      </c>
      <c r="AK318" s="18">
        <v>45107</v>
      </c>
      <c r="AL318" s="33" t="s">
        <v>1615</v>
      </c>
    </row>
    <row r="319" spans="1:38" ht="130.5" x14ac:dyDescent="0.35">
      <c r="A319" s="9">
        <v>2023</v>
      </c>
      <c r="B319" s="10">
        <v>45017</v>
      </c>
      <c r="C319" s="10">
        <v>45107</v>
      </c>
      <c r="D319" s="9" t="s">
        <v>102</v>
      </c>
      <c r="E319" s="9" t="s">
        <v>102</v>
      </c>
      <c r="F319" s="11" t="s">
        <v>134</v>
      </c>
      <c r="G319" s="11" t="s">
        <v>144</v>
      </c>
      <c r="H319" s="11" t="s">
        <v>156</v>
      </c>
      <c r="I319" s="12" t="s">
        <v>175</v>
      </c>
      <c r="J319" s="12" t="s">
        <v>225</v>
      </c>
      <c r="K319" s="12" t="s">
        <v>319</v>
      </c>
      <c r="L319" s="12" t="s">
        <v>320</v>
      </c>
      <c r="M319" s="13" t="s">
        <v>110</v>
      </c>
      <c r="N319" s="3" t="s">
        <v>112</v>
      </c>
      <c r="O319" s="22" t="s">
        <v>443</v>
      </c>
      <c r="P319" s="14" t="s">
        <v>114</v>
      </c>
      <c r="Q319" s="15">
        <v>0</v>
      </c>
      <c r="R319" s="15">
        <v>0</v>
      </c>
      <c r="S319" s="15" t="s">
        <v>337</v>
      </c>
      <c r="T319" s="15" t="s">
        <v>338</v>
      </c>
      <c r="U319" s="15" t="s">
        <v>339</v>
      </c>
      <c r="V319" s="15" t="s">
        <v>337</v>
      </c>
      <c r="W319" s="15" t="s">
        <v>338</v>
      </c>
      <c r="X319" s="16" t="s">
        <v>417</v>
      </c>
      <c r="Y319" s="22" t="str">
        <f t="shared" si="4"/>
        <v>Traslado de personal para el suministro de hipoclorito de sodio y calcio</v>
      </c>
      <c r="Z319" s="10">
        <v>45083</v>
      </c>
      <c r="AA319" s="20">
        <v>45083</v>
      </c>
      <c r="AB319" s="24">
        <v>312</v>
      </c>
      <c r="AC319" s="17">
        <v>1461.78</v>
      </c>
      <c r="AD319" s="28">
        <v>0</v>
      </c>
      <c r="AE319" s="23">
        <v>45098</v>
      </c>
      <c r="AF319" s="25" t="s">
        <v>1263</v>
      </c>
      <c r="AG319" s="27">
        <v>312</v>
      </c>
      <c r="AH319" s="9"/>
      <c r="AI319" s="18" t="s">
        <v>433</v>
      </c>
      <c r="AJ319" s="19">
        <v>45121</v>
      </c>
      <c r="AK319" s="18">
        <v>45107</v>
      </c>
      <c r="AL319" s="33" t="s">
        <v>1616</v>
      </c>
    </row>
    <row r="320" spans="1:38" ht="130.5" x14ac:dyDescent="0.35">
      <c r="A320" s="9">
        <v>2023</v>
      </c>
      <c r="B320" s="10">
        <v>45017</v>
      </c>
      <c r="C320" s="10">
        <v>45107</v>
      </c>
      <c r="D320" s="9" t="s">
        <v>95</v>
      </c>
      <c r="E320" s="9" t="s">
        <v>95</v>
      </c>
      <c r="F320" s="11" t="s">
        <v>138</v>
      </c>
      <c r="G320" s="11" t="s">
        <v>148</v>
      </c>
      <c r="H320" s="11" t="s">
        <v>156</v>
      </c>
      <c r="I320" s="12" t="s">
        <v>175</v>
      </c>
      <c r="J320" s="12" t="s">
        <v>217</v>
      </c>
      <c r="K320" s="12" t="s">
        <v>304</v>
      </c>
      <c r="L320" s="12" t="s">
        <v>305</v>
      </c>
      <c r="M320" s="13" t="s">
        <v>110</v>
      </c>
      <c r="N320" s="3" t="s">
        <v>112</v>
      </c>
      <c r="O320" s="22" t="s">
        <v>474</v>
      </c>
      <c r="P320" s="14" t="s">
        <v>114</v>
      </c>
      <c r="Q320" s="15">
        <v>0</v>
      </c>
      <c r="R320" s="15">
        <v>0</v>
      </c>
      <c r="S320" s="15" t="s">
        <v>337</v>
      </c>
      <c r="T320" s="15" t="s">
        <v>338</v>
      </c>
      <c r="U320" s="15" t="s">
        <v>339</v>
      </c>
      <c r="V320" s="15" t="s">
        <v>337</v>
      </c>
      <c r="W320" s="15" t="s">
        <v>338</v>
      </c>
      <c r="X320" s="16" t="s">
        <v>419</v>
      </c>
      <c r="Y320" s="22" t="str">
        <f t="shared" si="4"/>
        <v>Suministro de hipoclorito de sodio y calcio</v>
      </c>
      <c r="Z320" s="10">
        <v>45092</v>
      </c>
      <c r="AA320" s="20">
        <v>45093</v>
      </c>
      <c r="AB320" s="24">
        <v>313</v>
      </c>
      <c r="AC320" s="17">
        <v>900</v>
      </c>
      <c r="AD320" s="28">
        <v>0</v>
      </c>
      <c r="AE320" s="23">
        <v>45097</v>
      </c>
      <c r="AF320" s="25" t="s">
        <v>1264</v>
      </c>
      <c r="AG320" s="27">
        <v>313</v>
      </c>
      <c r="AH320" s="9"/>
      <c r="AI320" s="18" t="s">
        <v>433</v>
      </c>
      <c r="AJ320" s="19">
        <v>45121</v>
      </c>
      <c r="AK320" s="18">
        <v>45107</v>
      </c>
      <c r="AL320" s="33" t="s">
        <v>1617</v>
      </c>
    </row>
    <row r="321" spans="1:38" ht="130.5" x14ac:dyDescent="0.35">
      <c r="A321" s="9">
        <v>2023</v>
      </c>
      <c r="B321" s="10">
        <v>45017</v>
      </c>
      <c r="C321" s="10">
        <v>45107</v>
      </c>
      <c r="D321" s="9" t="s">
        <v>102</v>
      </c>
      <c r="E321" s="9" t="s">
        <v>102</v>
      </c>
      <c r="F321" s="11" t="s">
        <v>134</v>
      </c>
      <c r="G321" s="11" t="s">
        <v>150</v>
      </c>
      <c r="H321" s="11" t="s">
        <v>165</v>
      </c>
      <c r="I321" s="12" t="s">
        <v>175</v>
      </c>
      <c r="J321" s="12" t="s">
        <v>211</v>
      </c>
      <c r="K321" s="12" t="s">
        <v>294</v>
      </c>
      <c r="L321" s="12" t="s">
        <v>277</v>
      </c>
      <c r="M321" s="13" t="s">
        <v>110</v>
      </c>
      <c r="N321" s="3" t="s">
        <v>112</v>
      </c>
      <c r="O321" s="22" t="s">
        <v>443</v>
      </c>
      <c r="P321" s="14" t="s">
        <v>114</v>
      </c>
      <c r="Q321" s="15">
        <v>0</v>
      </c>
      <c r="R321" s="15">
        <v>0</v>
      </c>
      <c r="S321" s="15" t="s">
        <v>337</v>
      </c>
      <c r="T321" s="15" t="s">
        <v>338</v>
      </c>
      <c r="U321" s="15" t="s">
        <v>339</v>
      </c>
      <c r="V321" s="15" t="s">
        <v>337</v>
      </c>
      <c r="W321" s="15" t="s">
        <v>338</v>
      </c>
      <c r="X321" s="16" t="s">
        <v>396</v>
      </c>
      <c r="Y321" s="22" t="str">
        <f t="shared" si="4"/>
        <v>Traslado de personal para el suministro de hipoclorito de sodio y calcio</v>
      </c>
      <c r="Z321" s="10">
        <v>45091</v>
      </c>
      <c r="AA321" s="20">
        <v>45093</v>
      </c>
      <c r="AB321" s="24">
        <v>314</v>
      </c>
      <c r="AC321" s="17">
        <v>3186.64</v>
      </c>
      <c r="AD321" s="21">
        <v>10.29</v>
      </c>
      <c r="AE321" s="23">
        <v>45103</v>
      </c>
      <c r="AF321" s="25" t="s">
        <v>1265</v>
      </c>
      <c r="AG321" s="27">
        <v>314</v>
      </c>
      <c r="AH321" s="9"/>
      <c r="AI321" s="18" t="s">
        <v>433</v>
      </c>
      <c r="AJ321" s="19">
        <v>45121</v>
      </c>
      <c r="AK321" s="18">
        <v>45107</v>
      </c>
      <c r="AL321" s="33" t="s">
        <v>1618</v>
      </c>
    </row>
    <row r="322" spans="1:38" ht="130.5" x14ac:dyDescent="0.35">
      <c r="A322" s="9">
        <v>2023</v>
      </c>
      <c r="B322" s="10">
        <v>45017</v>
      </c>
      <c r="C322" s="10">
        <v>45107</v>
      </c>
      <c r="D322" s="9" t="s">
        <v>95</v>
      </c>
      <c r="E322" s="9" t="s">
        <v>95</v>
      </c>
      <c r="F322" s="11" t="s">
        <v>133</v>
      </c>
      <c r="G322" s="11" t="s">
        <v>143</v>
      </c>
      <c r="H322" s="11" t="s">
        <v>158</v>
      </c>
      <c r="I322" s="12" t="s">
        <v>176</v>
      </c>
      <c r="J322" s="12" t="s">
        <v>193</v>
      </c>
      <c r="K322" s="12" t="s">
        <v>264</v>
      </c>
      <c r="L322" s="12" t="s">
        <v>265</v>
      </c>
      <c r="M322" s="13" t="s">
        <v>111</v>
      </c>
      <c r="N322" s="3" t="s">
        <v>112</v>
      </c>
      <c r="O322" s="22" t="s">
        <v>443</v>
      </c>
      <c r="P322" s="14" t="s">
        <v>114</v>
      </c>
      <c r="Q322" s="15">
        <v>0</v>
      </c>
      <c r="R322" s="15">
        <v>0</v>
      </c>
      <c r="S322" s="15" t="s">
        <v>337</v>
      </c>
      <c r="T322" s="15" t="s">
        <v>338</v>
      </c>
      <c r="U322" s="15" t="s">
        <v>339</v>
      </c>
      <c r="V322" s="15" t="s">
        <v>337</v>
      </c>
      <c r="W322" s="15" t="s">
        <v>338</v>
      </c>
      <c r="X322" s="16" t="s">
        <v>424</v>
      </c>
      <c r="Y322" s="22" t="str">
        <f t="shared" si="4"/>
        <v>Traslado de personal para el suministro de hipoclorito de sodio y calcio</v>
      </c>
      <c r="Z322" s="10">
        <v>45090</v>
      </c>
      <c r="AA322" s="20">
        <v>45090</v>
      </c>
      <c r="AB322" s="24">
        <v>315</v>
      </c>
      <c r="AC322" s="17">
        <v>3296.9</v>
      </c>
      <c r="AD322" s="21">
        <v>94</v>
      </c>
      <c r="AE322" s="23">
        <v>45097</v>
      </c>
      <c r="AF322" s="25" t="s">
        <v>1266</v>
      </c>
      <c r="AG322" s="27">
        <v>315</v>
      </c>
      <c r="AH322" s="9"/>
      <c r="AI322" s="18" t="s">
        <v>433</v>
      </c>
      <c r="AJ322" s="19">
        <v>45121</v>
      </c>
      <c r="AK322" s="18">
        <v>45107</v>
      </c>
      <c r="AL322" s="33" t="s">
        <v>1619</v>
      </c>
    </row>
    <row r="323" spans="1:38" ht="130.5" x14ac:dyDescent="0.35">
      <c r="A323" s="9">
        <v>2023</v>
      </c>
      <c r="B323" s="10">
        <v>45017</v>
      </c>
      <c r="C323" s="10">
        <v>45107</v>
      </c>
      <c r="D323" s="9" t="s">
        <v>95</v>
      </c>
      <c r="E323" s="9" t="s">
        <v>95</v>
      </c>
      <c r="F323" s="11" t="s">
        <v>131</v>
      </c>
      <c r="G323" s="11" t="s">
        <v>141</v>
      </c>
      <c r="H323" s="11" t="s">
        <v>156</v>
      </c>
      <c r="I323" s="12" t="s">
        <v>175</v>
      </c>
      <c r="J323" s="12" t="s">
        <v>216</v>
      </c>
      <c r="K323" s="12" t="s">
        <v>302</v>
      </c>
      <c r="L323" s="12" t="s">
        <v>303</v>
      </c>
      <c r="M323" s="13" t="s">
        <v>110</v>
      </c>
      <c r="N323" s="3" t="s">
        <v>112</v>
      </c>
      <c r="O323" s="22" t="s">
        <v>443</v>
      </c>
      <c r="P323" s="14" t="s">
        <v>114</v>
      </c>
      <c r="Q323" s="15">
        <v>0</v>
      </c>
      <c r="R323" s="15">
        <v>0</v>
      </c>
      <c r="S323" s="15" t="s">
        <v>337</v>
      </c>
      <c r="T323" s="15" t="s">
        <v>338</v>
      </c>
      <c r="U323" s="15" t="s">
        <v>339</v>
      </c>
      <c r="V323" s="15" t="s">
        <v>337</v>
      </c>
      <c r="W323" s="15" t="s">
        <v>338</v>
      </c>
      <c r="X323" s="16" t="s">
        <v>369</v>
      </c>
      <c r="Y323" s="22" t="str">
        <f t="shared" si="4"/>
        <v>Traslado de personal para el suministro de hipoclorito de sodio y calcio</v>
      </c>
      <c r="Z323" s="10">
        <v>45091</v>
      </c>
      <c r="AA323" s="20">
        <v>45093</v>
      </c>
      <c r="AB323" s="24">
        <v>316</v>
      </c>
      <c r="AC323" s="17">
        <v>3211.24</v>
      </c>
      <c r="AD323" s="28">
        <v>0</v>
      </c>
      <c r="AE323" s="23">
        <v>45098</v>
      </c>
      <c r="AF323" s="25" t="s">
        <v>1267</v>
      </c>
      <c r="AG323" s="27">
        <v>316</v>
      </c>
      <c r="AH323" s="9"/>
      <c r="AI323" s="18" t="s">
        <v>433</v>
      </c>
      <c r="AJ323" s="19">
        <v>45121</v>
      </c>
      <c r="AK323" s="18">
        <v>45107</v>
      </c>
      <c r="AL323" s="33" t="s">
        <v>1620</v>
      </c>
    </row>
    <row r="324" spans="1:38" ht="130.5" x14ac:dyDescent="0.35">
      <c r="A324" s="9">
        <v>2023</v>
      </c>
      <c r="B324" s="10">
        <v>45017</v>
      </c>
      <c r="C324" s="10">
        <v>45107</v>
      </c>
      <c r="D324" s="9" t="s">
        <v>102</v>
      </c>
      <c r="E324" s="9" t="s">
        <v>102</v>
      </c>
      <c r="F324" s="11" t="s">
        <v>134</v>
      </c>
      <c r="G324" s="11" t="s">
        <v>150</v>
      </c>
      <c r="H324" s="11" t="s">
        <v>165</v>
      </c>
      <c r="I324" s="12" t="s">
        <v>175</v>
      </c>
      <c r="J324" s="12" t="s">
        <v>211</v>
      </c>
      <c r="K324" s="12" t="s">
        <v>294</v>
      </c>
      <c r="L324" s="12" t="s">
        <v>277</v>
      </c>
      <c r="M324" s="13" t="s">
        <v>110</v>
      </c>
      <c r="N324" s="3" t="s">
        <v>112</v>
      </c>
      <c r="O324" s="22" t="s">
        <v>443</v>
      </c>
      <c r="P324" s="14" t="s">
        <v>114</v>
      </c>
      <c r="Q324" s="15">
        <v>0</v>
      </c>
      <c r="R324" s="15">
        <v>0</v>
      </c>
      <c r="S324" s="15" t="s">
        <v>337</v>
      </c>
      <c r="T324" s="15" t="s">
        <v>338</v>
      </c>
      <c r="U324" s="15" t="s">
        <v>339</v>
      </c>
      <c r="V324" s="15" t="s">
        <v>337</v>
      </c>
      <c r="W324" s="15" t="s">
        <v>338</v>
      </c>
      <c r="X324" s="16" t="s">
        <v>428</v>
      </c>
      <c r="Y324" s="22" t="str">
        <f t="shared" si="4"/>
        <v>Traslado de personal para el suministro de hipoclorito de sodio y calcio</v>
      </c>
      <c r="Z324" s="10">
        <v>45094</v>
      </c>
      <c r="AA324" s="20">
        <v>45094</v>
      </c>
      <c r="AB324" s="24">
        <v>317</v>
      </c>
      <c r="AC324" s="17">
        <v>997.61</v>
      </c>
      <c r="AD324" s="28">
        <v>0</v>
      </c>
      <c r="AE324" s="23">
        <v>45099</v>
      </c>
      <c r="AF324" s="25" t="s">
        <v>1268</v>
      </c>
      <c r="AG324" s="27">
        <v>317</v>
      </c>
      <c r="AH324" s="9"/>
      <c r="AI324" s="18" t="s">
        <v>433</v>
      </c>
      <c r="AJ324" s="19">
        <v>45121</v>
      </c>
      <c r="AK324" s="18">
        <v>45107</v>
      </c>
      <c r="AL324" s="33" t="s">
        <v>1621</v>
      </c>
    </row>
    <row r="325" spans="1:38" ht="130.5" x14ac:dyDescent="0.35">
      <c r="A325" s="9">
        <v>2023</v>
      </c>
      <c r="B325" s="10">
        <v>45017</v>
      </c>
      <c r="C325" s="10">
        <v>45107</v>
      </c>
      <c r="D325" s="9" t="s">
        <v>95</v>
      </c>
      <c r="E325" s="9" t="s">
        <v>95</v>
      </c>
      <c r="F325" s="11" t="s">
        <v>133</v>
      </c>
      <c r="G325" s="11" t="s">
        <v>143</v>
      </c>
      <c r="H325" s="11" t="s">
        <v>151</v>
      </c>
      <c r="I325" s="12" t="s">
        <v>174</v>
      </c>
      <c r="J325" s="12" t="s">
        <v>214</v>
      </c>
      <c r="K325" s="12" t="s">
        <v>299</v>
      </c>
      <c r="L325" s="12" t="s">
        <v>267</v>
      </c>
      <c r="M325" s="13" t="s">
        <v>110</v>
      </c>
      <c r="N325" s="3" t="s">
        <v>112</v>
      </c>
      <c r="O325" s="22" t="s">
        <v>544</v>
      </c>
      <c r="P325" s="14" t="s">
        <v>114</v>
      </c>
      <c r="Q325" s="15">
        <v>0</v>
      </c>
      <c r="R325" s="15">
        <v>0</v>
      </c>
      <c r="S325" s="15" t="s">
        <v>337</v>
      </c>
      <c r="T325" s="15" t="s">
        <v>338</v>
      </c>
      <c r="U325" s="15" t="s">
        <v>339</v>
      </c>
      <c r="V325" s="15" t="s">
        <v>337</v>
      </c>
      <c r="W325" s="15" t="s">
        <v>338</v>
      </c>
      <c r="X325" s="16" t="s">
        <v>340</v>
      </c>
      <c r="Y325" s="22" t="str">
        <f t="shared" si="4"/>
        <v>Verificacion a la obra de construccion de colectores y subcolectores y emisor de 40"</v>
      </c>
      <c r="Z325" s="10">
        <v>45085</v>
      </c>
      <c r="AA325" s="20">
        <v>45085</v>
      </c>
      <c r="AB325" s="24">
        <v>318</v>
      </c>
      <c r="AC325" s="17">
        <v>350</v>
      </c>
      <c r="AD325" s="28">
        <v>0</v>
      </c>
      <c r="AE325" s="23">
        <v>45084</v>
      </c>
      <c r="AF325" s="25" t="s">
        <v>1269</v>
      </c>
      <c r="AG325" s="27">
        <v>318</v>
      </c>
      <c r="AH325" s="9"/>
      <c r="AI325" s="18" t="s">
        <v>433</v>
      </c>
      <c r="AJ325" s="19">
        <v>45121</v>
      </c>
      <c r="AK325" s="18">
        <v>45107</v>
      </c>
      <c r="AL325" s="33" t="s">
        <v>1622</v>
      </c>
    </row>
    <row r="326" spans="1:38" ht="130.5" x14ac:dyDescent="0.35">
      <c r="A326" s="9">
        <v>2023</v>
      </c>
      <c r="B326" s="10">
        <v>45017</v>
      </c>
      <c r="C326" s="10">
        <v>45107</v>
      </c>
      <c r="D326" s="9" t="s">
        <v>95</v>
      </c>
      <c r="E326" s="9" t="s">
        <v>95</v>
      </c>
      <c r="F326" s="11" t="s">
        <v>131</v>
      </c>
      <c r="G326" s="11" t="s">
        <v>141</v>
      </c>
      <c r="H326" s="11" t="s">
        <v>160</v>
      </c>
      <c r="I326" s="12" t="s">
        <v>177</v>
      </c>
      <c r="J326" s="12" t="s">
        <v>179</v>
      </c>
      <c r="K326" s="12" t="s">
        <v>276</v>
      </c>
      <c r="L326" s="12" t="s">
        <v>261</v>
      </c>
      <c r="M326" s="13" t="s">
        <v>110</v>
      </c>
      <c r="N326" s="3" t="s">
        <v>112</v>
      </c>
      <c r="O326" s="22" t="s">
        <v>570</v>
      </c>
      <c r="P326" s="14" t="s">
        <v>114</v>
      </c>
      <c r="Q326" s="15">
        <v>0</v>
      </c>
      <c r="R326" s="15">
        <v>0</v>
      </c>
      <c r="S326" s="15" t="s">
        <v>337</v>
      </c>
      <c r="T326" s="15" t="s">
        <v>338</v>
      </c>
      <c r="U326" s="15" t="s">
        <v>339</v>
      </c>
      <c r="V326" s="15" t="s">
        <v>337</v>
      </c>
      <c r="W326" s="15" t="s">
        <v>338</v>
      </c>
      <c r="X326" s="16" t="s">
        <v>340</v>
      </c>
      <c r="Y326" s="22" t="str">
        <f t="shared" si="4"/>
        <v>Traslado de personal para revision de las diversas obras realizadas en la localidad</v>
      </c>
      <c r="Z326" s="10">
        <v>45084</v>
      </c>
      <c r="AA326" s="20">
        <v>45084</v>
      </c>
      <c r="AB326" s="24">
        <v>319</v>
      </c>
      <c r="AC326" s="17">
        <v>2898.79</v>
      </c>
      <c r="AD326" s="28">
        <v>0</v>
      </c>
      <c r="AE326" s="23">
        <v>45085</v>
      </c>
      <c r="AF326" s="25" t="s">
        <v>1270</v>
      </c>
      <c r="AG326" s="27">
        <v>319</v>
      </c>
      <c r="AH326" s="9"/>
      <c r="AI326" s="18" t="s">
        <v>433</v>
      </c>
      <c r="AJ326" s="19">
        <v>45121</v>
      </c>
      <c r="AK326" s="18">
        <v>45107</v>
      </c>
      <c r="AL326" s="33" t="s">
        <v>1623</v>
      </c>
    </row>
    <row r="327" spans="1:38" ht="130.5" x14ac:dyDescent="0.35">
      <c r="A327" s="9">
        <v>2023</v>
      </c>
      <c r="B327" s="10">
        <v>45017</v>
      </c>
      <c r="C327" s="10">
        <v>45107</v>
      </c>
      <c r="D327" s="9" t="s">
        <v>95</v>
      </c>
      <c r="E327" s="9" t="s">
        <v>95</v>
      </c>
      <c r="F327" s="11" t="s">
        <v>131</v>
      </c>
      <c r="G327" s="11" t="s">
        <v>141</v>
      </c>
      <c r="H327" s="11" t="s">
        <v>152</v>
      </c>
      <c r="I327" s="12" t="s">
        <v>174</v>
      </c>
      <c r="J327" s="12" t="s">
        <v>184</v>
      </c>
      <c r="K327" s="12" t="s">
        <v>248</v>
      </c>
      <c r="L327" s="12" t="s">
        <v>249</v>
      </c>
      <c r="M327" s="13" t="s">
        <v>111</v>
      </c>
      <c r="N327" s="3" t="s">
        <v>112</v>
      </c>
      <c r="O327" s="22" t="s">
        <v>591</v>
      </c>
      <c r="P327" s="14" t="s">
        <v>114</v>
      </c>
      <c r="Q327" s="15">
        <v>0</v>
      </c>
      <c r="R327" s="15">
        <v>0</v>
      </c>
      <c r="S327" s="15" t="s">
        <v>337</v>
      </c>
      <c r="T327" s="15" t="s">
        <v>338</v>
      </c>
      <c r="U327" s="15" t="s">
        <v>339</v>
      </c>
      <c r="V327" s="15" t="s">
        <v>337</v>
      </c>
      <c r="W327" s="15" t="s">
        <v>338</v>
      </c>
      <c r="X327" s="16" t="s">
        <v>386</v>
      </c>
      <c r="Y327" s="22" t="str">
        <f t="shared" si="4"/>
        <v>Verificacion del sistema de agua potable</v>
      </c>
      <c r="Z327" s="10">
        <v>45090</v>
      </c>
      <c r="AA327" s="20">
        <v>45090</v>
      </c>
      <c r="AB327" s="24">
        <v>320</v>
      </c>
      <c r="AC327" s="17">
        <v>1366.8</v>
      </c>
      <c r="AD327" s="28">
        <v>0</v>
      </c>
      <c r="AE327" s="23">
        <v>45097</v>
      </c>
      <c r="AF327" s="25" t="s">
        <v>1271</v>
      </c>
      <c r="AG327" s="27">
        <v>320</v>
      </c>
      <c r="AH327" s="9"/>
      <c r="AI327" s="18" t="s">
        <v>433</v>
      </c>
      <c r="AJ327" s="19">
        <v>45121</v>
      </c>
      <c r="AK327" s="18">
        <v>45107</v>
      </c>
      <c r="AL327" s="33" t="s">
        <v>1624</v>
      </c>
    </row>
    <row r="328" spans="1:38" ht="130.5" x14ac:dyDescent="0.35">
      <c r="A328" s="9">
        <v>2023</v>
      </c>
      <c r="B328" s="10">
        <v>45017</v>
      </c>
      <c r="C328" s="10">
        <v>45107</v>
      </c>
      <c r="D328" s="9" t="s">
        <v>98</v>
      </c>
      <c r="E328" s="9" t="s">
        <v>106</v>
      </c>
      <c r="F328" s="11" t="s">
        <v>139</v>
      </c>
      <c r="G328" s="11" t="s">
        <v>149</v>
      </c>
      <c r="H328" s="11" t="s">
        <v>158</v>
      </c>
      <c r="I328" s="12" t="s">
        <v>176</v>
      </c>
      <c r="J328" s="12" t="s">
        <v>210</v>
      </c>
      <c r="K328" s="12" t="s">
        <v>292</v>
      </c>
      <c r="L328" s="12" t="s">
        <v>293</v>
      </c>
      <c r="M328" s="13" t="s">
        <v>110</v>
      </c>
      <c r="N328" s="3" t="s">
        <v>112</v>
      </c>
      <c r="O328" s="22" t="s">
        <v>592</v>
      </c>
      <c r="P328" s="14" t="s">
        <v>114</v>
      </c>
      <c r="Q328" s="15">
        <v>0</v>
      </c>
      <c r="R328" s="15">
        <v>0</v>
      </c>
      <c r="S328" s="15" t="s">
        <v>337</v>
      </c>
      <c r="T328" s="15" t="s">
        <v>338</v>
      </c>
      <c r="U328" s="15" t="s">
        <v>339</v>
      </c>
      <c r="V328" s="15" t="s">
        <v>337</v>
      </c>
      <c r="W328" s="15" t="s">
        <v>338</v>
      </c>
      <c r="X328" s="16" t="s">
        <v>368</v>
      </c>
      <c r="Y328" s="22" t="str">
        <f t="shared" si="4"/>
        <v>Auxiliar del residente en construccion del sistema de agua potable</v>
      </c>
      <c r="Z328" s="10">
        <v>45089</v>
      </c>
      <c r="AA328" s="20">
        <v>45090</v>
      </c>
      <c r="AB328" s="24">
        <v>321</v>
      </c>
      <c r="AC328" s="17">
        <v>3753.42</v>
      </c>
      <c r="AD328" s="28">
        <v>0</v>
      </c>
      <c r="AE328" s="23">
        <v>45098</v>
      </c>
      <c r="AF328" s="25" t="s">
        <v>1272</v>
      </c>
      <c r="AG328" s="27">
        <v>321</v>
      </c>
      <c r="AH328" s="9"/>
      <c r="AI328" s="18" t="s">
        <v>433</v>
      </c>
      <c r="AJ328" s="19">
        <v>45121</v>
      </c>
      <c r="AK328" s="18">
        <v>45107</v>
      </c>
      <c r="AL328" s="33" t="s">
        <v>1625</v>
      </c>
    </row>
    <row r="329" spans="1:38" ht="130.5" x14ac:dyDescent="0.35">
      <c r="A329" s="9">
        <v>2023</v>
      </c>
      <c r="B329" s="10">
        <v>45017</v>
      </c>
      <c r="C329" s="10">
        <v>45107</v>
      </c>
      <c r="D329" s="9" t="s">
        <v>95</v>
      </c>
      <c r="E329" s="9" t="s">
        <v>95</v>
      </c>
      <c r="F329" s="11" t="s">
        <v>133</v>
      </c>
      <c r="G329" s="11" t="s">
        <v>143</v>
      </c>
      <c r="H329" s="11" t="s">
        <v>160</v>
      </c>
      <c r="I329" s="12" t="s">
        <v>177</v>
      </c>
      <c r="J329" s="12" t="s">
        <v>198</v>
      </c>
      <c r="K329" s="12" t="s">
        <v>273</v>
      </c>
      <c r="L329" s="12" t="s">
        <v>247</v>
      </c>
      <c r="M329" s="13" t="s">
        <v>110</v>
      </c>
      <c r="N329" s="3" t="s">
        <v>112</v>
      </c>
      <c r="O329" s="22" t="s">
        <v>593</v>
      </c>
      <c r="P329" s="14" t="s">
        <v>114</v>
      </c>
      <c r="Q329" s="15">
        <v>0</v>
      </c>
      <c r="R329" s="15">
        <v>0</v>
      </c>
      <c r="S329" s="15" t="s">
        <v>337</v>
      </c>
      <c r="T329" s="15" t="s">
        <v>338</v>
      </c>
      <c r="U329" s="15" t="s">
        <v>339</v>
      </c>
      <c r="V329" s="15" t="s">
        <v>337</v>
      </c>
      <c r="W329" s="15" t="s">
        <v>338</v>
      </c>
      <c r="X329" s="16" t="s">
        <v>365</v>
      </c>
      <c r="Y329" s="22" t="str">
        <f t="shared" ref="Y329:Y360" si="5">O329</f>
        <v>Traslado de personal para entrega de documentacion en Conagua México</v>
      </c>
      <c r="Z329" s="10">
        <v>45086</v>
      </c>
      <c r="AA329" s="20">
        <v>45086</v>
      </c>
      <c r="AB329" s="24">
        <v>322</v>
      </c>
      <c r="AC329" s="17">
        <v>3519.57</v>
      </c>
      <c r="AD329" s="28">
        <v>0</v>
      </c>
      <c r="AE329" s="23">
        <v>45090</v>
      </c>
      <c r="AF329" s="25" t="s">
        <v>1273</v>
      </c>
      <c r="AG329" s="27">
        <v>322</v>
      </c>
      <c r="AH329" s="9"/>
      <c r="AI329" s="18" t="s">
        <v>433</v>
      </c>
      <c r="AJ329" s="19">
        <v>45121</v>
      </c>
      <c r="AK329" s="18">
        <v>45107</v>
      </c>
      <c r="AL329" s="33" t="s">
        <v>1626</v>
      </c>
    </row>
    <row r="330" spans="1:38" ht="130.5" x14ac:dyDescent="0.35">
      <c r="A330" s="9">
        <v>2023</v>
      </c>
      <c r="B330" s="10">
        <v>45017</v>
      </c>
      <c r="C330" s="10">
        <v>45107</v>
      </c>
      <c r="D330" s="9" t="s">
        <v>95</v>
      </c>
      <c r="E330" s="9" t="s">
        <v>95</v>
      </c>
      <c r="F330" s="11" t="s">
        <v>131</v>
      </c>
      <c r="G330" s="11" t="s">
        <v>141</v>
      </c>
      <c r="H330" s="11" t="s">
        <v>154</v>
      </c>
      <c r="I330" s="12" t="s">
        <v>174</v>
      </c>
      <c r="J330" s="12" t="s">
        <v>189</v>
      </c>
      <c r="K330" s="12" t="s">
        <v>257</v>
      </c>
      <c r="L330" s="12" t="s">
        <v>258</v>
      </c>
      <c r="M330" s="13" t="s">
        <v>110</v>
      </c>
      <c r="N330" s="3" t="s">
        <v>112</v>
      </c>
      <c r="O330" s="22" t="s">
        <v>591</v>
      </c>
      <c r="P330" s="14" t="s">
        <v>114</v>
      </c>
      <c r="Q330" s="15">
        <v>0</v>
      </c>
      <c r="R330" s="15">
        <v>0</v>
      </c>
      <c r="S330" s="15" t="s">
        <v>337</v>
      </c>
      <c r="T330" s="15" t="s">
        <v>338</v>
      </c>
      <c r="U330" s="15" t="s">
        <v>339</v>
      </c>
      <c r="V330" s="15" t="s">
        <v>337</v>
      </c>
      <c r="W330" s="15" t="s">
        <v>338</v>
      </c>
      <c r="X330" s="16" t="s">
        <v>383</v>
      </c>
      <c r="Y330" s="22" t="str">
        <f t="shared" si="5"/>
        <v>Verificacion del sistema de agua potable</v>
      </c>
      <c r="Z330" s="10">
        <v>45089</v>
      </c>
      <c r="AA330" s="20">
        <v>45090</v>
      </c>
      <c r="AB330" s="24">
        <v>323</v>
      </c>
      <c r="AC330" s="17">
        <v>2483.06</v>
      </c>
      <c r="AD330" s="28">
        <v>0</v>
      </c>
      <c r="AE330" s="23">
        <v>45092</v>
      </c>
      <c r="AF330" s="25" t="s">
        <v>1274</v>
      </c>
      <c r="AG330" s="27">
        <v>323</v>
      </c>
      <c r="AH330" s="9"/>
      <c r="AI330" s="18" t="s">
        <v>433</v>
      </c>
      <c r="AJ330" s="19">
        <v>45121</v>
      </c>
      <c r="AK330" s="18">
        <v>45107</v>
      </c>
      <c r="AL330" s="33" t="s">
        <v>1627</v>
      </c>
    </row>
    <row r="331" spans="1:38" ht="130.5" x14ac:dyDescent="0.35">
      <c r="A331" s="9">
        <v>2023</v>
      </c>
      <c r="B331" s="10">
        <v>45017</v>
      </c>
      <c r="C331" s="10">
        <v>45107</v>
      </c>
      <c r="D331" s="9" t="s">
        <v>95</v>
      </c>
      <c r="E331" s="9" t="s">
        <v>95</v>
      </c>
      <c r="F331" s="11" t="s">
        <v>131</v>
      </c>
      <c r="G331" s="11" t="s">
        <v>141</v>
      </c>
      <c r="H331" s="11" t="s">
        <v>154</v>
      </c>
      <c r="I331" s="12" t="s">
        <v>174</v>
      </c>
      <c r="J331" s="12" t="s">
        <v>192</v>
      </c>
      <c r="K331" s="12" t="s">
        <v>262</v>
      </c>
      <c r="L331" s="12" t="s">
        <v>263</v>
      </c>
      <c r="M331" s="13" t="s">
        <v>110</v>
      </c>
      <c r="N331" s="3" t="s">
        <v>112</v>
      </c>
      <c r="O331" s="22" t="s">
        <v>594</v>
      </c>
      <c r="P331" s="14" t="s">
        <v>114</v>
      </c>
      <c r="Q331" s="15">
        <v>0</v>
      </c>
      <c r="R331" s="15">
        <v>0</v>
      </c>
      <c r="S331" s="15" t="s">
        <v>337</v>
      </c>
      <c r="T331" s="15" t="s">
        <v>338</v>
      </c>
      <c r="U331" s="15" t="s">
        <v>339</v>
      </c>
      <c r="V331" s="15" t="s">
        <v>337</v>
      </c>
      <c r="W331" s="15" t="s">
        <v>338</v>
      </c>
      <c r="X331" s="16" t="s">
        <v>354</v>
      </c>
      <c r="Y331" s="22" t="str">
        <f t="shared" si="5"/>
        <v>Verificacion del sistema de drenaje sanitario y saneamiento</v>
      </c>
      <c r="Z331" s="10">
        <v>45089</v>
      </c>
      <c r="AA331" s="20">
        <v>45089</v>
      </c>
      <c r="AB331" s="24">
        <v>324</v>
      </c>
      <c r="AC331" s="17">
        <v>2350.98</v>
      </c>
      <c r="AD331" s="28">
        <v>0</v>
      </c>
      <c r="AE331" s="23">
        <v>45092</v>
      </c>
      <c r="AF331" s="25" t="s">
        <v>1275</v>
      </c>
      <c r="AG331" s="27">
        <v>324</v>
      </c>
      <c r="AH331" s="9"/>
      <c r="AI331" s="18" t="s">
        <v>433</v>
      </c>
      <c r="AJ331" s="19">
        <v>45121</v>
      </c>
      <c r="AK331" s="18">
        <v>45107</v>
      </c>
      <c r="AL331" s="33" t="s">
        <v>1628</v>
      </c>
    </row>
    <row r="332" spans="1:38" ht="130.5" x14ac:dyDescent="0.35">
      <c r="A332" s="9">
        <v>2023</v>
      </c>
      <c r="B332" s="10">
        <v>45017</v>
      </c>
      <c r="C332" s="10">
        <v>45107</v>
      </c>
      <c r="D332" s="9" t="s">
        <v>102</v>
      </c>
      <c r="E332" s="9" t="s">
        <v>102</v>
      </c>
      <c r="F332" s="11" t="s">
        <v>134</v>
      </c>
      <c r="G332" s="11" t="s">
        <v>144</v>
      </c>
      <c r="H332" s="11" t="s">
        <v>154</v>
      </c>
      <c r="I332" s="12" t="s">
        <v>174</v>
      </c>
      <c r="J332" s="12" t="s">
        <v>196</v>
      </c>
      <c r="K332" s="12" t="s">
        <v>269</v>
      </c>
      <c r="L332" s="12" t="s">
        <v>270</v>
      </c>
      <c r="M332" s="13" t="s">
        <v>110</v>
      </c>
      <c r="N332" s="3" t="s">
        <v>112</v>
      </c>
      <c r="O332" s="22" t="s">
        <v>594</v>
      </c>
      <c r="P332" s="14" t="s">
        <v>114</v>
      </c>
      <c r="Q332" s="15">
        <v>0</v>
      </c>
      <c r="R332" s="15">
        <v>0</v>
      </c>
      <c r="S332" s="15" t="s">
        <v>337</v>
      </c>
      <c r="T332" s="15" t="s">
        <v>338</v>
      </c>
      <c r="U332" s="15" t="s">
        <v>339</v>
      </c>
      <c r="V332" s="15" t="s">
        <v>337</v>
      </c>
      <c r="W332" s="15" t="s">
        <v>338</v>
      </c>
      <c r="X332" s="16" t="s">
        <v>409</v>
      </c>
      <c r="Y332" s="22" t="str">
        <f t="shared" si="5"/>
        <v>Verificacion del sistema de drenaje sanitario y saneamiento</v>
      </c>
      <c r="Z332" s="10">
        <v>45089</v>
      </c>
      <c r="AA332" s="20">
        <v>45089</v>
      </c>
      <c r="AB332" s="24">
        <v>325</v>
      </c>
      <c r="AC332" s="17">
        <v>338</v>
      </c>
      <c r="AD332" s="28">
        <v>0</v>
      </c>
      <c r="AE332" s="23">
        <v>45103</v>
      </c>
      <c r="AF332" s="25" t="s">
        <v>1276</v>
      </c>
      <c r="AG332" s="27">
        <v>325</v>
      </c>
      <c r="AH332" s="9"/>
      <c r="AI332" s="18" t="s">
        <v>433</v>
      </c>
      <c r="AJ332" s="19">
        <v>45121</v>
      </c>
      <c r="AK332" s="18">
        <v>45107</v>
      </c>
      <c r="AL332" s="33" t="s">
        <v>1629</v>
      </c>
    </row>
    <row r="333" spans="1:38" ht="130.5" x14ac:dyDescent="0.35">
      <c r="A333" s="9">
        <v>2023</v>
      </c>
      <c r="B333" s="10">
        <v>45017</v>
      </c>
      <c r="C333" s="10">
        <v>45107</v>
      </c>
      <c r="D333" s="9" t="s">
        <v>95</v>
      </c>
      <c r="E333" s="9" t="s">
        <v>95</v>
      </c>
      <c r="F333" s="11" t="s">
        <v>131</v>
      </c>
      <c r="G333" s="11" t="s">
        <v>141</v>
      </c>
      <c r="H333" s="11" t="s">
        <v>154</v>
      </c>
      <c r="I333" s="12" t="s">
        <v>174</v>
      </c>
      <c r="J333" s="12" t="s">
        <v>189</v>
      </c>
      <c r="K333" s="12" t="s">
        <v>257</v>
      </c>
      <c r="L333" s="12" t="s">
        <v>258</v>
      </c>
      <c r="M333" s="13" t="s">
        <v>110</v>
      </c>
      <c r="N333" s="3" t="s">
        <v>112</v>
      </c>
      <c r="O333" s="22" t="s">
        <v>438</v>
      </c>
      <c r="P333" s="14" t="s">
        <v>114</v>
      </c>
      <c r="Q333" s="15">
        <v>0</v>
      </c>
      <c r="R333" s="15">
        <v>0</v>
      </c>
      <c r="S333" s="15" t="s">
        <v>337</v>
      </c>
      <c r="T333" s="15" t="s">
        <v>338</v>
      </c>
      <c r="U333" s="15" t="s">
        <v>339</v>
      </c>
      <c r="V333" s="15" t="s">
        <v>337</v>
      </c>
      <c r="W333" s="15" t="s">
        <v>338</v>
      </c>
      <c r="X333" s="16" t="s">
        <v>368</v>
      </c>
      <c r="Y333" s="22" t="str">
        <f t="shared" si="5"/>
        <v>Verificacion de la construccion del sistema de agua potable</v>
      </c>
      <c r="Z333" s="10">
        <v>45091</v>
      </c>
      <c r="AA333" s="20">
        <v>45092</v>
      </c>
      <c r="AB333" s="24">
        <v>326</v>
      </c>
      <c r="AC333" s="17">
        <v>3753.42</v>
      </c>
      <c r="AD333" s="28">
        <v>0</v>
      </c>
      <c r="AE333" s="23">
        <v>45099</v>
      </c>
      <c r="AF333" s="25" t="s">
        <v>1277</v>
      </c>
      <c r="AG333" s="27">
        <v>326</v>
      </c>
      <c r="AH333" s="9"/>
      <c r="AI333" s="18" t="s">
        <v>433</v>
      </c>
      <c r="AJ333" s="19">
        <v>45121</v>
      </c>
      <c r="AK333" s="18">
        <v>45107</v>
      </c>
      <c r="AL333" s="33" t="s">
        <v>1630</v>
      </c>
    </row>
    <row r="334" spans="1:38" ht="130.5" x14ac:dyDescent="0.35">
      <c r="A334" s="9">
        <v>2023</v>
      </c>
      <c r="B334" s="10">
        <v>45017</v>
      </c>
      <c r="C334" s="10">
        <v>45107</v>
      </c>
      <c r="D334" s="9" t="s">
        <v>95</v>
      </c>
      <c r="E334" s="9" t="s">
        <v>95</v>
      </c>
      <c r="F334" s="11" t="s">
        <v>131</v>
      </c>
      <c r="G334" s="11" t="s">
        <v>141</v>
      </c>
      <c r="H334" s="11" t="s">
        <v>154</v>
      </c>
      <c r="I334" s="12" t="s">
        <v>174</v>
      </c>
      <c r="J334" s="12" t="s">
        <v>192</v>
      </c>
      <c r="K334" s="12" t="s">
        <v>262</v>
      </c>
      <c r="L334" s="12" t="s">
        <v>263</v>
      </c>
      <c r="M334" s="13" t="s">
        <v>110</v>
      </c>
      <c r="N334" s="3" t="s">
        <v>112</v>
      </c>
      <c r="O334" s="22" t="s">
        <v>438</v>
      </c>
      <c r="P334" s="14" t="s">
        <v>114</v>
      </c>
      <c r="Q334" s="15">
        <v>0</v>
      </c>
      <c r="R334" s="15">
        <v>0</v>
      </c>
      <c r="S334" s="15" t="s">
        <v>337</v>
      </c>
      <c r="T334" s="15" t="s">
        <v>338</v>
      </c>
      <c r="U334" s="15" t="s">
        <v>339</v>
      </c>
      <c r="V334" s="15" t="s">
        <v>337</v>
      </c>
      <c r="W334" s="15" t="s">
        <v>338</v>
      </c>
      <c r="X334" s="16" t="s">
        <v>374</v>
      </c>
      <c r="Y334" s="22" t="str">
        <f t="shared" si="5"/>
        <v>Verificacion de la construccion del sistema de agua potable</v>
      </c>
      <c r="Z334" s="10">
        <v>45091</v>
      </c>
      <c r="AA334" s="20">
        <v>45092</v>
      </c>
      <c r="AB334" s="24">
        <v>327</v>
      </c>
      <c r="AC334" s="17">
        <v>3401.63</v>
      </c>
      <c r="AD334" s="28">
        <v>0</v>
      </c>
      <c r="AE334" s="23">
        <v>45097</v>
      </c>
      <c r="AF334" s="25" t="s">
        <v>1278</v>
      </c>
      <c r="AG334" s="27">
        <v>327</v>
      </c>
      <c r="AH334" s="9"/>
      <c r="AI334" s="18" t="s">
        <v>433</v>
      </c>
      <c r="AJ334" s="19">
        <v>45121</v>
      </c>
      <c r="AK334" s="18">
        <v>45107</v>
      </c>
      <c r="AL334" s="33" t="s">
        <v>1631</v>
      </c>
    </row>
    <row r="335" spans="1:38" ht="130.5" x14ac:dyDescent="0.35">
      <c r="A335" s="9">
        <v>2023</v>
      </c>
      <c r="B335" s="10">
        <v>45017</v>
      </c>
      <c r="C335" s="10">
        <v>45107</v>
      </c>
      <c r="D335" s="9" t="s">
        <v>95</v>
      </c>
      <c r="E335" s="9" t="s">
        <v>95</v>
      </c>
      <c r="F335" s="11" t="s">
        <v>133</v>
      </c>
      <c r="G335" s="11" t="s">
        <v>143</v>
      </c>
      <c r="H335" s="11" t="s">
        <v>151</v>
      </c>
      <c r="I335" s="12" t="s">
        <v>174</v>
      </c>
      <c r="J335" s="12" t="s">
        <v>214</v>
      </c>
      <c r="K335" s="12" t="s">
        <v>299</v>
      </c>
      <c r="L335" s="12" t="s">
        <v>267</v>
      </c>
      <c r="M335" s="13" t="s">
        <v>110</v>
      </c>
      <c r="N335" s="3" t="s">
        <v>112</v>
      </c>
      <c r="O335" s="22" t="s">
        <v>544</v>
      </c>
      <c r="P335" s="14" t="s">
        <v>114</v>
      </c>
      <c r="Q335" s="15">
        <v>0</v>
      </c>
      <c r="R335" s="15">
        <v>0</v>
      </c>
      <c r="S335" s="15" t="s">
        <v>337</v>
      </c>
      <c r="T335" s="15" t="s">
        <v>338</v>
      </c>
      <c r="U335" s="15" t="s">
        <v>339</v>
      </c>
      <c r="V335" s="15" t="s">
        <v>337</v>
      </c>
      <c r="W335" s="15" t="s">
        <v>338</v>
      </c>
      <c r="X335" s="16" t="s">
        <v>340</v>
      </c>
      <c r="Y335" s="22" t="str">
        <f t="shared" si="5"/>
        <v>Verificacion a la obra de construccion de colectores y subcolectores y emisor de 40"</v>
      </c>
      <c r="Z335" s="10">
        <v>45085</v>
      </c>
      <c r="AA335" s="20">
        <v>45085</v>
      </c>
      <c r="AB335" s="24">
        <v>328</v>
      </c>
      <c r="AC335" s="17">
        <v>350</v>
      </c>
      <c r="AD335" s="28">
        <v>0</v>
      </c>
      <c r="AE335" s="23">
        <v>45092</v>
      </c>
      <c r="AF335" s="25" t="s">
        <v>1279</v>
      </c>
      <c r="AG335" s="27">
        <v>328</v>
      </c>
      <c r="AH335" s="9"/>
      <c r="AI335" s="18" t="s">
        <v>433</v>
      </c>
      <c r="AJ335" s="19">
        <v>45121</v>
      </c>
      <c r="AK335" s="18">
        <v>45107</v>
      </c>
      <c r="AL335" s="33" t="s">
        <v>1632</v>
      </c>
    </row>
    <row r="336" spans="1:38" ht="130.5" x14ac:dyDescent="0.35">
      <c r="A336" s="9">
        <v>2023</v>
      </c>
      <c r="B336" s="10">
        <v>45017</v>
      </c>
      <c r="C336" s="10">
        <v>45107</v>
      </c>
      <c r="D336" s="9" t="s">
        <v>98</v>
      </c>
      <c r="E336" s="9" t="s">
        <v>106</v>
      </c>
      <c r="F336" s="11" t="s">
        <v>132</v>
      </c>
      <c r="G336" s="11" t="s">
        <v>142</v>
      </c>
      <c r="H336" s="11" t="s">
        <v>152</v>
      </c>
      <c r="I336" s="12" t="s">
        <v>174</v>
      </c>
      <c r="J336" s="12" t="s">
        <v>191</v>
      </c>
      <c r="K336" s="12" t="s">
        <v>260</v>
      </c>
      <c r="L336" s="12" t="s">
        <v>261</v>
      </c>
      <c r="M336" s="13" t="s">
        <v>110</v>
      </c>
      <c r="N336" s="3" t="s">
        <v>112</v>
      </c>
      <c r="O336" s="22" t="s">
        <v>595</v>
      </c>
      <c r="P336" s="14" t="s">
        <v>114</v>
      </c>
      <c r="Q336" s="15">
        <v>0</v>
      </c>
      <c r="R336" s="15">
        <v>0</v>
      </c>
      <c r="S336" s="15" t="s">
        <v>337</v>
      </c>
      <c r="T336" s="15" t="s">
        <v>338</v>
      </c>
      <c r="U336" s="15" t="s">
        <v>339</v>
      </c>
      <c r="V336" s="15" t="s">
        <v>337</v>
      </c>
      <c r="W336" s="15" t="s">
        <v>338</v>
      </c>
      <c r="X336" s="16" t="s">
        <v>387</v>
      </c>
      <c r="Y336" s="22" t="str">
        <f t="shared" si="5"/>
        <v>Integracion del comité de obra de la construccion del sistema de agua potable</v>
      </c>
      <c r="Z336" s="10">
        <v>45090</v>
      </c>
      <c r="AA336" s="20">
        <v>45090</v>
      </c>
      <c r="AB336" s="24">
        <v>329</v>
      </c>
      <c r="AC336" s="17">
        <v>2309.1</v>
      </c>
      <c r="AD336" s="28">
        <v>0</v>
      </c>
      <c r="AE336" s="23">
        <v>45103</v>
      </c>
      <c r="AF336" s="25" t="s">
        <v>1280</v>
      </c>
      <c r="AG336" s="27">
        <v>329</v>
      </c>
      <c r="AH336" s="9"/>
      <c r="AI336" s="18" t="s">
        <v>433</v>
      </c>
      <c r="AJ336" s="19">
        <v>45121</v>
      </c>
      <c r="AK336" s="18">
        <v>45107</v>
      </c>
      <c r="AL336" s="33" t="s">
        <v>1633</v>
      </c>
    </row>
    <row r="337" spans="1:38" ht="130.5" x14ac:dyDescent="0.35">
      <c r="A337" s="9">
        <v>2023</v>
      </c>
      <c r="B337" s="10">
        <v>45017</v>
      </c>
      <c r="C337" s="10">
        <v>45107</v>
      </c>
      <c r="D337" s="9" t="s">
        <v>98</v>
      </c>
      <c r="E337" s="9" t="s">
        <v>106</v>
      </c>
      <c r="F337" s="11" t="s">
        <v>132</v>
      </c>
      <c r="G337" s="11" t="s">
        <v>142</v>
      </c>
      <c r="H337" s="11" t="s">
        <v>152</v>
      </c>
      <c r="I337" s="12" t="s">
        <v>174</v>
      </c>
      <c r="J337" s="12" t="s">
        <v>191</v>
      </c>
      <c r="K337" s="12" t="s">
        <v>260</v>
      </c>
      <c r="L337" s="12" t="s">
        <v>261</v>
      </c>
      <c r="M337" s="13" t="s">
        <v>110</v>
      </c>
      <c r="N337" s="3" t="s">
        <v>112</v>
      </c>
      <c r="O337" s="22" t="s">
        <v>595</v>
      </c>
      <c r="P337" s="14" t="s">
        <v>114</v>
      </c>
      <c r="Q337" s="15">
        <v>0</v>
      </c>
      <c r="R337" s="15">
        <v>0</v>
      </c>
      <c r="S337" s="15" t="s">
        <v>337</v>
      </c>
      <c r="T337" s="15" t="s">
        <v>338</v>
      </c>
      <c r="U337" s="15" t="s">
        <v>339</v>
      </c>
      <c r="V337" s="15" t="s">
        <v>337</v>
      </c>
      <c r="W337" s="15" t="s">
        <v>338</v>
      </c>
      <c r="X337" s="16" t="s">
        <v>388</v>
      </c>
      <c r="Y337" s="22" t="str">
        <f t="shared" si="5"/>
        <v>Integracion del comité de obra de la construccion del sistema de agua potable</v>
      </c>
      <c r="Z337" s="10">
        <v>45091</v>
      </c>
      <c r="AA337" s="20">
        <v>45091</v>
      </c>
      <c r="AB337" s="24">
        <v>330</v>
      </c>
      <c r="AC337" s="17">
        <v>1925.2</v>
      </c>
      <c r="AD337" s="28">
        <v>0</v>
      </c>
      <c r="AE337" s="23">
        <v>45103</v>
      </c>
      <c r="AF337" s="25" t="s">
        <v>1281</v>
      </c>
      <c r="AG337" s="27">
        <v>330</v>
      </c>
      <c r="AH337" s="9"/>
      <c r="AI337" s="18" t="s">
        <v>433</v>
      </c>
      <c r="AJ337" s="19">
        <v>45121</v>
      </c>
      <c r="AK337" s="18">
        <v>45107</v>
      </c>
      <c r="AL337" s="33" t="s">
        <v>1634</v>
      </c>
    </row>
    <row r="338" spans="1:38" ht="130.5" x14ac:dyDescent="0.35">
      <c r="A338" s="9">
        <v>2023</v>
      </c>
      <c r="B338" s="10">
        <v>45017</v>
      </c>
      <c r="C338" s="10">
        <v>45107</v>
      </c>
      <c r="D338" s="9" t="s">
        <v>102</v>
      </c>
      <c r="E338" s="9" t="s">
        <v>102</v>
      </c>
      <c r="F338" s="11" t="s">
        <v>134</v>
      </c>
      <c r="G338" s="11" t="s">
        <v>144</v>
      </c>
      <c r="H338" s="11" t="s">
        <v>157</v>
      </c>
      <c r="I338" s="12" t="s">
        <v>176</v>
      </c>
      <c r="J338" s="12" t="s">
        <v>219</v>
      </c>
      <c r="K338" s="12" t="s">
        <v>311</v>
      </c>
      <c r="L338" s="12" t="s">
        <v>285</v>
      </c>
      <c r="M338" s="13" t="s">
        <v>110</v>
      </c>
      <c r="N338" s="3" t="s">
        <v>112</v>
      </c>
      <c r="O338" s="22" t="s">
        <v>596</v>
      </c>
      <c r="P338" s="14" t="s">
        <v>114</v>
      </c>
      <c r="Q338" s="15">
        <v>0</v>
      </c>
      <c r="R338" s="15">
        <v>0</v>
      </c>
      <c r="S338" s="15" t="s">
        <v>337</v>
      </c>
      <c r="T338" s="15" t="s">
        <v>338</v>
      </c>
      <c r="U338" s="15" t="s">
        <v>339</v>
      </c>
      <c r="V338" s="15" t="s">
        <v>337</v>
      </c>
      <c r="W338" s="15" t="s">
        <v>338</v>
      </c>
      <c r="X338" s="16" t="s">
        <v>429</v>
      </c>
      <c r="Y338" s="22" t="str">
        <f t="shared" si="5"/>
        <v>Auxiliar en la visita al sitio de trabajo de la licitacion no. LPNO-013-044-2023</v>
      </c>
      <c r="Z338" s="10">
        <v>45089</v>
      </c>
      <c r="AA338" s="20">
        <v>45089</v>
      </c>
      <c r="AB338" s="24">
        <v>331</v>
      </c>
      <c r="AC338" s="17">
        <v>338</v>
      </c>
      <c r="AD338" s="28">
        <v>0</v>
      </c>
      <c r="AE338" s="23">
        <v>45092</v>
      </c>
      <c r="AF338" s="25" t="s">
        <v>1282</v>
      </c>
      <c r="AG338" s="27">
        <v>331</v>
      </c>
      <c r="AH338" s="9"/>
      <c r="AI338" s="18" t="s">
        <v>433</v>
      </c>
      <c r="AJ338" s="19">
        <v>45121</v>
      </c>
      <c r="AK338" s="18">
        <v>45107</v>
      </c>
      <c r="AL338" s="33" t="s">
        <v>1635</v>
      </c>
    </row>
    <row r="339" spans="1:38" ht="130.5" x14ac:dyDescent="0.35">
      <c r="A339" s="9">
        <v>2023</v>
      </c>
      <c r="B339" s="10">
        <v>45017</v>
      </c>
      <c r="C339" s="10">
        <v>45107</v>
      </c>
      <c r="D339" s="9" t="s">
        <v>95</v>
      </c>
      <c r="E339" s="9" t="s">
        <v>95</v>
      </c>
      <c r="F339" s="11" t="s">
        <v>133</v>
      </c>
      <c r="G339" s="11" t="s">
        <v>143</v>
      </c>
      <c r="H339" s="11" t="s">
        <v>156</v>
      </c>
      <c r="I339" s="12" t="s">
        <v>175</v>
      </c>
      <c r="J339" s="12" t="s">
        <v>215</v>
      </c>
      <c r="K339" s="12" t="s">
        <v>300</v>
      </c>
      <c r="L339" s="12" t="s">
        <v>301</v>
      </c>
      <c r="M339" s="13" t="s">
        <v>110</v>
      </c>
      <c r="N339" s="3" t="s">
        <v>112</v>
      </c>
      <c r="O339" s="22" t="s">
        <v>443</v>
      </c>
      <c r="P339" s="14" t="s">
        <v>114</v>
      </c>
      <c r="Q339" s="15">
        <v>0</v>
      </c>
      <c r="R339" s="15">
        <v>0</v>
      </c>
      <c r="S339" s="15" t="s">
        <v>337</v>
      </c>
      <c r="T339" s="15" t="s">
        <v>338</v>
      </c>
      <c r="U339" s="15" t="s">
        <v>339</v>
      </c>
      <c r="V339" s="15" t="s">
        <v>337</v>
      </c>
      <c r="W339" s="15" t="s">
        <v>338</v>
      </c>
      <c r="X339" s="16" t="s">
        <v>430</v>
      </c>
      <c r="Y339" s="22" t="str">
        <f t="shared" si="5"/>
        <v>Traslado de personal para el suministro de hipoclorito de sodio y calcio</v>
      </c>
      <c r="Z339" s="10">
        <v>45091</v>
      </c>
      <c r="AA339" s="20">
        <v>45093</v>
      </c>
      <c r="AB339" s="24">
        <v>332</v>
      </c>
      <c r="AC339" s="17">
        <v>3260.1</v>
      </c>
      <c r="AD339" s="28">
        <v>0</v>
      </c>
      <c r="AE339" s="23">
        <v>45097</v>
      </c>
      <c r="AF339" s="25" t="s">
        <v>1283</v>
      </c>
      <c r="AG339" s="27">
        <v>332</v>
      </c>
      <c r="AH339" s="9"/>
      <c r="AI339" s="18" t="s">
        <v>433</v>
      </c>
      <c r="AJ339" s="19">
        <v>45121</v>
      </c>
      <c r="AK339" s="18">
        <v>45107</v>
      </c>
      <c r="AL339" s="33" t="s">
        <v>1636</v>
      </c>
    </row>
    <row r="340" spans="1:38" ht="130.5" x14ac:dyDescent="0.35">
      <c r="A340" s="9">
        <v>2023</v>
      </c>
      <c r="B340" s="10">
        <v>45017</v>
      </c>
      <c r="C340" s="10">
        <v>45107</v>
      </c>
      <c r="D340" s="9" t="s">
        <v>98</v>
      </c>
      <c r="E340" s="9" t="s">
        <v>106</v>
      </c>
      <c r="F340" s="11" t="s">
        <v>135</v>
      </c>
      <c r="G340" s="11" t="s">
        <v>145</v>
      </c>
      <c r="H340" s="11" t="s">
        <v>156</v>
      </c>
      <c r="I340" s="12" t="s">
        <v>175</v>
      </c>
      <c r="J340" s="12" t="s">
        <v>188</v>
      </c>
      <c r="K340" s="12" t="s">
        <v>256</v>
      </c>
      <c r="L340" s="12" t="s">
        <v>247</v>
      </c>
      <c r="M340" s="13" t="s">
        <v>111</v>
      </c>
      <c r="N340" s="3" t="s">
        <v>112</v>
      </c>
      <c r="O340" s="22" t="s">
        <v>474</v>
      </c>
      <c r="P340" s="14" t="s">
        <v>114</v>
      </c>
      <c r="Q340" s="15">
        <v>0</v>
      </c>
      <c r="R340" s="15">
        <v>0</v>
      </c>
      <c r="S340" s="15" t="s">
        <v>337</v>
      </c>
      <c r="T340" s="15" t="s">
        <v>338</v>
      </c>
      <c r="U340" s="15" t="s">
        <v>339</v>
      </c>
      <c r="V340" s="15" t="s">
        <v>337</v>
      </c>
      <c r="W340" s="15" t="s">
        <v>338</v>
      </c>
      <c r="X340" s="16" t="s">
        <v>430</v>
      </c>
      <c r="Y340" s="22" t="str">
        <f t="shared" si="5"/>
        <v>Suministro de hipoclorito de sodio y calcio</v>
      </c>
      <c r="Z340" s="10">
        <v>45091</v>
      </c>
      <c r="AA340" s="20">
        <v>45093</v>
      </c>
      <c r="AB340" s="24">
        <v>333</v>
      </c>
      <c r="AC340" s="17">
        <v>1550</v>
      </c>
      <c r="AD340" s="28">
        <v>0</v>
      </c>
      <c r="AE340" s="23">
        <v>45097</v>
      </c>
      <c r="AF340" s="25" t="s">
        <v>1284</v>
      </c>
      <c r="AG340" s="27">
        <v>333</v>
      </c>
      <c r="AH340" s="9"/>
      <c r="AI340" s="18" t="s">
        <v>433</v>
      </c>
      <c r="AJ340" s="19">
        <v>45121</v>
      </c>
      <c r="AK340" s="18">
        <v>45107</v>
      </c>
      <c r="AL340" s="33" t="s">
        <v>1637</v>
      </c>
    </row>
    <row r="341" spans="1:38" ht="130.5" x14ac:dyDescent="0.35">
      <c r="A341" s="9">
        <v>2023</v>
      </c>
      <c r="B341" s="10">
        <v>45017</v>
      </c>
      <c r="C341" s="10">
        <v>45107</v>
      </c>
      <c r="D341" s="9" t="s">
        <v>95</v>
      </c>
      <c r="E341" s="9" t="s">
        <v>95</v>
      </c>
      <c r="F341" s="11" t="s">
        <v>131</v>
      </c>
      <c r="G341" s="11" t="s">
        <v>141</v>
      </c>
      <c r="H341" s="11" t="s">
        <v>156</v>
      </c>
      <c r="I341" s="12" t="s">
        <v>175</v>
      </c>
      <c r="J341" s="12" t="s">
        <v>204</v>
      </c>
      <c r="K341" s="12" t="s">
        <v>282</v>
      </c>
      <c r="L341" s="12" t="s">
        <v>251</v>
      </c>
      <c r="M341" s="13" t="s">
        <v>110</v>
      </c>
      <c r="N341" s="3" t="s">
        <v>112</v>
      </c>
      <c r="O341" s="22" t="s">
        <v>443</v>
      </c>
      <c r="P341" s="14" t="s">
        <v>114</v>
      </c>
      <c r="Q341" s="15">
        <v>0</v>
      </c>
      <c r="R341" s="15">
        <v>0</v>
      </c>
      <c r="S341" s="15" t="s">
        <v>337</v>
      </c>
      <c r="T341" s="15" t="s">
        <v>338</v>
      </c>
      <c r="U341" s="15" t="s">
        <v>339</v>
      </c>
      <c r="V341" s="15" t="s">
        <v>337</v>
      </c>
      <c r="W341" s="15" t="s">
        <v>338</v>
      </c>
      <c r="X341" s="16" t="s">
        <v>431</v>
      </c>
      <c r="Y341" s="22" t="str">
        <f t="shared" si="5"/>
        <v>Traslado de personal para el suministro de hipoclorito de sodio y calcio</v>
      </c>
      <c r="Z341" s="10">
        <v>45091</v>
      </c>
      <c r="AA341" s="20">
        <v>45093</v>
      </c>
      <c r="AB341" s="24">
        <v>334</v>
      </c>
      <c r="AC341" s="17">
        <v>3895.28</v>
      </c>
      <c r="AD341" s="28">
        <v>0</v>
      </c>
      <c r="AE341" s="23">
        <v>45098</v>
      </c>
      <c r="AF341" s="25" t="s">
        <v>1285</v>
      </c>
      <c r="AG341" s="27">
        <v>334</v>
      </c>
      <c r="AH341" s="9"/>
      <c r="AI341" s="18" t="s">
        <v>433</v>
      </c>
      <c r="AJ341" s="19">
        <v>45121</v>
      </c>
      <c r="AK341" s="18">
        <v>45107</v>
      </c>
      <c r="AL341" s="33" t="s">
        <v>1638</v>
      </c>
    </row>
    <row r="342" spans="1:38" ht="130.5" x14ac:dyDescent="0.35">
      <c r="A342" s="9">
        <v>2023</v>
      </c>
      <c r="B342" s="10">
        <v>45017</v>
      </c>
      <c r="C342" s="10">
        <v>45107</v>
      </c>
      <c r="D342" s="9" t="s">
        <v>95</v>
      </c>
      <c r="E342" s="9" t="s">
        <v>95</v>
      </c>
      <c r="F342" s="11" t="s">
        <v>138</v>
      </c>
      <c r="G342" s="11" t="s">
        <v>148</v>
      </c>
      <c r="H342" s="11" t="s">
        <v>156</v>
      </c>
      <c r="I342" s="12" t="s">
        <v>175</v>
      </c>
      <c r="J342" s="12" t="s">
        <v>206</v>
      </c>
      <c r="K342" s="12" t="s">
        <v>284</v>
      </c>
      <c r="L342" s="12" t="s">
        <v>285</v>
      </c>
      <c r="M342" s="13" t="s">
        <v>111</v>
      </c>
      <c r="N342" s="3" t="s">
        <v>112</v>
      </c>
      <c r="O342" s="22" t="s">
        <v>474</v>
      </c>
      <c r="P342" s="14" t="s">
        <v>114</v>
      </c>
      <c r="Q342" s="15">
        <v>0</v>
      </c>
      <c r="R342" s="15">
        <v>0</v>
      </c>
      <c r="S342" s="15" t="s">
        <v>337</v>
      </c>
      <c r="T342" s="15" t="s">
        <v>338</v>
      </c>
      <c r="U342" s="15" t="s">
        <v>339</v>
      </c>
      <c r="V342" s="15" t="s">
        <v>337</v>
      </c>
      <c r="W342" s="15" t="s">
        <v>338</v>
      </c>
      <c r="X342" s="16" t="s">
        <v>431</v>
      </c>
      <c r="Y342" s="22" t="str">
        <f t="shared" si="5"/>
        <v>Suministro de hipoclorito de sodio y calcio</v>
      </c>
      <c r="Z342" s="10">
        <v>45091</v>
      </c>
      <c r="AA342" s="20">
        <v>45093</v>
      </c>
      <c r="AB342" s="24">
        <v>335</v>
      </c>
      <c r="AC342" s="17">
        <v>1550</v>
      </c>
      <c r="AD342" s="28">
        <v>0</v>
      </c>
      <c r="AE342" s="23">
        <v>45098</v>
      </c>
      <c r="AF342" s="25" t="s">
        <v>1286</v>
      </c>
      <c r="AG342" s="27">
        <v>335</v>
      </c>
      <c r="AH342" s="9"/>
      <c r="AI342" s="18" t="s">
        <v>433</v>
      </c>
      <c r="AJ342" s="19">
        <v>45121</v>
      </c>
      <c r="AK342" s="18">
        <v>45107</v>
      </c>
      <c r="AL342" s="33" t="s">
        <v>1639</v>
      </c>
    </row>
    <row r="343" spans="1:38" ht="130.5" x14ac:dyDescent="0.35">
      <c r="A343" s="9">
        <v>2023</v>
      </c>
      <c r="B343" s="10">
        <v>45017</v>
      </c>
      <c r="C343" s="10">
        <v>45107</v>
      </c>
      <c r="D343" s="9" t="s">
        <v>98</v>
      </c>
      <c r="E343" s="9" t="s">
        <v>106</v>
      </c>
      <c r="F343" s="11" t="s">
        <v>130</v>
      </c>
      <c r="G343" s="11" t="s">
        <v>140</v>
      </c>
      <c r="H343" s="11" t="s">
        <v>151</v>
      </c>
      <c r="I343" s="12" t="s">
        <v>174</v>
      </c>
      <c r="J343" s="12" t="s">
        <v>179</v>
      </c>
      <c r="K343" s="12" t="s">
        <v>238</v>
      </c>
      <c r="L343" s="12" t="s">
        <v>239</v>
      </c>
      <c r="M343" s="13" t="s">
        <v>110</v>
      </c>
      <c r="N343" s="3" t="s">
        <v>112</v>
      </c>
      <c r="O343" s="22" t="s">
        <v>597</v>
      </c>
      <c r="P343" s="14" t="s">
        <v>114</v>
      </c>
      <c r="Q343" s="15">
        <v>0</v>
      </c>
      <c r="R343" s="15">
        <v>0</v>
      </c>
      <c r="S343" s="15" t="s">
        <v>337</v>
      </c>
      <c r="T343" s="15" t="s">
        <v>338</v>
      </c>
      <c r="U343" s="15" t="s">
        <v>339</v>
      </c>
      <c r="V343" s="15" t="s">
        <v>337</v>
      </c>
      <c r="W343" s="15" t="s">
        <v>338</v>
      </c>
      <c r="X343" s="16" t="s">
        <v>354</v>
      </c>
      <c r="Y343" s="22" t="str">
        <f t="shared" si="5"/>
        <v>Auxiliar en la verificacion de la rehabilitacion del sistema de drenaje sanitario</v>
      </c>
      <c r="Z343" s="10">
        <v>45091</v>
      </c>
      <c r="AA343" s="20">
        <v>45091</v>
      </c>
      <c r="AB343" s="24">
        <v>336</v>
      </c>
      <c r="AC343" s="17">
        <v>2350.98</v>
      </c>
      <c r="AD343" s="28">
        <v>0</v>
      </c>
      <c r="AE343" s="23">
        <v>45097</v>
      </c>
      <c r="AF343" s="25" t="s">
        <v>1287</v>
      </c>
      <c r="AG343" s="27">
        <v>336</v>
      </c>
      <c r="AH343" s="9"/>
      <c r="AI343" s="18" t="s">
        <v>433</v>
      </c>
      <c r="AJ343" s="19">
        <v>45121</v>
      </c>
      <c r="AK343" s="18">
        <v>45107</v>
      </c>
      <c r="AL343" s="33" t="s">
        <v>1640</v>
      </c>
    </row>
    <row r="344" spans="1:38" ht="130.5" x14ac:dyDescent="0.35">
      <c r="A344" s="9">
        <v>2023</v>
      </c>
      <c r="B344" s="10">
        <v>45017</v>
      </c>
      <c r="C344" s="10">
        <v>45107</v>
      </c>
      <c r="D344" s="9" t="s">
        <v>102</v>
      </c>
      <c r="E344" s="9" t="s">
        <v>102</v>
      </c>
      <c r="F344" s="11" t="s">
        <v>134</v>
      </c>
      <c r="G344" s="11" t="s">
        <v>144</v>
      </c>
      <c r="H344" s="11" t="s">
        <v>151</v>
      </c>
      <c r="I344" s="12" t="s">
        <v>174</v>
      </c>
      <c r="J344" s="12" t="s">
        <v>186</v>
      </c>
      <c r="K344" s="12" t="s">
        <v>252</v>
      </c>
      <c r="L344" s="12" t="s">
        <v>253</v>
      </c>
      <c r="M344" s="13" t="s">
        <v>110</v>
      </c>
      <c r="N344" s="3" t="s">
        <v>112</v>
      </c>
      <c r="O344" s="22" t="s">
        <v>597</v>
      </c>
      <c r="P344" s="14" t="s">
        <v>114</v>
      </c>
      <c r="Q344" s="15">
        <v>0</v>
      </c>
      <c r="R344" s="15">
        <v>0</v>
      </c>
      <c r="S344" s="15" t="s">
        <v>337</v>
      </c>
      <c r="T344" s="15" t="s">
        <v>338</v>
      </c>
      <c r="U344" s="15" t="s">
        <v>339</v>
      </c>
      <c r="V344" s="15" t="s">
        <v>337</v>
      </c>
      <c r="W344" s="15" t="s">
        <v>338</v>
      </c>
      <c r="X344" s="16" t="s">
        <v>354</v>
      </c>
      <c r="Y344" s="22" t="str">
        <f t="shared" si="5"/>
        <v>Auxiliar en la verificacion de la rehabilitacion del sistema de drenaje sanitario</v>
      </c>
      <c r="Z344" s="10">
        <v>45092</v>
      </c>
      <c r="AA344" s="20">
        <v>45092</v>
      </c>
      <c r="AB344" s="24">
        <v>337</v>
      </c>
      <c r="AC344" s="17">
        <v>2772.7</v>
      </c>
      <c r="AD344" s="28">
        <v>0</v>
      </c>
      <c r="AE344" s="23">
        <v>45098</v>
      </c>
      <c r="AF344" s="25" t="s">
        <v>1288</v>
      </c>
      <c r="AG344" s="27">
        <v>337</v>
      </c>
      <c r="AH344" s="9"/>
      <c r="AI344" s="18" t="s">
        <v>433</v>
      </c>
      <c r="AJ344" s="19">
        <v>45121</v>
      </c>
      <c r="AK344" s="18">
        <v>45107</v>
      </c>
      <c r="AL344" s="33" t="s">
        <v>1641</v>
      </c>
    </row>
    <row r="345" spans="1:38" ht="130.5" x14ac:dyDescent="0.35">
      <c r="A345" s="9">
        <v>2023</v>
      </c>
      <c r="B345" s="10">
        <v>45017</v>
      </c>
      <c r="C345" s="10">
        <v>45107</v>
      </c>
      <c r="D345" s="9" t="s">
        <v>102</v>
      </c>
      <c r="E345" s="9" t="s">
        <v>102</v>
      </c>
      <c r="F345" s="11" t="s">
        <v>137</v>
      </c>
      <c r="G345" s="11" t="s">
        <v>147</v>
      </c>
      <c r="H345" s="11" t="s">
        <v>161</v>
      </c>
      <c r="I345" s="12" t="s">
        <v>174</v>
      </c>
      <c r="J345" s="12" t="s">
        <v>200</v>
      </c>
      <c r="K345" s="12" t="s">
        <v>275</v>
      </c>
      <c r="L345" s="12" t="s">
        <v>261</v>
      </c>
      <c r="M345" s="13" t="s">
        <v>110</v>
      </c>
      <c r="N345" s="3" t="s">
        <v>112</v>
      </c>
      <c r="O345" s="22" t="s">
        <v>538</v>
      </c>
      <c r="P345" s="14" t="s">
        <v>114</v>
      </c>
      <c r="Q345" s="15">
        <v>0</v>
      </c>
      <c r="R345" s="15">
        <v>0</v>
      </c>
      <c r="S345" s="15" t="s">
        <v>337</v>
      </c>
      <c r="T345" s="15" t="s">
        <v>338</v>
      </c>
      <c r="U345" s="15" t="s">
        <v>339</v>
      </c>
      <c r="V345" s="15" t="s">
        <v>337</v>
      </c>
      <c r="W345" s="15" t="s">
        <v>338</v>
      </c>
      <c r="X345" s="16" t="s">
        <v>404</v>
      </c>
      <c r="Y345" s="22" t="str">
        <f t="shared" si="5"/>
        <v>Verificacion en la rehabilitacion del sistema de agua potable</v>
      </c>
      <c r="Z345" s="10">
        <v>45093</v>
      </c>
      <c r="AA345" s="20">
        <v>45093</v>
      </c>
      <c r="AB345" s="24">
        <v>338</v>
      </c>
      <c r="AC345" s="17">
        <v>2265.36</v>
      </c>
      <c r="AD345" s="28">
        <v>0</v>
      </c>
      <c r="AE345" s="23">
        <v>45099</v>
      </c>
      <c r="AF345" s="25" t="s">
        <v>1289</v>
      </c>
      <c r="AG345" s="27">
        <v>338</v>
      </c>
      <c r="AH345" s="9"/>
      <c r="AI345" s="18" t="s">
        <v>433</v>
      </c>
      <c r="AJ345" s="19">
        <v>45121</v>
      </c>
      <c r="AK345" s="18">
        <v>45107</v>
      </c>
      <c r="AL345" s="33" t="s">
        <v>1642</v>
      </c>
    </row>
    <row r="346" spans="1:38" ht="130.5" x14ac:dyDescent="0.35">
      <c r="A346" s="9">
        <v>2023</v>
      </c>
      <c r="B346" s="10">
        <v>45017</v>
      </c>
      <c r="C346" s="10">
        <v>45107</v>
      </c>
      <c r="D346" s="9" t="s">
        <v>95</v>
      </c>
      <c r="E346" s="9" t="s">
        <v>95</v>
      </c>
      <c r="F346" s="11" t="s">
        <v>133</v>
      </c>
      <c r="G346" s="11" t="s">
        <v>143</v>
      </c>
      <c r="H346" s="11" t="s">
        <v>160</v>
      </c>
      <c r="I346" s="12" t="s">
        <v>177</v>
      </c>
      <c r="J346" s="12" t="s">
        <v>198</v>
      </c>
      <c r="K346" s="12" t="s">
        <v>273</v>
      </c>
      <c r="L346" s="12" t="s">
        <v>247</v>
      </c>
      <c r="M346" s="13" t="s">
        <v>110</v>
      </c>
      <c r="N346" s="3" t="s">
        <v>112</v>
      </c>
      <c r="O346" s="22" t="s">
        <v>598</v>
      </c>
      <c r="P346" s="14" t="s">
        <v>114</v>
      </c>
      <c r="Q346" s="15">
        <v>0</v>
      </c>
      <c r="R346" s="15">
        <v>0</v>
      </c>
      <c r="S346" s="15" t="s">
        <v>337</v>
      </c>
      <c r="T346" s="15" t="s">
        <v>338</v>
      </c>
      <c r="U346" s="15" t="s">
        <v>339</v>
      </c>
      <c r="V346" s="15" t="s">
        <v>337</v>
      </c>
      <c r="W346" s="15" t="s">
        <v>338</v>
      </c>
      <c r="X346" s="16" t="s">
        <v>432</v>
      </c>
      <c r="Y346" s="22" t="str">
        <f t="shared" si="5"/>
        <v>Traslado de personal para gira de trabajo con a c. Gobernadora</v>
      </c>
      <c r="Z346" s="10">
        <v>45091</v>
      </c>
      <c r="AA346" s="20">
        <v>45092</v>
      </c>
      <c r="AB346" s="24">
        <v>339</v>
      </c>
      <c r="AC346" s="17">
        <v>3424.43</v>
      </c>
      <c r="AD346" s="21">
        <v>576.75</v>
      </c>
      <c r="AE346" s="23">
        <v>45100</v>
      </c>
      <c r="AF346" s="26" t="s">
        <v>1290</v>
      </c>
      <c r="AG346" s="27">
        <v>339</v>
      </c>
      <c r="AH346" s="9"/>
      <c r="AI346" s="18" t="s">
        <v>433</v>
      </c>
      <c r="AJ346" s="19">
        <v>45121</v>
      </c>
      <c r="AK346" s="18">
        <v>45107</v>
      </c>
      <c r="AL346" s="33" t="s">
        <v>1643</v>
      </c>
    </row>
    <row r="347" spans="1:38" ht="130.5" x14ac:dyDescent="0.35">
      <c r="A347" s="9">
        <v>2023</v>
      </c>
      <c r="B347" s="10">
        <v>45017</v>
      </c>
      <c r="C347" s="10">
        <v>45107</v>
      </c>
      <c r="D347" s="9" t="s">
        <v>102</v>
      </c>
      <c r="E347" s="9" t="s">
        <v>102</v>
      </c>
      <c r="F347" s="11" t="s">
        <v>137</v>
      </c>
      <c r="G347" s="11" t="s">
        <v>147</v>
      </c>
      <c r="H347" s="11" t="s">
        <v>153</v>
      </c>
      <c r="I347" s="12" t="s">
        <v>175</v>
      </c>
      <c r="J347" s="12" t="s">
        <v>203</v>
      </c>
      <c r="K347" s="12" t="s">
        <v>281</v>
      </c>
      <c r="L347" s="12" t="s">
        <v>257</v>
      </c>
      <c r="M347" s="13" t="s">
        <v>110</v>
      </c>
      <c r="N347" s="3" t="s">
        <v>112</v>
      </c>
      <c r="O347" s="22" t="s">
        <v>443</v>
      </c>
      <c r="P347" s="14" t="s">
        <v>114</v>
      </c>
      <c r="Q347" s="15">
        <v>0</v>
      </c>
      <c r="R347" s="15">
        <v>0</v>
      </c>
      <c r="S347" s="15" t="s">
        <v>337</v>
      </c>
      <c r="T347" s="15" t="s">
        <v>338</v>
      </c>
      <c r="U347" s="15" t="s">
        <v>339</v>
      </c>
      <c r="V347" s="15" t="s">
        <v>337</v>
      </c>
      <c r="W347" s="15" t="s">
        <v>338</v>
      </c>
      <c r="X347" s="16" t="s">
        <v>407</v>
      </c>
      <c r="Y347" s="22" t="str">
        <f t="shared" si="5"/>
        <v>Traslado de personal para el suministro de hipoclorito de sodio y calcio</v>
      </c>
      <c r="Z347" s="10">
        <v>45096</v>
      </c>
      <c r="AA347" s="20">
        <v>45097</v>
      </c>
      <c r="AB347" s="24">
        <v>340</v>
      </c>
      <c r="AC347" s="17">
        <v>3919</v>
      </c>
      <c r="AD347" s="28">
        <v>0</v>
      </c>
      <c r="AE347" s="23">
        <v>45104</v>
      </c>
      <c r="AF347" s="25" t="s">
        <v>1291</v>
      </c>
      <c r="AG347" s="27">
        <v>340</v>
      </c>
      <c r="AH347" s="9"/>
      <c r="AI347" s="18" t="s">
        <v>433</v>
      </c>
      <c r="AJ347" s="19">
        <v>45121</v>
      </c>
      <c r="AK347" s="18">
        <v>45107</v>
      </c>
      <c r="AL347" s="33" t="s">
        <v>1644</v>
      </c>
    </row>
    <row r="348" spans="1:38" ht="130.5" x14ac:dyDescent="0.35">
      <c r="A348" s="9">
        <v>2023</v>
      </c>
      <c r="B348" s="10">
        <v>45017</v>
      </c>
      <c r="C348" s="10">
        <v>45107</v>
      </c>
      <c r="D348" s="9" t="s">
        <v>95</v>
      </c>
      <c r="E348" s="9" t="s">
        <v>95</v>
      </c>
      <c r="F348" s="11" t="s">
        <v>131</v>
      </c>
      <c r="G348" s="11" t="s">
        <v>141</v>
      </c>
      <c r="H348" s="11" t="s">
        <v>156</v>
      </c>
      <c r="I348" s="12" t="s">
        <v>175</v>
      </c>
      <c r="J348" s="12" t="s">
        <v>207</v>
      </c>
      <c r="K348" s="12" t="s">
        <v>286</v>
      </c>
      <c r="L348" s="12" t="s">
        <v>287</v>
      </c>
      <c r="M348" s="13" t="s">
        <v>110</v>
      </c>
      <c r="N348" s="3" t="s">
        <v>112</v>
      </c>
      <c r="O348" s="22" t="s">
        <v>516</v>
      </c>
      <c r="P348" s="14" t="s">
        <v>114</v>
      </c>
      <c r="Q348" s="15">
        <v>0</v>
      </c>
      <c r="R348" s="15">
        <v>0</v>
      </c>
      <c r="S348" s="15" t="s">
        <v>337</v>
      </c>
      <c r="T348" s="15" t="s">
        <v>338</v>
      </c>
      <c r="U348" s="15" t="s">
        <v>339</v>
      </c>
      <c r="V348" s="15" t="s">
        <v>337</v>
      </c>
      <c r="W348" s="15" t="s">
        <v>338</v>
      </c>
      <c r="X348" s="16" t="s">
        <v>367</v>
      </c>
      <c r="Y348" s="22" t="str">
        <f t="shared" si="5"/>
        <v>Traslado de personal para la capacitacion y adiestramiento en la desinfeccion del agua (CAO)</v>
      </c>
      <c r="Z348" s="10">
        <v>45092</v>
      </c>
      <c r="AA348" s="20">
        <v>45093</v>
      </c>
      <c r="AB348" s="24">
        <v>341</v>
      </c>
      <c r="AC348" s="17">
        <v>2191.3000000000002</v>
      </c>
      <c r="AD348" s="28">
        <v>0</v>
      </c>
      <c r="AE348" s="23">
        <v>45103</v>
      </c>
      <c r="AF348" s="25" t="s">
        <v>1292</v>
      </c>
      <c r="AG348" s="27">
        <v>341</v>
      </c>
      <c r="AH348" s="9"/>
      <c r="AI348" s="18" t="s">
        <v>433</v>
      </c>
      <c r="AJ348" s="19">
        <v>45121</v>
      </c>
      <c r="AK348" s="18">
        <v>45107</v>
      </c>
      <c r="AL348" s="33" t="s">
        <v>1645</v>
      </c>
    </row>
    <row r="349" spans="1:38" ht="130.5" x14ac:dyDescent="0.35">
      <c r="A349" s="9">
        <v>2023</v>
      </c>
      <c r="B349" s="10">
        <v>45017</v>
      </c>
      <c r="C349" s="10">
        <v>45107</v>
      </c>
      <c r="D349" s="9" t="s">
        <v>95</v>
      </c>
      <c r="E349" s="9" t="s">
        <v>95</v>
      </c>
      <c r="F349" s="11" t="s">
        <v>131</v>
      </c>
      <c r="G349" s="11" t="s">
        <v>141</v>
      </c>
      <c r="H349" s="11" t="s">
        <v>155</v>
      </c>
      <c r="I349" s="12" t="s">
        <v>175</v>
      </c>
      <c r="J349" s="12" t="s">
        <v>236</v>
      </c>
      <c r="K349" s="12" t="s">
        <v>323</v>
      </c>
      <c r="L349" s="12" t="s">
        <v>334</v>
      </c>
      <c r="M349" s="13" t="s">
        <v>110</v>
      </c>
      <c r="N349" s="3" t="s">
        <v>112</v>
      </c>
      <c r="O349" s="22" t="s">
        <v>443</v>
      </c>
      <c r="P349" s="14" t="s">
        <v>114</v>
      </c>
      <c r="Q349" s="15">
        <v>0</v>
      </c>
      <c r="R349" s="15">
        <v>0</v>
      </c>
      <c r="S349" s="15" t="s">
        <v>337</v>
      </c>
      <c r="T349" s="15" t="s">
        <v>338</v>
      </c>
      <c r="U349" s="15" t="s">
        <v>339</v>
      </c>
      <c r="V349" s="15" t="s">
        <v>337</v>
      </c>
      <c r="W349" s="15" t="s">
        <v>338</v>
      </c>
      <c r="X349" s="16" t="s">
        <v>417</v>
      </c>
      <c r="Y349" s="22" t="str">
        <f t="shared" si="5"/>
        <v>Traslado de personal para el suministro de hipoclorito de sodio y calcio</v>
      </c>
      <c r="Z349" s="10">
        <v>45092</v>
      </c>
      <c r="AA349" s="20">
        <v>45093</v>
      </c>
      <c r="AB349" s="24">
        <v>342</v>
      </c>
      <c r="AC349" s="17">
        <v>2004.24</v>
      </c>
      <c r="AD349" s="28">
        <v>0</v>
      </c>
      <c r="AE349" s="23">
        <v>45098</v>
      </c>
      <c r="AF349" s="25" t="s">
        <v>1293</v>
      </c>
      <c r="AG349" s="27">
        <v>342</v>
      </c>
      <c r="AH349" s="9"/>
      <c r="AI349" s="18" t="s">
        <v>433</v>
      </c>
      <c r="AJ349" s="19">
        <v>45121</v>
      </c>
      <c r="AK349" s="18">
        <v>45107</v>
      </c>
      <c r="AL349" s="33" t="s">
        <v>1646</v>
      </c>
    </row>
    <row r="350" spans="1:38" ht="130.5" x14ac:dyDescent="0.35">
      <c r="A350" s="9">
        <v>2023</v>
      </c>
      <c r="B350" s="10">
        <v>45017</v>
      </c>
      <c r="C350" s="10">
        <v>45107</v>
      </c>
      <c r="D350" s="9" t="s">
        <v>95</v>
      </c>
      <c r="E350" s="9" t="s">
        <v>95</v>
      </c>
      <c r="F350" s="11" t="s">
        <v>131</v>
      </c>
      <c r="G350" s="11" t="s">
        <v>141</v>
      </c>
      <c r="H350" s="11" t="s">
        <v>156</v>
      </c>
      <c r="I350" s="12" t="s">
        <v>175</v>
      </c>
      <c r="J350" s="12" t="s">
        <v>202</v>
      </c>
      <c r="K350" s="12" t="s">
        <v>279</v>
      </c>
      <c r="L350" s="12" t="s">
        <v>280</v>
      </c>
      <c r="M350" s="13" t="s">
        <v>111</v>
      </c>
      <c r="N350" s="3" t="s">
        <v>112</v>
      </c>
      <c r="O350" s="22" t="s">
        <v>443</v>
      </c>
      <c r="P350" s="14" t="s">
        <v>114</v>
      </c>
      <c r="Q350" s="15">
        <v>0</v>
      </c>
      <c r="R350" s="15">
        <v>0</v>
      </c>
      <c r="S350" s="15" t="s">
        <v>337</v>
      </c>
      <c r="T350" s="15" t="s">
        <v>338</v>
      </c>
      <c r="U350" s="15" t="s">
        <v>339</v>
      </c>
      <c r="V350" s="15" t="s">
        <v>337</v>
      </c>
      <c r="W350" s="15" t="s">
        <v>338</v>
      </c>
      <c r="X350" s="16" t="s">
        <v>431</v>
      </c>
      <c r="Y350" s="22" t="str">
        <f t="shared" si="5"/>
        <v>Traslado de personal para el suministro de hipoclorito de sodio y calcio</v>
      </c>
      <c r="Z350" s="10">
        <v>45096</v>
      </c>
      <c r="AA350" s="20">
        <v>45098</v>
      </c>
      <c r="AB350" s="24">
        <v>343</v>
      </c>
      <c r="AC350" s="17">
        <v>3504.4</v>
      </c>
      <c r="AD350" s="28">
        <v>0</v>
      </c>
      <c r="AE350" s="23">
        <v>45103</v>
      </c>
      <c r="AF350" s="25" t="s">
        <v>1294</v>
      </c>
      <c r="AG350" s="27">
        <v>343</v>
      </c>
      <c r="AH350" s="9"/>
      <c r="AI350" s="18" t="s">
        <v>433</v>
      </c>
      <c r="AJ350" s="19">
        <v>45121</v>
      </c>
      <c r="AK350" s="18">
        <v>45107</v>
      </c>
      <c r="AL350" s="33" t="s">
        <v>1647</v>
      </c>
    </row>
    <row r="351" spans="1:38" ht="130.5" x14ac:dyDescent="0.35">
      <c r="A351" s="9">
        <v>2023</v>
      </c>
      <c r="B351" s="10">
        <v>45017</v>
      </c>
      <c r="C351" s="10">
        <v>45107</v>
      </c>
      <c r="D351" s="9" t="s">
        <v>95</v>
      </c>
      <c r="E351" s="9" t="s">
        <v>95</v>
      </c>
      <c r="F351" s="11" t="s">
        <v>133</v>
      </c>
      <c r="G351" s="11" t="s">
        <v>143</v>
      </c>
      <c r="H351" s="11" t="s">
        <v>160</v>
      </c>
      <c r="I351" s="12" t="s">
        <v>177</v>
      </c>
      <c r="J351" s="12" t="s">
        <v>198</v>
      </c>
      <c r="K351" s="12" t="s">
        <v>273</v>
      </c>
      <c r="L351" s="12" t="s">
        <v>247</v>
      </c>
      <c r="M351" s="13" t="s">
        <v>110</v>
      </c>
      <c r="N351" s="3" t="s">
        <v>112</v>
      </c>
      <c r="O351" s="22" t="s">
        <v>599</v>
      </c>
      <c r="P351" s="14" t="s">
        <v>114</v>
      </c>
      <c r="Q351" s="15">
        <v>0</v>
      </c>
      <c r="R351" s="15">
        <v>0</v>
      </c>
      <c r="S351" s="15" t="s">
        <v>337</v>
      </c>
      <c r="T351" s="15" t="s">
        <v>338</v>
      </c>
      <c r="U351" s="15" t="s">
        <v>339</v>
      </c>
      <c r="V351" s="15" t="s">
        <v>337</v>
      </c>
      <c r="W351" s="15" t="s">
        <v>338</v>
      </c>
      <c r="X351" s="16" t="s">
        <v>359</v>
      </c>
      <c r="Y351" s="22" t="str">
        <f t="shared" si="5"/>
        <v>Traslado de personal para la supervision y verificacion de diversas obras realizadas en la cuidad</v>
      </c>
      <c r="Z351" s="10">
        <v>45093</v>
      </c>
      <c r="AA351" s="20">
        <v>45093</v>
      </c>
      <c r="AB351" s="24">
        <v>344</v>
      </c>
      <c r="AC351" s="17">
        <v>2081.5300000000002</v>
      </c>
      <c r="AD351" s="28">
        <v>0</v>
      </c>
      <c r="AE351" s="23">
        <v>45100</v>
      </c>
      <c r="AF351" s="25" t="s">
        <v>1295</v>
      </c>
      <c r="AG351" s="27">
        <v>344</v>
      </c>
      <c r="AH351" s="9"/>
      <c r="AI351" s="18" t="s">
        <v>433</v>
      </c>
      <c r="AJ351" s="19">
        <v>45121</v>
      </c>
      <c r="AK351" s="18">
        <v>45107</v>
      </c>
      <c r="AL351" s="33" t="s">
        <v>1648</v>
      </c>
    </row>
    <row r="352" spans="1:38" ht="130.5" x14ac:dyDescent="0.35">
      <c r="A352" s="9">
        <v>2023</v>
      </c>
      <c r="B352" s="10">
        <v>45017</v>
      </c>
      <c r="C352" s="10">
        <v>45107</v>
      </c>
      <c r="D352" s="9" t="s">
        <v>95</v>
      </c>
      <c r="E352" s="9" t="s">
        <v>95</v>
      </c>
      <c r="F352" s="11" t="s">
        <v>131</v>
      </c>
      <c r="G352" s="11" t="s">
        <v>141</v>
      </c>
      <c r="H352" s="11" t="s">
        <v>156</v>
      </c>
      <c r="I352" s="12" t="s">
        <v>175</v>
      </c>
      <c r="J352" s="12" t="s">
        <v>207</v>
      </c>
      <c r="K352" s="12" t="s">
        <v>286</v>
      </c>
      <c r="L352" s="12" t="s">
        <v>287</v>
      </c>
      <c r="M352" s="13" t="s">
        <v>110</v>
      </c>
      <c r="N352" s="3" t="s">
        <v>112</v>
      </c>
      <c r="O352" s="22" t="s">
        <v>443</v>
      </c>
      <c r="P352" s="14" t="s">
        <v>114</v>
      </c>
      <c r="Q352" s="15">
        <v>0</v>
      </c>
      <c r="R352" s="15">
        <v>0</v>
      </c>
      <c r="S352" s="15" t="s">
        <v>337</v>
      </c>
      <c r="T352" s="15" t="s">
        <v>338</v>
      </c>
      <c r="U352" s="15" t="s">
        <v>339</v>
      </c>
      <c r="V352" s="15" t="s">
        <v>337</v>
      </c>
      <c r="W352" s="15" t="s">
        <v>338</v>
      </c>
      <c r="X352" s="16" t="s">
        <v>369</v>
      </c>
      <c r="Y352" s="22" t="str">
        <f t="shared" si="5"/>
        <v>Traslado de personal para el suministro de hipoclorito de sodio y calcio</v>
      </c>
      <c r="Z352" s="10">
        <v>45098</v>
      </c>
      <c r="AA352" s="20">
        <v>45100</v>
      </c>
      <c r="AB352" s="24">
        <v>345</v>
      </c>
      <c r="AC352" s="17">
        <v>3699.84</v>
      </c>
      <c r="AD352" s="28">
        <v>0</v>
      </c>
      <c r="AE352" s="23">
        <v>45104</v>
      </c>
      <c r="AF352" s="25" t="s">
        <v>1296</v>
      </c>
      <c r="AG352" s="27">
        <v>345</v>
      </c>
      <c r="AH352" s="9"/>
      <c r="AI352" s="18" t="s">
        <v>433</v>
      </c>
      <c r="AJ352" s="19">
        <v>45121</v>
      </c>
      <c r="AK352" s="18">
        <v>45107</v>
      </c>
      <c r="AL352" s="33" t="s">
        <v>1649</v>
      </c>
    </row>
    <row r="353" spans="1:38" ht="130.5" x14ac:dyDescent="0.35">
      <c r="A353" s="9">
        <v>2023</v>
      </c>
      <c r="B353" s="10">
        <v>45017</v>
      </c>
      <c r="C353" s="10">
        <v>45107</v>
      </c>
      <c r="D353" s="9" t="s">
        <v>95</v>
      </c>
      <c r="E353" s="9" t="s">
        <v>95</v>
      </c>
      <c r="F353" s="11" t="s">
        <v>138</v>
      </c>
      <c r="G353" s="11" t="s">
        <v>148</v>
      </c>
      <c r="H353" s="11" t="s">
        <v>156</v>
      </c>
      <c r="I353" s="12" t="s">
        <v>175</v>
      </c>
      <c r="J353" s="12" t="s">
        <v>206</v>
      </c>
      <c r="K353" s="12" t="s">
        <v>284</v>
      </c>
      <c r="L353" s="12" t="s">
        <v>285</v>
      </c>
      <c r="M353" s="13" t="s">
        <v>111</v>
      </c>
      <c r="N353" s="3" t="s">
        <v>112</v>
      </c>
      <c r="O353" s="22" t="s">
        <v>474</v>
      </c>
      <c r="P353" s="14" t="s">
        <v>114</v>
      </c>
      <c r="Q353" s="15">
        <v>0</v>
      </c>
      <c r="R353" s="15">
        <v>0</v>
      </c>
      <c r="S353" s="15" t="s">
        <v>337</v>
      </c>
      <c r="T353" s="15" t="s">
        <v>338</v>
      </c>
      <c r="U353" s="15" t="s">
        <v>339</v>
      </c>
      <c r="V353" s="15" t="s">
        <v>337</v>
      </c>
      <c r="W353" s="15" t="s">
        <v>338</v>
      </c>
      <c r="X353" s="16" t="s">
        <v>369</v>
      </c>
      <c r="Y353" s="22" t="str">
        <f t="shared" si="5"/>
        <v>Suministro de hipoclorito de sodio y calcio</v>
      </c>
      <c r="Z353" s="10">
        <v>45098</v>
      </c>
      <c r="AA353" s="20">
        <v>45100</v>
      </c>
      <c r="AB353" s="24">
        <v>346</v>
      </c>
      <c r="AC353" s="17">
        <v>1550</v>
      </c>
      <c r="AD353" s="28">
        <v>0</v>
      </c>
      <c r="AE353" s="23">
        <v>45104</v>
      </c>
      <c r="AF353" s="25" t="s">
        <v>1297</v>
      </c>
      <c r="AG353" s="27">
        <v>346</v>
      </c>
      <c r="AH353" s="9"/>
      <c r="AI353" s="18" t="s">
        <v>433</v>
      </c>
      <c r="AJ353" s="19">
        <v>45121</v>
      </c>
      <c r="AK353" s="18">
        <v>45107</v>
      </c>
      <c r="AL353" s="33" t="s">
        <v>1650</v>
      </c>
    </row>
    <row r="354" spans="1:38" ht="130.5" x14ac:dyDescent="0.35">
      <c r="A354" s="9">
        <v>2023</v>
      </c>
      <c r="B354" s="10">
        <v>45017</v>
      </c>
      <c r="C354" s="10">
        <v>45107</v>
      </c>
      <c r="D354" s="9" t="s">
        <v>95</v>
      </c>
      <c r="E354" s="9" t="s">
        <v>95</v>
      </c>
      <c r="F354" s="11" t="s">
        <v>133</v>
      </c>
      <c r="G354" s="11" t="s">
        <v>143</v>
      </c>
      <c r="H354" s="11" t="s">
        <v>156</v>
      </c>
      <c r="I354" s="12" t="s">
        <v>175</v>
      </c>
      <c r="J354" s="12" t="s">
        <v>237</v>
      </c>
      <c r="K354" s="12" t="s">
        <v>335</v>
      </c>
      <c r="L354" s="12" t="s">
        <v>336</v>
      </c>
      <c r="M354" s="13" t="s">
        <v>111</v>
      </c>
      <c r="N354" s="3" t="s">
        <v>112</v>
      </c>
      <c r="O354" s="22" t="s">
        <v>516</v>
      </c>
      <c r="P354" s="14" t="s">
        <v>114</v>
      </c>
      <c r="Q354" s="15">
        <v>0</v>
      </c>
      <c r="R354" s="15">
        <v>0</v>
      </c>
      <c r="S354" s="15" t="s">
        <v>337</v>
      </c>
      <c r="T354" s="15" t="s">
        <v>338</v>
      </c>
      <c r="U354" s="15" t="s">
        <v>339</v>
      </c>
      <c r="V354" s="15" t="s">
        <v>337</v>
      </c>
      <c r="W354" s="15" t="s">
        <v>338</v>
      </c>
      <c r="X354" s="16" t="s">
        <v>407</v>
      </c>
      <c r="Y354" s="22" t="str">
        <f t="shared" si="5"/>
        <v>Traslado de personal para la capacitacion y adiestramiento en la desinfeccion del agua (CAO)</v>
      </c>
      <c r="Z354" s="10">
        <v>45098</v>
      </c>
      <c r="AA354" s="20">
        <v>45100</v>
      </c>
      <c r="AB354" s="24">
        <v>347</v>
      </c>
      <c r="AC354" s="17">
        <v>3504.4</v>
      </c>
      <c r="AD354" s="28">
        <v>0</v>
      </c>
      <c r="AE354" s="23">
        <v>45104</v>
      </c>
      <c r="AF354" s="25" t="s">
        <v>1298</v>
      </c>
      <c r="AG354" s="27">
        <v>347</v>
      </c>
      <c r="AH354" s="9"/>
      <c r="AI354" s="18" t="s">
        <v>433</v>
      </c>
      <c r="AJ354" s="19">
        <v>45121</v>
      </c>
      <c r="AK354" s="18">
        <v>45107</v>
      </c>
      <c r="AL354" s="33" t="s">
        <v>1651</v>
      </c>
    </row>
    <row r="355" spans="1:38" ht="130.5" x14ac:dyDescent="0.35">
      <c r="A355" s="9">
        <v>2023</v>
      </c>
      <c r="B355" s="10">
        <v>45017</v>
      </c>
      <c r="C355" s="10">
        <v>45107</v>
      </c>
      <c r="D355" s="9" t="s">
        <v>95</v>
      </c>
      <c r="E355" s="9" t="s">
        <v>95</v>
      </c>
      <c r="F355" s="11" t="s">
        <v>131</v>
      </c>
      <c r="G355" s="11" t="s">
        <v>141</v>
      </c>
      <c r="H355" s="11" t="s">
        <v>152</v>
      </c>
      <c r="I355" s="12" t="s">
        <v>174</v>
      </c>
      <c r="J355" s="12" t="s">
        <v>184</v>
      </c>
      <c r="K355" s="12" t="s">
        <v>248</v>
      </c>
      <c r="L355" s="12" t="s">
        <v>249</v>
      </c>
      <c r="M355" s="13" t="s">
        <v>111</v>
      </c>
      <c r="N355" s="3" t="s">
        <v>112</v>
      </c>
      <c r="O355" s="22" t="s">
        <v>600</v>
      </c>
      <c r="P355" s="14" t="s">
        <v>114</v>
      </c>
      <c r="Q355" s="15">
        <v>0</v>
      </c>
      <c r="R355" s="15">
        <v>0</v>
      </c>
      <c r="S355" s="15" t="s">
        <v>337</v>
      </c>
      <c r="T355" s="15" t="s">
        <v>338</v>
      </c>
      <c r="U355" s="15" t="s">
        <v>339</v>
      </c>
      <c r="V355" s="15" t="s">
        <v>337</v>
      </c>
      <c r="W355" s="15" t="s">
        <v>338</v>
      </c>
      <c r="X355" s="16" t="s">
        <v>404</v>
      </c>
      <c r="Y355" s="22" t="str">
        <f t="shared" si="5"/>
        <v>Verificacion de la rehabilitacion del sistema de agua potable</v>
      </c>
      <c r="Z355" s="10">
        <v>45099</v>
      </c>
      <c r="AA355" s="20">
        <v>45099</v>
      </c>
      <c r="AB355" s="24">
        <v>348</v>
      </c>
      <c r="AC355" s="17">
        <v>1621.57</v>
      </c>
      <c r="AD355" s="28">
        <v>0</v>
      </c>
      <c r="AE355" s="23">
        <v>45107</v>
      </c>
      <c r="AF355" s="25" t="s">
        <v>1299</v>
      </c>
      <c r="AG355" s="27">
        <v>348</v>
      </c>
      <c r="AH355" s="9"/>
      <c r="AI355" s="18" t="s">
        <v>433</v>
      </c>
      <c r="AJ355" s="19">
        <v>45121</v>
      </c>
      <c r="AK355" s="18">
        <v>45107</v>
      </c>
      <c r="AL355" s="33" t="s">
        <v>1652</v>
      </c>
    </row>
    <row r="356" spans="1:38" ht="130.5" x14ac:dyDescent="0.35">
      <c r="A356" s="9">
        <v>2023</v>
      </c>
      <c r="B356" s="10">
        <v>45017</v>
      </c>
      <c r="C356" s="10">
        <v>45107</v>
      </c>
      <c r="D356" s="9" t="s">
        <v>102</v>
      </c>
      <c r="E356" s="9" t="s">
        <v>102</v>
      </c>
      <c r="F356" s="11" t="s">
        <v>134</v>
      </c>
      <c r="G356" s="11" t="s">
        <v>144</v>
      </c>
      <c r="H356" s="11" t="s">
        <v>151</v>
      </c>
      <c r="I356" s="12" t="s">
        <v>174</v>
      </c>
      <c r="J356" s="12" t="s">
        <v>186</v>
      </c>
      <c r="K356" s="12" t="s">
        <v>252</v>
      </c>
      <c r="L356" s="12" t="s">
        <v>253</v>
      </c>
      <c r="M356" s="13" t="s">
        <v>110</v>
      </c>
      <c r="N356" s="3" t="s">
        <v>112</v>
      </c>
      <c r="O356" s="22" t="s">
        <v>493</v>
      </c>
      <c r="P356" s="14" t="s">
        <v>114</v>
      </c>
      <c r="Q356" s="15">
        <v>0</v>
      </c>
      <c r="R356" s="15">
        <v>0</v>
      </c>
      <c r="S356" s="15" t="s">
        <v>337</v>
      </c>
      <c r="T356" s="15" t="s">
        <v>338</v>
      </c>
      <c r="U356" s="15" t="s">
        <v>339</v>
      </c>
      <c r="V356" s="15" t="s">
        <v>337</v>
      </c>
      <c r="W356" s="15" t="s">
        <v>338</v>
      </c>
      <c r="X356" s="16" t="s">
        <v>340</v>
      </c>
      <c r="Y356" s="22" t="str">
        <f t="shared" si="5"/>
        <v>Verificacion de la construccion de la PTAR</v>
      </c>
      <c r="Z356" s="10">
        <v>45098</v>
      </c>
      <c r="AA356" s="20">
        <v>45098</v>
      </c>
      <c r="AB356" s="24">
        <v>349</v>
      </c>
      <c r="AC356" s="17">
        <v>2259.9899999999998</v>
      </c>
      <c r="AD356" s="28">
        <v>0</v>
      </c>
      <c r="AE356" s="23">
        <v>45104</v>
      </c>
      <c r="AF356" s="25" t="s">
        <v>1300</v>
      </c>
      <c r="AG356" s="27">
        <v>349</v>
      </c>
      <c r="AH356" s="9"/>
      <c r="AI356" s="18" t="s">
        <v>433</v>
      </c>
      <c r="AJ356" s="19">
        <v>45121</v>
      </c>
      <c r="AK356" s="18">
        <v>45107</v>
      </c>
      <c r="AL356" s="33" t="s">
        <v>1653</v>
      </c>
    </row>
    <row r="357" spans="1:38" ht="130.5" x14ac:dyDescent="0.35">
      <c r="A357" s="9">
        <v>2023</v>
      </c>
      <c r="B357" s="10">
        <v>45017</v>
      </c>
      <c r="C357" s="10">
        <v>45107</v>
      </c>
      <c r="D357" s="9" t="s">
        <v>102</v>
      </c>
      <c r="E357" s="9" t="s">
        <v>102</v>
      </c>
      <c r="F357" s="11" t="s">
        <v>136</v>
      </c>
      <c r="G357" s="11" t="s">
        <v>146</v>
      </c>
      <c r="H357" s="11" t="s">
        <v>160</v>
      </c>
      <c r="I357" s="12" t="s">
        <v>177</v>
      </c>
      <c r="J357" s="12" t="s">
        <v>197</v>
      </c>
      <c r="K357" s="12" t="s">
        <v>271</v>
      </c>
      <c r="L357" s="12" t="s">
        <v>272</v>
      </c>
      <c r="M357" s="13" t="s">
        <v>110</v>
      </c>
      <c r="N357" s="3" t="s">
        <v>112</v>
      </c>
      <c r="O357" s="22" t="s">
        <v>475</v>
      </c>
      <c r="P357" s="14" t="s">
        <v>114</v>
      </c>
      <c r="Q357" s="15">
        <v>0</v>
      </c>
      <c r="R357" s="15">
        <v>0</v>
      </c>
      <c r="S357" s="15" t="s">
        <v>337</v>
      </c>
      <c r="T357" s="15" t="s">
        <v>338</v>
      </c>
      <c r="U357" s="15" t="s">
        <v>339</v>
      </c>
      <c r="V357" s="15" t="s">
        <v>337</v>
      </c>
      <c r="W357" s="15" t="s">
        <v>338</v>
      </c>
      <c r="X357" s="16" t="s">
        <v>365</v>
      </c>
      <c r="Y357" s="22" t="str">
        <f t="shared" si="5"/>
        <v>Entrega de documentacion en el DOF</v>
      </c>
      <c r="Z357" s="10">
        <v>45097</v>
      </c>
      <c r="AA357" s="20">
        <v>45097</v>
      </c>
      <c r="AB357" s="24">
        <v>350</v>
      </c>
      <c r="AC357" s="17">
        <v>650</v>
      </c>
      <c r="AD357" s="28">
        <v>0</v>
      </c>
      <c r="AE357" s="23">
        <v>45100</v>
      </c>
      <c r="AF357" s="25" t="s">
        <v>1301</v>
      </c>
      <c r="AG357" s="27">
        <v>350</v>
      </c>
      <c r="AH357" s="9"/>
      <c r="AI357" s="18" t="s">
        <v>433</v>
      </c>
      <c r="AJ357" s="19">
        <v>45121</v>
      </c>
      <c r="AK357" s="18">
        <v>45107</v>
      </c>
      <c r="AL357" s="33" t="s">
        <v>1654</v>
      </c>
    </row>
    <row r="358" spans="1:38" ht="130.5" x14ac:dyDescent="0.35">
      <c r="A358" s="9">
        <v>2023</v>
      </c>
      <c r="B358" s="10">
        <v>45017</v>
      </c>
      <c r="C358" s="10">
        <v>45107</v>
      </c>
      <c r="D358" s="9" t="s">
        <v>95</v>
      </c>
      <c r="E358" s="9" t="s">
        <v>95</v>
      </c>
      <c r="F358" s="11" t="s">
        <v>133</v>
      </c>
      <c r="G358" s="11" t="s">
        <v>143</v>
      </c>
      <c r="H358" s="11" t="s">
        <v>160</v>
      </c>
      <c r="I358" s="12" t="s">
        <v>177</v>
      </c>
      <c r="J358" s="12" t="s">
        <v>198</v>
      </c>
      <c r="K358" s="12" t="s">
        <v>273</v>
      </c>
      <c r="L358" s="12" t="s">
        <v>247</v>
      </c>
      <c r="M358" s="13" t="s">
        <v>110</v>
      </c>
      <c r="N358" s="3" t="s">
        <v>112</v>
      </c>
      <c r="O358" s="22" t="s">
        <v>593</v>
      </c>
      <c r="P358" s="14" t="s">
        <v>114</v>
      </c>
      <c r="Q358" s="15">
        <v>0</v>
      </c>
      <c r="R358" s="15">
        <v>0</v>
      </c>
      <c r="S358" s="15" t="s">
        <v>337</v>
      </c>
      <c r="T358" s="15" t="s">
        <v>338</v>
      </c>
      <c r="U358" s="15" t="s">
        <v>339</v>
      </c>
      <c r="V358" s="15" t="s">
        <v>337</v>
      </c>
      <c r="W358" s="15" t="s">
        <v>338</v>
      </c>
      <c r="X358" s="16" t="s">
        <v>365</v>
      </c>
      <c r="Y358" s="22" t="str">
        <f t="shared" si="5"/>
        <v>Traslado de personal para entrega de documentacion en Conagua México</v>
      </c>
      <c r="Z358" s="10">
        <v>45097</v>
      </c>
      <c r="AA358" s="20">
        <v>45097</v>
      </c>
      <c r="AB358" s="24">
        <v>351</v>
      </c>
      <c r="AC358" s="17">
        <v>3279.91</v>
      </c>
      <c r="AD358" s="28">
        <v>0</v>
      </c>
      <c r="AE358" s="23">
        <v>45100</v>
      </c>
      <c r="AF358" s="25" t="s">
        <v>1302</v>
      </c>
      <c r="AG358" s="27">
        <v>351</v>
      </c>
      <c r="AH358" s="9"/>
      <c r="AI358" s="18" t="s">
        <v>433</v>
      </c>
      <c r="AJ358" s="19">
        <v>45121</v>
      </c>
      <c r="AK358" s="18">
        <v>45107</v>
      </c>
      <c r="AL358" s="33" t="s">
        <v>1655</v>
      </c>
    </row>
    <row r="359" spans="1:38" ht="130.5" x14ac:dyDescent="0.35">
      <c r="A359" s="9">
        <v>2023</v>
      </c>
      <c r="B359" s="10">
        <v>45017</v>
      </c>
      <c r="C359" s="10">
        <v>45107</v>
      </c>
      <c r="D359" s="9" t="s">
        <v>95</v>
      </c>
      <c r="E359" s="9" t="s">
        <v>95</v>
      </c>
      <c r="F359" s="11" t="s">
        <v>133</v>
      </c>
      <c r="G359" s="11" t="s">
        <v>143</v>
      </c>
      <c r="H359" s="11" t="s">
        <v>160</v>
      </c>
      <c r="I359" s="12" t="s">
        <v>177</v>
      </c>
      <c r="J359" s="12" t="s">
        <v>198</v>
      </c>
      <c r="K359" s="12" t="s">
        <v>273</v>
      </c>
      <c r="L359" s="12" t="s">
        <v>247</v>
      </c>
      <c r="M359" s="13" t="s">
        <v>110</v>
      </c>
      <c r="N359" s="3" t="s">
        <v>112</v>
      </c>
      <c r="O359" s="22" t="s">
        <v>575</v>
      </c>
      <c r="P359" s="14" t="s">
        <v>114</v>
      </c>
      <c r="Q359" s="15">
        <v>0</v>
      </c>
      <c r="R359" s="15">
        <v>0</v>
      </c>
      <c r="S359" s="15" t="s">
        <v>337</v>
      </c>
      <c r="T359" s="15" t="s">
        <v>338</v>
      </c>
      <c r="U359" s="15" t="s">
        <v>339</v>
      </c>
      <c r="V359" s="15" t="s">
        <v>337</v>
      </c>
      <c r="W359" s="15" t="s">
        <v>338</v>
      </c>
      <c r="X359" s="16" t="s">
        <v>340</v>
      </c>
      <c r="Y359" s="22" t="str">
        <f t="shared" si="5"/>
        <v>Traslado de personal para la verificacion de las diversas obras realizadas en la ciudad</v>
      </c>
      <c r="Z359" s="10">
        <v>45096</v>
      </c>
      <c r="AA359" s="20">
        <v>45096</v>
      </c>
      <c r="AB359" s="24">
        <v>352</v>
      </c>
      <c r="AC359" s="17">
        <v>1873.45</v>
      </c>
      <c r="AD359" s="28">
        <v>0</v>
      </c>
      <c r="AE359" s="23">
        <v>45100</v>
      </c>
      <c r="AF359" s="25" t="s">
        <v>1303</v>
      </c>
      <c r="AG359" s="27">
        <v>352</v>
      </c>
      <c r="AH359" s="9"/>
      <c r="AI359" s="18" t="s">
        <v>433</v>
      </c>
      <c r="AJ359" s="19">
        <v>45121</v>
      </c>
      <c r="AK359" s="18">
        <v>45107</v>
      </c>
      <c r="AL359" s="33" t="s">
        <v>1656</v>
      </c>
    </row>
    <row r="360" spans="1:38" ht="130.5" x14ac:dyDescent="0.35">
      <c r="A360" s="9">
        <v>2023</v>
      </c>
      <c r="B360" s="10">
        <v>45017</v>
      </c>
      <c r="C360" s="10">
        <v>45107</v>
      </c>
      <c r="D360" s="9" t="s">
        <v>95</v>
      </c>
      <c r="E360" s="9" t="s">
        <v>95</v>
      </c>
      <c r="F360" s="11" t="s">
        <v>133</v>
      </c>
      <c r="G360" s="11" t="s">
        <v>143</v>
      </c>
      <c r="H360" s="11" t="s">
        <v>160</v>
      </c>
      <c r="I360" s="12" t="s">
        <v>177</v>
      </c>
      <c r="J360" s="12" t="s">
        <v>198</v>
      </c>
      <c r="K360" s="12" t="s">
        <v>273</v>
      </c>
      <c r="L360" s="12" t="s">
        <v>247</v>
      </c>
      <c r="M360" s="13" t="s">
        <v>110</v>
      </c>
      <c r="N360" s="3" t="s">
        <v>112</v>
      </c>
      <c r="O360" s="22" t="s">
        <v>575</v>
      </c>
      <c r="P360" s="14" t="s">
        <v>114</v>
      </c>
      <c r="Q360" s="15">
        <v>0</v>
      </c>
      <c r="R360" s="15">
        <v>0</v>
      </c>
      <c r="S360" s="15" t="s">
        <v>337</v>
      </c>
      <c r="T360" s="15" t="s">
        <v>338</v>
      </c>
      <c r="U360" s="15" t="s">
        <v>339</v>
      </c>
      <c r="V360" s="15" t="s">
        <v>337</v>
      </c>
      <c r="W360" s="15" t="s">
        <v>338</v>
      </c>
      <c r="X360" s="16" t="s">
        <v>340</v>
      </c>
      <c r="Y360" s="22" t="str">
        <f t="shared" si="5"/>
        <v>Traslado de personal para la verificacion de las diversas obras realizadas en la ciudad</v>
      </c>
      <c r="Z360" s="10">
        <v>45098</v>
      </c>
      <c r="AA360" s="20">
        <v>45100</v>
      </c>
      <c r="AB360" s="24">
        <v>353</v>
      </c>
      <c r="AC360" s="17">
        <v>3290.12</v>
      </c>
      <c r="AD360" s="28">
        <v>0</v>
      </c>
      <c r="AE360" s="23">
        <v>45100</v>
      </c>
      <c r="AF360" s="26" t="s">
        <v>1304</v>
      </c>
      <c r="AG360" s="27">
        <v>353</v>
      </c>
      <c r="AH360" s="9"/>
      <c r="AI360" s="18" t="s">
        <v>433</v>
      </c>
      <c r="AJ360" s="19">
        <v>45121</v>
      </c>
      <c r="AK360" s="18">
        <v>45107</v>
      </c>
      <c r="AL360" s="33" t="s">
        <v>1657</v>
      </c>
    </row>
  </sheetData>
  <mergeCells count="7">
    <mergeCell ref="A6:AL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s>
  <hyperlinks>
    <hyperlink ref="AF8" r:id="rId1" xr:uid="{B951F7E5-9C16-424B-8950-DA2846CA5A13}"/>
    <hyperlink ref="AF9" r:id="rId2" xr:uid="{D8A5905E-EBF0-494D-82B4-BF3FE0E19F2C}"/>
    <hyperlink ref="AF10" r:id="rId3" xr:uid="{751858F4-F9E0-47A9-A463-B20CCFE5E144}"/>
    <hyperlink ref="AF12" r:id="rId4" xr:uid="{0C8F03D7-7D8D-4281-8FB9-33D4BDD8B635}"/>
    <hyperlink ref="AF13" r:id="rId5" xr:uid="{C4BCA284-52AD-4944-AED6-934DA7062742}"/>
    <hyperlink ref="AF14" r:id="rId6" xr:uid="{CD45A36E-BEF3-4C5C-81E0-DD16F56176F8}"/>
    <hyperlink ref="AF15" r:id="rId7" xr:uid="{A42F5D14-7C83-43AE-864A-CDF1AA0B087D}"/>
    <hyperlink ref="AF16" r:id="rId8" xr:uid="{29F60B68-BD44-4F69-A474-D109FC465945}"/>
    <hyperlink ref="AF17" r:id="rId9" xr:uid="{8386C084-902A-46CA-A396-B4064CAC303B}"/>
    <hyperlink ref="AF18" r:id="rId10" xr:uid="{8EB2D983-F6C5-436C-BD70-994DA32AE48A}"/>
    <hyperlink ref="AF19" r:id="rId11" xr:uid="{D733AABA-C52B-4438-A8B1-6BFE1DDC172C}"/>
    <hyperlink ref="AF20" r:id="rId12" xr:uid="{4267B03C-E7A2-4094-A0AA-3D8B80C25C6B}"/>
    <hyperlink ref="AF21" r:id="rId13" xr:uid="{D917F84D-1215-4B3B-B64C-A040A25B5F2D}"/>
    <hyperlink ref="AF22" r:id="rId14" xr:uid="{A065865A-8E77-4AB2-993A-580963EAC072}"/>
    <hyperlink ref="AF23" r:id="rId15" xr:uid="{9A279932-9C32-48B3-AA85-8E1A375A7A95}"/>
    <hyperlink ref="AF24" r:id="rId16" xr:uid="{CF3F3C77-15FE-480A-8915-0A18EAA066C6}"/>
    <hyperlink ref="AF25" r:id="rId17" xr:uid="{D6F031C6-A503-4283-AD06-A0D21FC47D31}"/>
    <hyperlink ref="AF26" r:id="rId18" xr:uid="{85DEB6A5-CD06-4BE7-8C24-7E19EEE58A2A}"/>
    <hyperlink ref="AF27" r:id="rId19" xr:uid="{D967D4F7-278B-4830-AA79-187DA9E3237F}"/>
    <hyperlink ref="AF28" r:id="rId20" xr:uid="{A3A108AC-8BFB-401F-86C8-009154A89B28}"/>
    <hyperlink ref="AF29" r:id="rId21" xr:uid="{460F4347-05D2-4B78-B597-29E8D2AD15D2}"/>
    <hyperlink ref="AF30" r:id="rId22" xr:uid="{F6F26359-A773-4C5A-A745-6F8A947AEB2F}"/>
    <hyperlink ref="AF31" r:id="rId23" xr:uid="{0F71AA4C-D003-44EC-89B4-DD982FAAD2DE}"/>
    <hyperlink ref="AF32" r:id="rId24" xr:uid="{35452F5B-2930-4AE7-9C24-705E20B56331}"/>
    <hyperlink ref="AF33" r:id="rId25" xr:uid="{64BDBA99-EC52-423F-A5DA-26C755981C51}"/>
    <hyperlink ref="AF34" r:id="rId26" xr:uid="{BB8321C6-B61F-4985-A9EA-078D55C27F16}"/>
    <hyperlink ref="AF35" r:id="rId27" xr:uid="{7120203D-04CF-449B-863A-D37DCC810394}"/>
    <hyperlink ref="AF37" r:id="rId28" xr:uid="{CEBAAC01-5BDA-4114-9369-DE228595E8FC}"/>
    <hyperlink ref="AF38" r:id="rId29" xr:uid="{1BCDA6B6-611F-4FED-BA6E-250949F5D21E}"/>
    <hyperlink ref="AF39" r:id="rId30" xr:uid="{86969BBB-3059-41C1-8194-A81845600B74}"/>
    <hyperlink ref="AF40" r:id="rId31" xr:uid="{04952718-326E-468B-9A12-CC6BC279E4FD}"/>
    <hyperlink ref="AF41" r:id="rId32" xr:uid="{D14D2031-23A9-45A3-AB76-9C19A88CA50C}"/>
    <hyperlink ref="AF42" r:id="rId33" xr:uid="{E63C7555-34FC-4B16-BB33-CDBDD58A6437}"/>
    <hyperlink ref="AF43" r:id="rId34" xr:uid="{B44FA069-EF6D-458A-9EF6-393F70585753}"/>
    <hyperlink ref="AF44" r:id="rId35" xr:uid="{54005F07-DDE8-4017-819A-58DD9ED00A50}"/>
    <hyperlink ref="AF45" r:id="rId36" xr:uid="{67EB6503-3250-49D8-B916-9FAB7B2AD3F8}"/>
    <hyperlink ref="AF46" r:id="rId37" xr:uid="{AB3DCA6B-D2F2-44AF-ADB5-123D43437EC8}"/>
    <hyperlink ref="AF47" r:id="rId38" xr:uid="{D84AD456-D98C-438C-A6CE-FF41FCE5595B}"/>
    <hyperlink ref="AF48" r:id="rId39" xr:uid="{249E9BEA-FEA9-426A-82CB-44588791E759}"/>
    <hyperlink ref="AF49" r:id="rId40" xr:uid="{116A2D94-E5E9-404C-B56A-D62C39FFBA5C}"/>
    <hyperlink ref="AF50" r:id="rId41" xr:uid="{22CF5B48-0599-41A7-ABB9-B4971F28DFDF}"/>
    <hyperlink ref="AF51" r:id="rId42" xr:uid="{14EF5774-8562-4999-BBC8-94A3CFFBEE51}"/>
    <hyperlink ref="AF52" r:id="rId43" xr:uid="{2B3D6336-805D-4F04-A910-8677D71B2769}"/>
    <hyperlink ref="AF53" r:id="rId44" xr:uid="{F2BF94BC-1D1C-47FB-9728-250BC5B961F9}"/>
    <hyperlink ref="AF54" r:id="rId45" xr:uid="{DB21F59E-1AA5-4C21-8BF1-511A27B9A001}"/>
    <hyperlink ref="AF55" r:id="rId46" xr:uid="{9583E5A2-1E37-4BDC-9905-3D3BFC4246EF}"/>
    <hyperlink ref="AF56" r:id="rId47" xr:uid="{5BEBF05D-12E0-495D-A997-6DC61287A616}"/>
    <hyperlink ref="AF57" r:id="rId48" xr:uid="{503E3C1A-1C92-4AD4-BF5A-051D2ADCDF0B}"/>
    <hyperlink ref="AF58" r:id="rId49" xr:uid="{C01F0FE8-FC02-481F-A406-418BDDFAF6A1}"/>
    <hyperlink ref="AF11" r:id="rId50" xr:uid="{CA2FD4FD-325B-447C-A817-BDA597EA2C39}"/>
    <hyperlink ref="AF59" r:id="rId51" xr:uid="{2FF95E58-BD32-4C81-83BD-D439CC07B330}"/>
    <hyperlink ref="AF60" r:id="rId52" xr:uid="{679CFBB6-C7BF-499E-808A-BCE86F91436F}"/>
    <hyperlink ref="AF61" r:id="rId53" xr:uid="{61FBF8F6-CBAF-431C-BBA4-D5E2061B4356}"/>
    <hyperlink ref="AF62" r:id="rId54" xr:uid="{340E72D2-79BC-4C80-B0DC-D886AAF1A2C0}"/>
    <hyperlink ref="AF63" r:id="rId55" xr:uid="{A0C981A8-CF06-4B7B-909A-19CBB5612B09}"/>
    <hyperlink ref="AF64" r:id="rId56" xr:uid="{C7769B30-69ED-49A2-AC15-D0C51FE28896}"/>
    <hyperlink ref="AF65" r:id="rId57" xr:uid="{5C528747-F349-42B7-8F43-2123FB8BF6CF}"/>
    <hyperlink ref="AF66" r:id="rId58" xr:uid="{BA8673C6-0AC9-4DAA-935C-62E85382BA1D}"/>
    <hyperlink ref="AF67" r:id="rId59" xr:uid="{FAE6C9FB-9B35-4038-B89C-FB2E745F9D7C}"/>
    <hyperlink ref="AF68" r:id="rId60" xr:uid="{DFAE702C-A6CA-4F06-BCDA-1CCEE9464B19}"/>
    <hyperlink ref="AF69" r:id="rId61" xr:uid="{BC00F298-F13B-4D95-89B7-FB6416D5987F}"/>
    <hyperlink ref="AF70" r:id="rId62" xr:uid="{B214534A-E8A5-44A6-9D08-B037C909B253}"/>
    <hyperlink ref="AF71" r:id="rId63" xr:uid="{E6A6C7EA-3754-44ED-83EB-FDAE07FC31E7}"/>
    <hyperlink ref="AF72" r:id="rId64" xr:uid="{51652B71-0AE3-4B43-9B11-E4B18EB1788A}"/>
    <hyperlink ref="AF73" r:id="rId65" xr:uid="{E9C55582-AE4B-46A5-BD64-33D97B2D9457}"/>
    <hyperlink ref="AF74" r:id="rId66" xr:uid="{626588DB-9DE3-46BD-A3C5-E100F843AF22}"/>
    <hyperlink ref="AF75" r:id="rId67" xr:uid="{88D4F243-3EE6-4811-A820-226235D08DD9}"/>
    <hyperlink ref="AF76" r:id="rId68" xr:uid="{4CAB391D-E6A8-4204-8575-33FAE0CCB9DC}"/>
    <hyperlink ref="AF77" r:id="rId69" xr:uid="{3DD98EB7-A515-4012-A149-EBF859727CA4}"/>
    <hyperlink ref="AF78" r:id="rId70" xr:uid="{1E4B29A3-9FC5-4BD1-A503-1F778AB7F6C7}"/>
    <hyperlink ref="AF79" r:id="rId71" xr:uid="{13FE7C7D-03B7-4414-836F-8AA75733273F}"/>
    <hyperlink ref="AF80" r:id="rId72" xr:uid="{7367285F-062F-4D87-8827-529ECB9789A9}"/>
    <hyperlink ref="AF81" r:id="rId73" xr:uid="{F5DCD06A-F054-4D23-ABC9-57A47B81B8E8}"/>
    <hyperlink ref="AF82" r:id="rId74" xr:uid="{DEDDD44A-F035-404B-A1A1-386A7699C666}"/>
    <hyperlink ref="AF83" r:id="rId75" xr:uid="{D25B9A01-BDF7-4258-B3AC-DE0F5A4AD04E}"/>
    <hyperlink ref="AF84" r:id="rId76" xr:uid="{E3620A18-2DB0-4F39-B849-E515319E58E3}"/>
    <hyperlink ref="AF85" r:id="rId77" xr:uid="{5B64F558-84BE-4993-AD2C-9907D61D62DF}"/>
    <hyperlink ref="AF86" r:id="rId78" xr:uid="{DB68CC8F-4CE5-48A4-90E1-F2071423A90E}"/>
    <hyperlink ref="AF87" r:id="rId79" xr:uid="{C7DFD6C8-1F68-4026-BB3C-DC47147F4A81}"/>
    <hyperlink ref="AF88" r:id="rId80" xr:uid="{2994ED85-C5C8-49FA-A652-BBD6D583E7E9}"/>
    <hyperlink ref="AF89" r:id="rId81" xr:uid="{F3F94331-D15D-42C8-97E6-301353799F4F}"/>
    <hyperlink ref="AF90" r:id="rId82" xr:uid="{C4AFD2FB-13D9-4E55-9367-9D3564465B1D}"/>
    <hyperlink ref="AF91" r:id="rId83" xr:uid="{C8DDF0A7-6257-4D90-ACD8-EDC309354CBE}"/>
    <hyperlink ref="AF92" r:id="rId84" xr:uid="{3CFC6F74-D718-410F-B098-A5F863DD5A13}"/>
    <hyperlink ref="AF93" r:id="rId85" xr:uid="{E0D8F1C8-BE13-4D9B-A6C2-2BFFDA00AADC}"/>
    <hyperlink ref="AF94" r:id="rId86" xr:uid="{BC705EF4-7FF7-42E0-8C88-08DAC06D1E66}"/>
    <hyperlink ref="AF95" r:id="rId87" xr:uid="{6A3EC303-F038-4AA7-8AC4-7975D5D39137}"/>
    <hyperlink ref="AF96" r:id="rId88" xr:uid="{F649427D-A80B-4883-8650-3CD16EF110D4}"/>
    <hyperlink ref="AF97" r:id="rId89" xr:uid="{A595ECF0-2E3D-4EDD-B80E-C34E51A3E7EC}"/>
    <hyperlink ref="AF98" r:id="rId90" xr:uid="{36A800A8-AA33-424F-AC05-693E76A6B2BB}"/>
    <hyperlink ref="AF99" r:id="rId91" xr:uid="{5920B998-6DA3-406F-A9AE-A2EDE58A706D}"/>
    <hyperlink ref="AF100" r:id="rId92" xr:uid="{3317F2C8-B368-4097-932C-268C775A8D7F}"/>
    <hyperlink ref="AF101" r:id="rId93" xr:uid="{1741124E-B0AF-44EC-91F1-290615CB19EC}"/>
    <hyperlink ref="AF102" r:id="rId94" xr:uid="{9246FC33-4F37-4B4E-878D-0B4FE22446C8}"/>
    <hyperlink ref="AF103" r:id="rId95" xr:uid="{85D4E0AB-A4C6-4EFD-8F78-5349E028BEC2}"/>
    <hyperlink ref="AF104" r:id="rId96" xr:uid="{7F261EDC-261B-4182-B8A5-24388C1DDE41}"/>
    <hyperlink ref="AF105" r:id="rId97" xr:uid="{136C4930-C738-486C-81F8-07AC1122A3B9}"/>
    <hyperlink ref="AF106" r:id="rId98" xr:uid="{34487B7D-FDDE-4434-8CAB-DD6CC11D368D}"/>
    <hyperlink ref="AF107" r:id="rId99" xr:uid="{84C2CC32-FEB2-4B22-9814-44DF17FB03C5}"/>
    <hyperlink ref="AF108" r:id="rId100" xr:uid="{83360815-A7CD-4B5D-A0B0-D01AC3248C69}"/>
    <hyperlink ref="AF109" r:id="rId101" xr:uid="{125AA54D-9BBE-4A5C-B6FA-214035CF5AD1}"/>
    <hyperlink ref="AF110" r:id="rId102" xr:uid="{79972C08-D414-42A4-9176-D0791DAB201F}"/>
    <hyperlink ref="AF111" r:id="rId103" xr:uid="{CAD77712-F3CA-4930-A04A-4700E3C45FA6}"/>
    <hyperlink ref="AF112" r:id="rId104" xr:uid="{BC9E0E50-4805-42F9-ADE6-A497F2ABC85B}"/>
    <hyperlink ref="AF113" r:id="rId105" xr:uid="{B672E200-E307-43CB-A391-6BD250562064}"/>
    <hyperlink ref="AF114" r:id="rId106" xr:uid="{EFE58EAB-1681-4DA9-AE95-827831557A19}"/>
    <hyperlink ref="AF115" r:id="rId107" xr:uid="{D70D582F-B613-4C79-9934-9F9C6809312A}"/>
    <hyperlink ref="AF116" r:id="rId108" xr:uid="{934DA5E9-317D-4A2D-8386-F8A661B1A8E0}"/>
    <hyperlink ref="AF117" r:id="rId109" xr:uid="{252417E9-DADB-4318-AEFD-CC87709A0532}"/>
    <hyperlink ref="AF118" r:id="rId110" xr:uid="{6DCA2A29-794C-4171-80F3-10B88AC465C3}"/>
    <hyperlink ref="AF119" r:id="rId111" xr:uid="{C0B9E63D-1CC0-4D29-9008-9CBED54689D7}"/>
    <hyperlink ref="AF120" r:id="rId112" xr:uid="{848D6EEB-03A1-40B3-AD0E-2F67310BEC8B}"/>
    <hyperlink ref="AF121" r:id="rId113" xr:uid="{05D18F29-3959-4DDD-A0B7-11117F1B6B1B}"/>
    <hyperlink ref="AF122" r:id="rId114" xr:uid="{3DA42771-1974-4E60-B9F2-F8830B886AC3}"/>
    <hyperlink ref="AF123" r:id="rId115" xr:uid="{632FEA94-E34D-4A55-9A85-CF8A6C361DC3}"/>
    <hyperlink ref="AF124" r:id="rId116" xr:uid="{273CE348-A991-4CD5-9513-336FDC0D8DBF}"/>
    <hyperlink ref="AF125" r:id="rId117" xr:uid="{61538A67-7B1B-41A0-9F87-A9CEE9D9BD16}"/>
    <hyperlink ref="AF126" r:id="rId118" xr:uid="{BDD91391-A509-48EC-B1C4-1B424421755A}"/>
    <hyperlink ref="AF127" r:id="rId119" xr:uid="{768FFD94-CB33-46DF-AECA-1FED7E4E592F}"/>
    <hyperlink ref="AF128" r:id="rId120" xr:uid="{1823AF79-F660-40A8-A4A2-18634D9F90FD}"/>
    <hyperlink ref="AF129" r:id="rId121" xr:uid="{96ED6656-4B1D-4336-9990-1C2A314DE825}"/>
    <hyperlink ref="AF130" r:id="rId122" xr:uid="{8BA37D85-33C0-4290-A2C7-5A6D444E9EAB}"/>
    <hyperlink ref="AF131" r:id="rId123" xr:uid="{9D77276F-9DC2-40B9-922D-354C5E542B35}"/>
    <hyperlink ref="AF132" r:id="rId124" xr:uid="{20427BC6-6C05-4893-AE20-FF3C42D34DD4}"/>
    <hyperlink ref="AF133" r:id="rId125" xr:uid="{B0308C48-4273-413D-A8B6-FE451B81D587}"/>
    <hyperlink ref="AF134" r:id="rId126" xr:uid="{70FC267A-6D33-4BA3-AC46-7CA38AFB7329}"/>
    <hyperlink ref="AF135" r:id="rId127" xr:uid="{74386DA6-F128-4981-94C6-4CA2C75B2B84}"/>
    <hyperlink ref="AF136" r:id="rId128" xr:uid="{71045C44-7F31-40B1-B8DE-B258400D025D}"/>
    <hyperlink ref="AF137" r:id="rId129" xr:uid="{25974F08-33FE-45AE-AF21-52F2B4D9D658}"/>
    <hyperlink ref="AF138" r:id="rId130" xr:uid="{2F9CE77E-3535-405B-BAF0-4C6E4509C9F3}"/>
    <hyperlink ref="AF139" r:id="rId131" xr:uid="{454CDF31-5CC1-4D7A-AAE2-8DD96966A31D}"/>
    <hyperlink ref="AF140" r:id="rId132" xr:uid="{48CDBD4E-2175-4BF1-902D-7F6C25409C6A}"/>
    <hyperlink ref="AF141" r:id="rId133" xr:uid="{CCD9E774-DEC9-478D-807D-319B60C928C9}"/>
    <hyperlink ref="AF142" r:id="rId134" xr:uid="{50631F10-629A-40D6-94B0-7E377954EC2A}"/>
    <hyperlink ref="AF143" r:id="rId135" xr:uid="{09523291-4010-4230-8343-450AB9AF7CC2}"/>
    <hyperlink ref="AF144" r:id="rId136" xr:uid="{E5CA86BC-BDB6-4B9C-A015-229D1EE74A22}"/>
    <hyperlink ref="AF145" r:id="rId137" xr:uid="{5E80E223-5532-4FDC-862E-78FB596A3D8B}"/>
    <hyperlink ref="AF146" r:id="rId138" xr:uid="{81F7642C-BA24-495A-B56C-D69341B53D16}"/>
    <hyperlink ref="AF147" r:id="rId139" xr:uid="{F7B7F502-CE63-4B98-B2E9-F48E1440C1A7}"/>
    <hyperlink ref="AF148" r:id="rId140" xr:uid="{E77F5A12-DBAF-43E7-804B-9ECC900E18BF}"/>
    <hyperlink ref="AF149" r:id="rId141" xr:uid="{162B5D65-6C52-4290-9582-2D67B56D6E06}"/>
    <hyperlink ref="AF150" r:id="rId142" xr:uid="{FCE28B0B-D124-4999-96F0-0926C51C7D0E}"/>
    <hyperlink ref="AF151" r:id="rId143" xr:uid="{DCCD3EB1-4A29-4E05-B66F-7F4D5736C5CB}"/>
    <hyperlink ref="AF153" r:id="rId144" xr:uid="{58CCF697-6377-40CC-8868-8EA1EBA6D103}"/>
    <hyperlink ref="AF154" r:id="rId145" xr:uid="{6DB68DB9-4728-4891-BB9B-5ED4DFB6A247}"/>
    <hyperlink ref="AF155" r:id="rId146" xr:uid="{95D98880-DAE3-4455-9818-61C593458957}"/>
    <hyperlink ref="AF156" r:id="rId147" xr:uid="{9774E9E4-7281-41A6-9B12-707B9847EA40}"/>
    <hyperlink ref="AF157" r:id="rId148" xr:uid="{AA729B0E-43DA-4A92-9259-C67271FB0C7F}"/>
    <hyperlink ref="AF152" r:id="rId149" xr:uid="{3D91CCC9-A989-4C3D-8466-36D3BD963BA1}"/>
    <hyperlink ref="AF158" r:id="rId150" xr:uid="{F43998A7-D121-4399-9C0C-5366D06B7ACF}"/>
    <hyperlink ref="AF159" r:id="rId151" xr:uid="{42643723-EEF3-404B-9A56-51EF6B745822}"/>
    <hyperlink ref="AF160" r:id="rId152" xr:uid="{583EDC34-2AE2-4EFB-BD55-A1C5FDE54006}"/>
    <hyperlink ref="AF161" r:id="rId153" xr:uid="{C37872A5-3340-4EAF-BB94-19F7BC47143C}"/>
    <hyperlink ref="AF162" r:id="rId154" xr:uid="{2C5757EC-B76D-4E50-93DE-951464EC7989}"/>
    <hyperlink ref="AF163" r:id="rId155" xr:uid="{9D521B0C-D8B7-4605-A478-00A54E8D374B}"/>
    <hyperlink ref="AF164" r:id="rId156" xr:uid="{2C26889E-4EA4-4D2C-9F65-2C20FC712DD8}"/>
    <hyperlink ref="AF165" r:id="rId157" xr:uid="{55353CA6-2B0D-45EB-A2DE-5D9E4FAB196D}"/>
    <hyperlink ref="AF166" r:id="rId158" xr:uid="{CA5495E4-0B3A-4F8C-A884-2526EA3BA1D3}"/>
    <hyperlink ref="AF167" r:id="rId159" xr:uid="{4AACE94C-5512-482A-BA6C-227ED1F1B6C5}"/>
    <hyperlink ref="AF168" r:id="rId160" xr:uid="{AF1C2FB9-6830-469F-8768-D71A47F3BD61}"/>
    <hyperlink ref="AF169" r:id="rId161" xr:uid="{E558342A-06B4-4D10-BD1D-E5FCBCB29ABE}"/>
    <hyperlink ref="AF170" r:id="rId162" xr:uid="{5D201955-3EFD-4456-9762-D4E83492E396}"/>
    <hyperlink ref="AF171" r:id="rId163" xr:uid="{BB81767E-55CF-444C-B37D-985B5CF22530}"/>
    <hyperlink ref="AF172" r:id="rId164" xr:uid="{3079CD3A-AA04-4824-8868-ED538BDE803E}"/>
    <hyperlink ref="AF173" r:id="rId165" xr:uid="{371F628D-49A7-4CA0-B2E6-7C6C25D8267B}"/>
    <hyperlink ref="AF174" r:id="rId166" xr:uid="{1516FA31-8FD5-48D1-9A46-37456588C0BC}"/>
    <hyperlink ref="AF175" r:id="rId167" xr:uid="{8C8C51BC-97F5-41B0-8BC6-EB2E006EECC7}"/>
    <hyperlink ref="AF176" r:id="rId168" xr:uid="{BBEB3DD4-7310-4926-9978-93DD4537FE27}"/>
    <hyperlink ref="AF177" r:id="rId169" xr:uid="{DBA879C1-4467-4DC1-B569-A8457167C02C}"/>
    <hyperlink ref="AF178" r:id="rId170" xr:uid="{F546E128-ADF1-400E-9E5A-1F4AFD84AF1F}"/>
    <hyperlink ref="AF179" r:id="rId171" xr:uid="{F82CD2C7-9864-4CA4-9F57-9D4FA81161F4}"/>
    <hyperlink ref="AF180" r:id="rId172" xr:uid="{634A96E4-D27A-442C-BA8A-7CF93C12B4FD}"/>
    <hyperlink ref="AF181" r:id="rId173" xr:uid="{E8F65B72-81FE-4B99-B5CB-EA511B161BAE}"/>
    <hyperlink ref="AF182" r:id="rId174" xr:uid="{98F3FDBD-DAE8-4688-8EAB-024EA78EE482}"/>
    <hyperlink ref="AF183" r:id="rId175" xr:uid="{DB14DC99-BD9B-48BB-82B6-B49F088050A9}"/>
    <hyperlink ref="AF184" r:id="rId176" xr:uid="{54061FB2-CAFF-43DC-A810-8531F6CA40FE}"/>
    <hyperlink ref="AF185" r:id="rId177" xr:uid="{0666DB21-6CF0-47E3-8B80-D47681FDA19E}"/>
    <hyperlink ref="AF186" r:id="rId178" xr:uid="{E8580CAE-8266-45CB-91C9-F7A0D2DF151E}"/>
    <hyperlink ref="AF187" r:id="rId179" xr:uid="{262066B0-9D74-424E-BF0D-B82772A0C47C}"/>
    <hyperlink ref="AF188" r:id="rId180" xr:uid="{C03513B5-528C-4051-AAD9-4B113F78285C}"/>
    <hyperlink ref="AF189" r:id="rId181" xr:uid="{45B86520-6C63-44D2-AC4D-5425DC8AAB27}"/>
    <hyperlink ref="AF190" r:id="rId182" xr:uid="{AE124211-820E-448A-AAD7-4FA308A054DC}"/>
    <hyperlink ref="AF191" r:id="rId183" xr:uid="{5628BB1D-00D3-475E-9F92-EF1FC4D6BE41}"/>
    <hyperlink ref="AF192" r:id="rId184" xr:uid="{F44237A8-D4F0-4F98-B20B-6194F958E57D}"/>
    <hyperlink ref="AF193" r:id="rId185" xr:uid="{63F661F7-9C87-463C-BF05-DD5453268E04}"/>
    <hyperlink ref="AF194" r:id="rId186" xr:uid="{45E805F2-81EA-4E9F-941B-734425A829D3}"/>
    <hyperlink ref="AF195" r:id="rId187" xr:uid="{911FE2DC-075A-4B7F-A680-7DBB2D9B02DB}"/>
    <hyperlink ref="AF196" r:id="rId188" xr:uid="{465DC052-9EA0-456D-9FEF-CBE1CF71EAA3}"/>
    <hyperlink ref="AF197" r:id="rId189" xr:uid="{AF166E44-5FE0-47D8-8F07-4740FE707EFA}"/>
    <hyperlink ref="AF198" r:id="rId190" xr:uid="{01192CB8-BD46-4495-A7BC-B2CEB354E514}"/>
    <hyperlink ref="AF199" r:id="rId191" xr:uid="{B3AEDCC7-2732-446A-8A4D-19807920BE63}"/>
    <hyperlink ref="AF200" r:id="rId192" xr:uid="{2E7652E3-85EB-4F1C-9AF3-D9CC31952656}"/>
    <hyperlink ref="AF201" r:id="rId193" xr:uid="{5E11B10F-6834-4323-852A-7653D224F046}"/>
    <hyperlink ref="AF202" r:id="rId194" xr:uid="{CE93CC96-D00F-4281-9641-D84CC5BD0135}"/>
    <hyperlink ref="AF203" r:id="rId195" xr:uid="{12ED2408-1935-49D7-B17A-D16BFBCFB6D2}"/>
    <hyperlink ref="AF204" r:id="rId196" xr:uid="{2525AB6B-ABC7-4B65-9D66-EADCAB5F80EE}"/>
    <hyperlink ref="AF205" r:id="rId197" xr:uid="{27EABDDF-2025-4F93-AC31-C74612F4F7A9}"/>
    <hyperlink ref="AF206" r:id="rId198" xr:uid="{A48370B0-D6B6-44F3-A801-B97DEAD38408}"/>
    <hyperlink ref="AF207" r:id="rId199" xr:uid="{1A6DD447-632F-47CA-92D7-D67266EBBD4B}"/>
    <hyperlink ref="AF208" r:id="rId200" xr:uid="{89CEDC7E-8B5A-4014-9D46-B4F729A6ED38}"/>
    <hyperlink ref="AF209" r:id="rId201" xr:uid="{522F5EB9-EF28-455A-9F32-637FF0F46884}"/>
    <hyperlink ref="AF210" r:id="rId202" xr:uid="{E01440C9-B356-46EC-AD24-31DCD86B7C37}"/>
    <hyperlink ref="AF211" r:id="rId203" xr:uid="{CBF0E256-FE8F-4246-A998-A3A19886ECF1}"/>
    <hyperlink ref="AF212" r:id="rId204" xr:uid="{F051BFE3-FF8F-46B8-B127-2F11ADA43C73}"/>
    <hyperlink ref="AF213" r:id="rId205" xr:uid="{CBAE7AB3-D236-4C87-908B-C98AAF62B3A0}"/>
    <hyperlink ref="AF214" r:id="rId206" xr:uid="{4FD28ABA-7AF9-40C3-8EFE-18B1D004DE5C}"/>
    <hyperlink ref="AF215" r:id="rId207" xr:uid="{DBA6B792-606B-4EC9-AD4C-CC85E343B728}"/>
    <hyperlink ref="AF216" r:id="rId208" xr:uid="{181C4165-B9EA-46DD-9389-25EA27C15089}"/>
    <hyperlink ref="AF217" r:id="rId209" xr:uid="{29464D32-81F5-45C5-8E17-E3995A3A4980}"/>
    <hyperlink ref="AF218" r:id="rId210" xr:uid="{155125D6-BF2C-4C85-B0F3-73808377B61B}"/>
    <hyperlink ref="AF219" r:id="rId211" xr:uid="{28076DCA-C02A-4C88-B937-A033AD598DB1}"/>
    <hyperlink ref="AF220" r:id="rId212" xr:uid="{D79B5D7A-7411-4A98-BFAE-A74D623F6D02}"/>
    <hyperlink ref="AF221" r:id="rId213" xr:uid="{1BE153EB-B127-407C-A70C-3BC0CDAAEA5F}"/>
    <hyperlink ref="AF222" r:id="rId214" xr:uid="{6D1EDC00-8935-4ECB-887A-7A38FDC0AAE5}"/>
    <hyperlink ref="AF223" r:id="rId215" xr:uid="{A4FFF799-8AC5-4810-9F82-E6FD35490196}"/>
    <hyperlink ref="AF224" r:id="rId216" xr:uid="{334D1F77-0FB1-440F-9B58-DD2F85077B05}"/>
    <hyperlink ref="AF225" r:id="rId217" xr:uid="{136F5B0B-3B4C-41B6-857F-F0D4708438A2}"/>
    <hyperlink ref="AF226" r:id="rId218" xr:uid="{7F47CBF4-1080-4A50-BE6D-7C6D00D16D4E}"/>
    <hyperlink ref="AF227" r:id="rId219" xr:uid="{76FC0904-8629-40C5-A032-AE67AC255A51}"/>
    <hyperlink ref="AF228" r:id="rId220" xr:uid="{9183B53B-CB95-449D-91E8-33EC78548FF3}"/>
    <hyperlink ref="AF229" r:id="rId221" xr:uid="{38BB03BB-C9BF-45F2-A01C-04B04EF1262F}"/>
    <hyperlink ref="AF230" r:id="rId222" xr:uid="{C57B7F4C-5AC3-4277-84AC-D9A02139A030}"/>
    <hyperlink ref="AF231" r:id="rId223" xr:uid="{0748BC7A-1DB2-43C0-8933-81B73E95962A}"/>
    <hyperlink ref="AF232" r:id="rId224" xr:uid="{C89B0A85-60CA-4A55-93FB-F834B63AAAE9}"/>
    <hyperlink ref="AF233" r:id="rId225" xr:uid="{14F476D4-4952-4546-AF5A-FC0DEFE12297}"/>
    <hyperlink ref="AF234" r:id="rId226" xr:uid="{B30CA76E-6584-47D1-8232-399EE6CEAB60}"/>
    <hyperlink ref="AF235" r:id="rId227" xr:uid="{E394AB3C-7528-43CD-8105-88C8142AB95B}"/>
    <hyperlink ref="AF236" r:id="rId228" xr:uid="{4AA62FCE-4337-4DB5-ABDE-D9E8CC0ADEB1}"/>
    <hyperlink ref="AF237" r:id="rId229" xr:uid="{E281EF1F-C4C7-4EC4-9FF6-FB0C21C09EBA}"/>
    <hyperlink ref="AF238" r:id="rId230" xr:uid="{166981BA-ACB5-4522-BFC7-A08C029B58E1}"/>
    <hyperlink ref="AF239" r:id="rId231" xr:uid="{59AFD419-8D2D-4193-95C4-128F114F4496}"/>
    <hyperlink ref="AF240" r:id="rId232" xr:uid="{691EEF77-E09D-4B29-A818-572BD08E097C}"/>
    <hyperlink ref="AF241" r:id="rId233" xr:uid="{9E4011D6-948F-4892-BF4D-658DD4761175}"/>
    <hyperlink ref="AF242" r:id="rId234" xr:uid="{38C36E5F-F182-442C-B45F-FF5965EAE717}"/>
    <hyperlink ref="AF243" r:id="rId235" xr:uid="{7C3CE34E-78DC-4EDF-9C1B-98B366C561F7}"/>
    <hyperlink ref="AF244" r:id="rId236" xr:uid="{6C78B1F0-283C-433A-8470-1335396431BD}"/>
    <hyperlink ref="AF245" r:id="rId237" xr:uid="{DD346E8D-D93D-41AB-AFD8-1C2A7405BFA1}"/>
    <hyperlink ref="AF246" r:id="rId238" xr:uid="{0489DFA1-FB77-4479-B2A9-97E919CF5843}"/>
    <hyperlink ref="AF247" r:id="rId239" xr:uid="{E2B35F9B-F9FB-4110-8694-5D3566739DC7}"/>
    <hyperlink ref="AF248" r:id="rId240" xr:uid="{02D0D16A-4FE5-4528-8DDA-124C05E6E091}"/>
    <hyperlink ref="AF249" r:id="rId241" xr:uid="{DC476426-12A5-408F-B92C-B418AFF617AA}"/>
    <hyperlink ref="AF250" r:id="rId242" xr:uid="{B28966F1-E8E7-4263-B12A-B766BB5ADF30}"/>
    <hyperlink ref="AF251" r:id="rId243" xr:uid="{2955BA54-5528-41E6-8C65-0CCA0548C61B}"/>
    <hyperlink ref="AF252" r:id="rId244" xr:uid="{2AD02810-2A18-4A17-A0F5-0603242694F3}"/>
    <hyperlink ref="AF253" r:id="rId245" xr:uid="{6F7A5BA6-E57B-430D-8214-9881560C88CB}"/>
    <hyperlink ref="AF254" r:id="rId246" xr:uid="{91F3C45C-E8FD-42E4-9FC2-7EF4FBFC6B42}"/>
    <hyperlink ref="AF255" r:id="rId247" xr:uid="{F0FA2C88-8636-46F7-89D2-8C0E3803FB3D}"/>
    <hyperlink ref="AF256" r:id="rId248" xr:uid="{867B3551-E553-4C76-A6BD-A4A5AA0FE4C8}"/>
    <hyperlink ref="AF257" r:id="rId249" xr:uid="{F498E069-F548-43B1-AAEF-7DE6F10CD5EC}"/>
    <hyperlink ref="AF258" r:id="rId250" xr:uid="{AD698DE6-AA10-4EDB-8ED6-0F6AC511854E}"/>
    <hyperlink ref="AF259" r:id="rId251" xr:uid="{695614B0-257F-46ED-8F12-271C06DA56B3}"/>
    <hyperlink ref="AF260" r:id="rId252" xr:uid="{6BCD07D1-EF3B-408E-AAB7-67643300E770}"/>
    <hyperlink ref="AF261" r:id="rId253" xr:uid="{8274BD7F-41C8-4269-BC20-A75404BB348B}"/>
    <hyperlink ref="AF262" r:id="rId254" xr:uid="{FBF0F3B0-C93F-4B73-B7E0-51CDB61E095B}"/>
    <hyperlink ref="AF263" r:id="rId255" xr:uid="{7330B5C5-8AFE-4791-B8ED-033C6E3F1D1C}"/>
    <hyperlink ref="AF264" r:id="rId256" xr:uid="{C78EEE7C-CCA8-4F42-8637-E80FA79A9E43}"/>
    <hyperlink ref="AF265" r:id="rId257" xr:uid="{5CAC87CD-3D9C-4919-9222-CB4522641C40}"/>
    <hyperlink ref="AF266" r:id="rId258" xr:uid="{19D98F19-A00C-45B2-A45E-42AC867E0D92}"/>
    <hyperlink ref="AF267" r:id="rId259" xr:uid="{21A073DF-5BD1-4847-BCEE-7991CF101B9D}"/>
    <hyperlink ref="AF268" r:id="rId260" xr:uid="{78B1F2AE-2B7F-42BD-8D22-49092065E34F}"/>
    <hyperlink ref="AF269" r:id="rId261" xr:uid="{B8DB5CB9-AA2D-498C-985B-D04AB60F37F0}"/>
    <hyperlink ref="AF270" r:id="rId262" xr:uid="{DFF98BC9-D92A-47C8-828B-25676D2FCE8B}"/>
    <hyperlink ref="AF271" r:id="rId263" xr:uid="{B454F2AE-E851-477C-A150-AA54FD738359}"/>
    <hyperlink ref="AF272" r:id="rId264" xr:uid="{598CF752-D23B-4453-B5AE-45AF8FC7B6B6}"/>
    <hyperlink ref="AF273" r:id="rId265" xr:uid="{0294C590-7FE5-406C-9DC9-1E933C24C913}"/>
    <hyperlink ref="AF274" r:id="rId266" xr:uid="{8C320D0C-06EF-423A-B377-E860051D20C1}"/>
    <hyperlink ref="AF275" r:id="rId267" xr:uid="{0855D4FD-6CDF-4AB0-9EFC-D70870533B28}"/>
    <hyperlink ref="AF276" r:id="rId268" xr:uid="{68C9EE72-FD8C-4CD4-B245-78A429FA78AF}"/>
    <hyperlink ref="AF277" r:id="rId269" xr:uid="{96B0853C-490B-4D20-BEB3-C2AB53025CF8}"/>
    <hyperlink ref="AF278" r:id="rId270" xr:uid="{28D1074B-B8A0-4D78-ABBE-6065E6BFE821}"/>
    <hyperlink ref="AF279" r:id="rId271" xr:uid="{CF7A18AE-E46F-45D5-8D75-5768D8C3B6DE}"/>
    <hyperlink ref="AF280" r:id="rId272" xr:uid="{677585B4-ABEE-41E8-A25E-BBAC39E6A28A}"/>
    <hyperlink ref="AF281" r:id="rId273" xr:uid="{B1CC930E-0C68-4CCF-B9FF-3172262F1B48}"/>
    <hyperlink ref="AF282" r:id="rId274" xr:uid="{604F532D-9B87-4304-8795-FB89F1E87C52}"/>
    <hyperlink ref="AF283" r:id="rId275" xr:uid="{47E82355-FAB2-4064-9FF5-977B1F2E9381}"/>
    <hyperlink ref="AF284" r:id="rId276" xr:uid="{9BD2DBB7-7739-4DC2-840F-F967EA195A94}"/>
    <hyperlink ref="AF285" r:id="rId277" xr:uid="{2AF0519D-30D8-4423-80FA-E1F3CCA68BC8}"/>
    <hyperlink ref="AF286" r:id="rId278" xr:uid="{9AECB07A-3802-4A2F-81AB-338EFF963621}"/>
    <hyperlink ref="AF287" r:id="rId279" xr:uid="{6B7E4878-5FAD-4DEB-897D-7FDBD20F1B0D}"/>
    <hyperlink ref="AF288" r:id="rId280" xr:uid="{1415F77F-B0A7-49B5-8A5B-4FE0616869BC}"/>
    <hyperlink ref="AF289" r:id="rId281" xr:uid="{B4D76984-198D-47A2-A042-606B77739BCF}"/>
    <hyperlink ref="AF290" r:id="rId282" xr:uid="{4A1B1356-73A1-438B-9FDC-9AE7B443D104}"/>
    <hyperlink ref="AF291" r:id="rId283" xr:uid="{280463B6-ABB9-4B6B-B49A-91E6AABBD098}"/>
    <hyperlink ref="AF292" r:id="rId284" xr:uid="{2C4090F1-09D2-425F-B281-447FF2274E4C}"/>
    <hyperlink ref="AF293" r:id="rId285" xr:uid="{6B03B5C0-6236-40DD-BC8A-2528ED3B8B53}"/>
    <hyperlink ref="AF294" r:id="rId286" xr:uid="{443C7062-2ECD-431A-B76A-CB16259B378D}"/>
    <hyperlink ref="AF295" r:id="rId287" xr:uid="{1F69ECD9-2A14-42DC-B31C-05DB5A58A172}"/>
    <hyperlink ref="AF296" r:id="rId288" xr:uid="{1E9398B3-FD5D-48EB-9CC0-569735363380}"/>
    <hyperlink ref="AF297" r:id="rId289" xr:uid="{094465C0-EEDF-4F31-B52E-FEE26BB08576}"/>
    <hyperlink ref="AF298" r:id="rId290" xr:uid="{26DE46AD-E889-46FA-8EB7-61A166869583}"/>
    <hyperlink ref="AF299" r:id="rId291" xr:uid="{ADC56B57-FFA2-499B-BF09-2366355851FD}"/>
    <hyperlink ref="AF300" r:id="rId292" xr:uid="{FB7A9229-94FA-471F-8153-5A634F29202C}"/>
    <hyperlink ref="AF301" r:id="rId293" xr:uid="{601D58BC-2BD4-4FF1-BAAB-2FA96E0AE66A}"/>
    <hyperlink ref="AF302" r:id="rId294" xr:uid="{7C13C040-467F-4E2A-A98F-FA74B6646EE7}"/>
    <hyperlink ref="AF303" r:id="rId295" xr:uid="{E9FA1469-8C83-4122-98EF-2875B753B4FC}"/>
    <hyperlink ref="AF304" r:id="rId296" xr:uid="{5D0BE647-5F48-4E34-86DD-18182246E8BC}"/>
    <hyperlink ref="AF305" r:id="rId297" xr:uid="{C60F872E-C34E-496F-86DE-0E4AE36DD87C}"/>
    <hyperlink ref="AF306" r:id="rId298" xr:uid="{C878E139-C127-4858-BAD7-BCD61F445CCD}"/>
    <hyperlink ref="AF307" r:id="rId299" xr:uid="{E38ACD29-5D62-446E-A93D-7DCC7705F915}"/>
    <hyperlink ref="AF308" r:id="rId300" xr:uid="{82C2CBD4-D862-412D-AEDB-39D60463650E}"/>
    <hyperlink ref="AF309" r:id="rId301" xr:uid="{F2570D35-DCF8-4B82-8FA1-989B0F371A67}"/>
    <hyperlink ref="AF310" r:id="rId302" xr:uid="{51018B1C-45D8-402F-809C-1CFB26DEDA1E}"/>
    <hyperlink ref="AF311" r:id="rId303" xr:uid="{E3CEB3C1-423F-44F0-B2BC-90A84A742C98}"/>
    <hyperlink ref="AF312" r:id="rId304" xr:uid="{A509E454-8DCD-4066-B18A-D067B65E8688}"/>
    <hyperlink ref="AF313" r:id="rId305" xr:uid="{2A7EC14E-5469-46BB-A035-A54057858FBC}"/>
    <hyperlink ref="AF314" r:id="rId306" xr:uid="{A47AF0D7-F1FD-47F9-AAEB-FD8E3931A124}"/>
    <hyperlink ref="AF315" r:id="rId307" xr:uid="{09B6670C-DA7C-448F-826A-08E6FDF28E8C}"/>
    <hyperlink ref="AF316" r:id="rId308" xr:uid="{1E29151A-AD93-4045-A7D5-9B241AB82FA3}"/>
    <hyperlink ref="AF317" r:id="rId309" xr:uid="{65509324-CCE8-4874-AE09-57236936D40C}"/>
    <hyperlink ref="AF318" r:id="rId310" xr:uid="{07410E14-6C6E-41EE-AB9B-EB4FEFBC90EF}"/>
    <hyperlink ref="AF319" r:id="rId311" xr:uid="{D3842197-5475-4C7F-93B7-269D6DE5A734}"/>
    <hyperlink ref="AF320" r:id="rId312" xr:uid="{6B4579AC-A9CE-4057-8517-EF81859D22EF}"/>
    <hyperlink ref="AF321" r:id="rId313" xr:uid="{779E50C7-8BD7-4CF1-94E5-7B8B6DF8C899}"/>
    <hyperlink ref="AF322" r:id="rId314" xr:uid="{508F7209-4084-421B-A96E-85E19A941490}"/>
    <hyperlink ref="AF323" r:id="rId315" xr:uid="{9284E02E-1796-454B-85B5-59AE8FFD2DDF}"/>
    <hyperlink ref="AF324" r:id="rId316" xr:uid="{C0577B60-F28C-4880-A84A-656A0A4D0BB1}"/>
    <hyperlink ref="AF325" r:id="rId317" xr:uid="{1518F3E8-1AD4-41FB-A5D3-B98095EA326D}"/>
    <hyperlink ref="AF326" r:id="rId318" xr:uid="{CE11CDA8-BCAB-4F7C-BFE2-BCA5E9306E3B}"/>
    <hyperlink ref="AF327" r:id="rId319" xr:uid="{390E0C30-97E6-433C-8E49-B9078AF40BED}"/>
    <hyperlink ref="AF328" r:id="rId320" xr:uid="{A1143B94-81BC-4260-9A63-20976DF81518}"/>
    <hyperlink ref="AF329" r:id="rId321" xr:uid="{F41138FB-DB7F-4F6F-B82C-93B21D5C7ACC}"/>
    <hyperlink ref="AF330" r:id="rId322" xr:uid="{82F7EE81-92F1-45F0-9C9A-6DA2EA3DA34C}"/>
    <hyperlink ref="AF331" r:id="rId323" xr:uid="{5424DB5C-776E-4E9D-B4C6-C42CE1426759}"/>
    <hyperlink ref="AF332" r:id="rId324" xr:uid="{7AFBC422-EAC6-4C6B-BDFD-0D44AF4EAE15}"/>
    <hyperlink ref="AF333" r:id="rId325" xr:uid="{24FEF191-5E87-437F-AD48-21D532B889D4}"/>
    <hyperlink ref="AF334" r:id="rId326" xr:uid="{4329D129-4D60-46A0-97B2-E54F15C5AFA0}"/>
    <hyperlink ref="AF335" r:id="rId327" xr:uid="{99AE1EE4-3D5F-44A2-94C4-C03B2FF0BFE1}"/>
    <hyperlink ref="AF336" r:id="rId328" xr:uid="{DED95627-4077-4274-B9F8-E691C5621EB7}"/>
    <hyperlink ref="AF337" r:id="rId329" xr:uid="{1771CAE2-84FC-4A2C-B082-B1A66BF7989E}"/>
    <hyperlink ref="AF338" r:id="rId330" xr:uid="{CEB2B265-C16E-4BA9-A8A0-E552421AC783}"/>
    <hyperlink ref="AF339" r:id="rId331" xr:uid="{23D48502-2805-4310-A57E-2F005A418A55}"/>
    <hyperlink ref="AF340" r:id="rId332" xr:uid="{7C5F20B1-B6AA-4345-9E9F-223C7DE44485}"/>
    <hyperlink ref="AF341" r:id="rId333" xr:uid="{81F48A87-450C-4F9C-829C-7878FC72EEA4}"/>
    <hyperlink ref="AF342" r:id="rId334" xr:uid="{49D76381-F6A4-4CEE-93AE-77FC31EFA2FE}"/>
    <hyperlink ref="AF343" r:id="rId335" xr:uid="{BC4A4C9C-F914-41BC-9B65-1C07625CB4C6}"/>
    <hyperlink ref="AF344" r:id="rId336" xr:uid="{3A258C29-8957-4112-BAAF-00A27949ADC9}"/>
    <hyperlink ref="AF345" r:id="rId337" xr:uid="{58F0D326-8A01-4A3B-BFAD-5AE3FF70208F}"/>
    <hyperlink ref="AF346" r:id="rId338" xr:uid="{4D14FA6D-D604-4AFF-8943-51A32DF919BA}"/>
    <hyperlink ref="AF347" r:id="rId339" xr:uid="{E9FDD669-A967-4312-9BC8-7CF65F06E3C7}"/>
    <hyperlink ref="AF348" r:id="rId340" xr:uid="{3E5CAE37-C0AF-4895-B3AF-5CC78B1382C6}"/>
    <hyperlink ref="AF349" r:id="rId341" xr:uid="{97419DCF-A296-4749-BBAB-E031A6B143D9}"/>
    <hyperlink ref="AF350" r:id="rId342" xr:uid="{50015377-1122-4038-A365-7FB0BF518884}"/>
    <hyperlink ref="AF351" r:id="rId343" xr:uid="{90FDFB1B-5D9C-4886-BD68-ADD8D6F8D64D}"/>
    <hyperlink ref="AF352" r:id="rId344" xr:uid="{EAB537E8-6C15-4856-AB2B-8D2CCE7A9D50}"/>
    <hyperlink ref="AF353" r:id="rId345" xr:uid="{FDD0330C-4F03-4953-97BA-AE04131B4D10}"/>
    <hyperlink ref="AF354" r:id="rId346" xr:uid="{1127C927-F8D1-45F1-9345-B4A45EB42F2F}"/>
    <hyperlink ref="AF355" r:id="rId347" xr:uid="{1BD4D545-B1B7-459C-ABF1-EE0016B355B2}"/>
    <hyperlink ref="AF356" r:id="rId348" xr:uid="{E843FF66-5A6D-4547-B8A9-3742E35FD6D8}"/>
    <hyperlink ref="AF357" r:id="rId349" xr:uid="{823A55D3-0723-4236-98B1-3036A6E15801}"/>
    <hyperlink ref="AF358" r:id="rId350" xr:uid="{342D6C68-3C3A-407C-A906-AEDC53B05F93}"/>
    <hyperlink ref="AF359" r:id="rId351" xr:uid="{CAAC8E76-85F5-4E88-8A4A-AE89F013CCB6}"/>
    <hyperlink ref="AF360" r:id="rId352" xr:uid="{5A5608DB-D7D9-4679-B4FD-E6062CF2AC57}"/>
  </hyperlinks>
  <pageMargins left="0.7" right="0.7" top="0.75" bottom="0.75" header="0.3" footer="0.3"/>
  <pageSetup orientation="portrait" r:id="rId3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94</v>
      </c>
    </row>
    <row r="2" spans="1:1" x14ac:dyDescent="0.35">
      <c r="A2" t="s">
        <v>95</v>
      </c>
    </row>
    <row r="3" spans="1:1" x14ac:dyDescent="0.35">
      <c r="A3" t="s">
        <v>96</v>
      </c>
    </row>
    <row r="4" spans="1:1" x14ac:dyDescent="0.35">
      <c r="A4" t="s">
        <v>97</v>
      </c>
    </row>
    <row r="5" spans="1:1" x14ac:dyDescent="0.35">
      <c r="A5" t="s">
        <v>98</v>
      </c>
    </row>
    <row r="6" spans="1:1" x14ac:dyDescent="0.35">
      <c r="A6" t="s">
        <v>99</v>
      </c>
    </row>
    <row r="7" spans="1:1" x14ac:dyDescent="0.35">
      <c r="A7" t="s">
        <v>100</v>
      </c>
    </row>
    <row r="8" spans="1:1" x14ac:dyDescent="0.35">
      <c r="A8" t="s">
        <v>101</v>
      </c>
    </row>
    <row r="9" spans="1:1" x14ac:dyDescent="0.35">
      <c r="A9" t="s">
        <v>102</v>
      </c>
    </row>
    <row r="10" spans="1:1" x14ac:dyDescent="0.35">
      <c r="A10" t="s">
        <v>103</v>
      </c>
    </row>
    <row r="11" spans="1:1" x14ac:dyDescent="0.3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7265625" defaultRowHeight="14.5" x14ac:dyDescent="0.35"/>
  <sheetData>
    <row r="1" spans="1:1" x14ac:dyDescent="0.35">
      <c r="A1" t="s">
        <v>105</v>
      </c>
    </row>
    <row r="2" spans="1:1" x14ac:dyDescent="0.35">
      <c r="A2" t="s">
        <v>95</v>
      </c>
    </row>
    <row r="3" spans="1:1" x14ac:dyDescent="0.35">
      <c r="A3" t="s">
        <v>96</v>
      </c>
    </row>
    <row r="4" spans="1:1" x14ac:dyDescent="0.35">
      <c r="A4" t="s">
        <v>97</v>
      </c>
    </row>
    <row r="5" spans="1:1" x14ac:dyDescent="0.35">
      <c r="A5" t="s">
        <v>106</v>
      </c>
    </row>
    <row r="6" spans="1:1" x14ac:dyDescent="0.35">
      <c r="A6" t="s">
        <v>99</v>
      </c>
    </row>
    <row r="7" spans="1:1" x14ac:dyDescent="0.35">
      <c r="A7" t="s">
        <v>107</v>
      </c>
    </row>
    <row r="8" spans="1:1" x14ac:dyDescent="0.35">
      <c r="A8" t="s">
        <v>108</v>
      </c>
    </row>
    <row r="9" spans="1:1" x14ac:dyDescent="0.35">
      <c r="A9" t="s">
        <v>102</v>
      </c>
    </row>
    <row r="10" spans="1:1" x14ac:dyDescent="0.35">
      <c r="A10" t="s">
        <v>109</v>
      </c>
    </row>
    <row r="11" spans="1:1" x14ac:dyDescent="0.3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110</v>
      </c>
    </row>
    <row r="2" spans="1:1" x14ac:dyDescent="0.3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112</v>
      </c>
    </row>
    <row r="2" spans="1:1" x14ac:dyDescent="0.3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114</v>
      </c>
    </row>
    <row r="2" spans="1:1" x14ac:dyDescent="0.3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32"/>
  <sheetViews>
    <sheetView view="pageBreakPreview" topLeftCell="A711" zoomScale="60" zoomScaleNormal="100" workbookViewId="0">
      <selection activeCell="E753" sqref="E753"/>
    </sheetView>
  </sheetViews>
  <sheetFormatPr baseColWidth="10" defaultColWidth="8.7265625" defaultRowHeight="14.5" x14ac:dyDescent="0.35"/>
  <cols>
    <col min="1" max="1" width="6" bestFit="1" customWidth="1"/>
    <col min="2" max="2" width="21.26953125" customWidth="1"/>
    <col min="3" max="3" width="55.453125" customWidth="1"/>
    <col min="4" max="4" width="37.81640625" customWidth="1"/>
  </cols>
  <sheetData>
    <row r="1" spans="1:4" hidden="1" x14ac:dyDescent="0.35">
      <c r="B1" t="s">
        <v>7</v>
      </c>
      <c r="C1" t="s">
        <v>10</v>
      </c>
      <c r="D1" t="s">
        <v>12</v>
      </c>
    </row>
    <row r="2" spans="1:4" hidden="1" x14ac:dyDescent="0.35">
      <c r="B2" t="s">
        <v>116</v>
      </c>
      <c r="C2" t="s">
        <v>117</v>
      </c>
      <c r="D2" t="s">
        <v>118</v>
      </c>
    </row>
    <row r="3" spans="1:4" ht="56.5" x14ac:dyDescent="0.35">
      <c r="A3" s="1" t="s">
        <v>119</v>
      </c>
      <c r="B3" s="1" t="s">
        <v>120</v>
      </c>
      <c r="C3" s="1" t="s">
        <v>121</v>
      </c>
      <c r="D3" s="1" t="s">
        <v>122</v>
      </c>
    </row>
    <row r="4" spans="1:4" ht="21" x14ac:dyDescent="0.35">
      <c r="A4" s="8">
        <v>1</v>
      </c>
      <c r="B4" s="5">
        <v>9</v>
      </c>
      <c r="C4" s="6" t="s">
        <v>126</v>
      </c>
      <c r="D4" s="7">
        <v>1218.3499999999999</v>
      </c>
    </row>
    <row r="5" spans="1:4" ht="21" x14ac:dyDescent="0.35">
      <c r="A5" s="8">
        <v>1</v>
      </c>
      <c r="B5" s="5">
        <v>17</v>
      </c>
      <c r="C5" s="6" t="s">
        <v>127</v>
      </c>
      <c r="D5" s="7">
        <f>888-409</f>
        <v>479</v>
      </c>
    </row>
    <row r="6" spans="1:4" ht="21" x14ac:dyDescent="0.35">
      <c r="A6" s="8">
        <v>2</v>
      </c>
      <c r="B6" s="4">
        <v>8</v>
      </c>
      <c r="C6" s="4" t="s">
        <v>125</v>
      </c>
      <c r="D6" s="7">
        <v>500</v>
      </c>
    </row>
    <row r="7" spans="1:4" ht="21" x14ac:dyDescent="0.35">
      <c r="A7" s="8">
        <v>2</v>
      </c>
      <c r="B7" s="4">
        <v>9</v>
      </c>
      <c r="C7" s="4" t="s">
        <v>126</v>
      </c>
      <c r="D7" s="7">
        <v>2014.26</v>
      </c>
    </row>
    <row r="8" spans="1:4" ht="21" x14ac:dyDescent="0.35">
      <c r="A8" s="8">
        <v>3</v>
      </c>
      <c r="B8" s="4">
        <v>8</v>
      </c>
      <c r="C8" s="4" t="s">
        <v>125</v>
      </c>
      <c r="D8" s="7">
        <v>900</v>
      </c>
    </row>
    <row r="9" spans="1:4" ht="21" x14ac:dyDescent="0.35">
      <c r="A9" s="8">
        <v>3</v>
      </c>
      <c r="B9" s="4">
        <v>9</v>
      </c>
      <c r="C9" s="4" t="s">
        <v>126</v>
      </c>
      <c r="D9" s="7">
        <v>2092.38</v>
      </c>
    </row>
    <row r="10" spans="1:4" ht="21" x14ac:dyDescent="0.35">
      <c r="A10" s="8">
        <v>4</v>
      </c>
      <c r="B10" s="4">
        <v>8</v>
      </c>
      <c r="C10" s="4" t="s">
        <v>125</v>
      </c>
      <c r="D10" s="7">
        <v>250</v>
      </c>
    </row>
    <row r="11" spans="1:4" ht="21" x14ac:dyDescent="0.35">
      <c r="A11" s="8">
        <v>4</v>
      </c>
      <c r="B11" s="4">
        <v>9</v>
      </c>
      <c r="C11" s="4" t="s">
        <v>126</v>
      </c>
      <c r="D11" s="7">
        <v>1598.83</v>
      </c>
    </row>
    <row r="12" spans="1:4" ht="21" x14ac:dyDescent="0.35">
      <c r="A12" s="8">
        <v>5</v>
      </c>
      <c r="B12" s="4">
        <v>8</v>
      </c>
      <c r="C12" s="4" t="s">
        <v>125</v>
      </c>
      <c r="D12" s="7">
        <v>900</v>
      </c>
    </row>
    <row r="13" spans="1:4" ht="21" x14ac:dyDescent="0.35">
      <c r="A13" s="8">
        <v>5</v>
      </c>
      <c r="B13" s="4">
        <v>9</v>
      </c>
      <c r="C13" s="4" t="s">
        <v>126</v>
      </c>
      <c r="D13" s="7">
        <v>2439.9499999999998</v>
      </c>
    </row>
    <row r="14" spans="1:4" ht="21" x14ac:dyDescent="0.35">
      <c r="A14" s="8">
        <v>6</v>
      </c>
      <c r="B14" s="4">
        <v>8</v>
      </c>
      <c r="C14" s="4" t="s">
        <v>125</v>
      </c>
      <c r="D14" s="7">
        <v>900</v>
      </c>
    </row>
    <row r="15" spans="1:4" ht="21" x14ac:dyDescent="0.35">
      <c r="A15" s="8">
        <v>6</v>
      </c>
      <c r="B15" s="4">
        <v>9</v>
      </c>
      <c r="C15" s="4" t="s">
        <v>126</v>
      </c>
      <c r="D15" s="7">
        <v>2186.7199999999998</v>
      </c>
    </row>
    <row r="16" spans="1:4" ht="21" x14ac:dyDescent="0.35">
      <c r="A16" s="8">
        <v>7</v>
      </c>
      <c r="B16" s="4">
        <v>8</v>
      </c>
      <c r="C16" s="4" t="s">
        <v>125</v>
      </c>
      <c r="D16" s="7">
        <v>250</v>
      </c>
    </row>
    <row r="17" spans="1:4" ht="21" x14ac:dyDescent="0.35">
      <c r="A17" s="8">
        <v>7</v>
      </c>
      <c r="B17" s="4">
        <v>9</v>
      </c>
      <c r="C17" s="4" t="s">
        <v>126</v>
      </c>
      <c r="D17" s="7">
        <v>937.48</v>
      </c>
    </row>
    <row r="18" spans="1:4" ht="21" x14ac:dyDescent="0.35">
      <c r="A18" s="8">
        <v>8</v>
      </c>
      <c r="B18" s="4">
        <v>8</v>
      </c>
      <c r="C18" s="4" t="s">
        <v>125</v>
      </c>
      <c r="D18" s="7">
        <v>900</v>
      </c>
    </row>
    <row r="19" spans="1:4" ht="21" x14ac:dyDescent="0.35">
      <c r="A19" s="8">
        <v>8</v>
      </c>
      <c r="B19" s="4">
        <v>9</v>
      </c>
      <c r="C19" s="4" t="s">
        <v>126</v>
      </c>
      <c r="D19" s="7">
        <v>2870.94</v>
      </c>
    </row>
    <row r="20" spans="1:4" ht="21" x14ac:dyDescent="0.35">
      <c r="A20" s="8">
        <v>8</v>
      </c>
      <c r="B20" s="4">
        <v>17</v>
      </c>
      <c r="C20" s="4" t="s">
        <v>127</v>
      </c>
      <c r="D20" s="7">
        <v>934</v>
      </c>
    </row>
    <row r="21" spans="1:4" ht="21" x14ac:dyDescent="0.35">
      <c r="A21" s="8">
        <v>9</v>
      </c>
      <c r="B21" s="4">
        <v>8</v>
      </c>
      <c r="C21" s="4" t="s">
        <v>125</v>
      </c>
      <c r="D21" s="7">
        <v>450</v>
      </c>
    </row>
    <row r="22" spans="1:4" ht="21" x14ac:dyDescent="0.35">
      <c r="A22" s="8">
        <v>9</v>
      </c>
      <c r="B22" s="4">
        <v>9</v>
      </c>
      <c r="C22" s="4" t="s">
        <v>126</v>
      </c>
      <c r="D22" s="7">
        <v>873.12</v>
      </c>
    </row>
    <row r="23" spans="1:4" ht="21" x14ac:dyDescent="0.35">
      <c r="A23" s="8">
        <v>9</v>
      </c>
      <c r="B23" s="4">
        <v>17</v>
      </c>
      <c r="C23" s="4" t="s">
        <v>127</v>
      </c>
      <c r="D23" s="7">
        <v>934</v>
      </c>
    </row>
    <row r="24" spans="1:4" ht="21" x14ac:dyDescent="0.35">
      <c r="A24" s="8">
        <v>10</v>
      </c>
      <c r="B24" s="4">
        <v>8</v>
      </c>
      <c r="C24" s="4" t="s">
        <v>125</v>
      </c>
      <c r="D24" s="7">
        <v>900</v>
      </c>
    </row>
    <row r="25" spans="1:4" ht="21" x14ac:dyDescent="0.35">
      <c r="A25" s="8">
        <v>10</v>
      </c>
      <c r="B25" s="4">
        <v>9</v>
      </c>
      <c r="C25" s="4" t="s">
        <v>126</v>
      </c>
      <c r="D25" s="7">
        <v>1937.56</v>
      </c>
    </row>
    <row r="26" spans="1:4" ht="21" x14ac:dyDescent="0.35">
      <c r="A26" s="8">
        <v>10</v>
      </c>
      <c r="B26" s="4">
        <v>17</v>
      </c>
      <c r="C26" s="4" t="s">
        <v>127</v>
      </c>
      <c r="D26" s="7">
        <v>934</v>
      </c>
    </row>
    <row r="27" spans="1:4" ht="21" x14ac:dyDescent="0.35">
      <c r="A27" s="8">
        <v>11</v>
      </c>
      <c r="B27" s="4">
        <v>8</v>
      </c>
      <c r="C27" s="4" t="s">
        <v>125</v>
      </c>
      <c r="D27" s="7">
        <f>3300-363</f>
        <v>2937</v>
      </c>
    </row>
    <row r="28" spans="1:4" ht="21" x14ac:dyDescent="0.35">
      <c r="A28" s="8">
        <v>11</v>
      </c>
      <c r="B28" s="4">
        <v>9</v>
      </c>
      <c r="C28" s="4" t="s">
        <v>126</v>
      </c>
      <c r="D28" s="7">
        <v>873.12</v>
      </c>
    </row>
    <row r="29" spans="1:4" ht="21" x14ac:dyDescent="0.35">
      <c r="A29" s="8">
        <v>11</v>
      </c>
      <c r="B29" s="4">
        <v>17</v>
      </c>
      <c r="C29" s="4" t="s">
        <v>127</v>
      </c>
      <c r="D29" s="7">
        <v>934</v>
      </c>
    </row>
    <row r="30" spans="1:4" ht="21" x14ac:dyDescent="0.35">
      <c r="A30" s="8">
        <v>12</v>
      </c>
      <c r="B30" s="4">
        <v>8</v>
      </c>
      <c r="C30" s="4" t="s">
        <v>125</v>
      </c>
      <c r="D30" s="7">
        <v>250</v>
      </c>
    </row>
    <row r="31" spans="1:4" ht="21" x14ac:dyDescent="0.35">
      <c r="A31" s="8">
        <v>12</v>
      </c>
      <c r="B31" s="4">
        <v>9</v>
      </c>
      <c r="C31" s="4" t="s">
        <v>126</v>
      </c>
      <c r="D31" s="7">
        <v>1327.08</v>
      </c>
    </row>
    <row r="32" spans="1:4" ht="21" x14ac:dyDescent="0.35">
      <c r="A32" s="8">
        <v>13</v>
      </c>
      <c r="B32" s="4">
        <v>8</v>
      </c>
      <c r="C32" s="4" t="s">
        <v>125</v>
      </c>
      <c r="D32" s="7">
        <v>2200</v>
      </c>
    </row>
    <row r="33" spans="1:4" ht="21" x14ac:dyDescent="0.35">
      <c r="A33" s="8">
        <v>13</v>
      </c>
      <c r="B33" s="4">
        <v>9</v>
      </c>
      <c r="C33" s="4" t="s">
        <v>126</v>
      </c>
      <c r="D33" s="7">
        <f>2922-2</f>
        <v>2920</v>
      </c>
    </row>
    <row r="34" spans="1:4" ht="21" x14ac:dyDescent="0.35">
      <c r="A34" s="8">
        <v>14</v>
      </c>
      <c r="B34" s="4">
        <v>8</v>
      </c>
      <c r="C34" s="4" t="s">
        <v>125</v>
      </c>
      <c r="D34" s="7">
        <v>250</v>
      </c>
    </row>
    <row r="35" spans="1:4" ht="21" x14ac:dyDescent="0.35">
      <c r="A35" s="8">
        <v>14</v>
      </c>
      <c r="B35" s="4">
        <v>9</v>
      </c>
      <c r="C35" s="4" t="s">
        <v>126</v>
      </c>
      <c r="D35" s="7">
        <v>1597.36</v>
      </c>
    </row>
    <row r="36" spans="1:4" ht="21" x14ac:dyDescent="0.35">
      <c r="A36" s="8">
        <v>15</v>
      </c>
      <c r="B36" s="4">
        <v>8</v>
      </c>
      <c r="C36" s="4" t="s">
        <v>125</v>
      </c>
      <c r="D36" s="7">
        <v>250</v>
      </c>
    </row>
    <row r="37" spans="1:4" ht="21" x14ac:dyDescent="0.35">
      <c r="A37" s="8">
        <v>15</v>
      </c>
      <c r="B37" s="4">
        <v>9</v>
      </c>
      <c r="C37" s="4" t="s">
        <v>126</v>
      </c>
      <c r="D37" s="7">
        <v>1402.56</v>
      </c>
    </row>
    <row r="38" spans="1:4" ht="21" x14ac:dyDescent="0.35">
      <c r="A38" s="8">
        <v>16</v>
      </c>
      <c r="B38" s="4">
        <v>8</v>
      </c>
      <c r="C38" s="4" t="s">
        <v>125</v>
      </c>
      <c r="D38" s="7">
        <v>250</v>
      </c>
    </row>
    <row r="39" spans="1:4" ht="21" x14ac:dyDescent="0.35">
      <c r="A39" s="8">
        <v>16</v>
      </c>
      <c r="B39" s="4">
        <v>38</v>
      </c>
      <c r="C39" s="4" t="s">
        <v>128</v>
      </c>
      <c r="D39" s="7">
        <v>300</v>
      </c>
    </row>
    <row r="40" spans="1:4" ht="21" x14ac:dyDescent="0.35">
      <c r="A40" s="8">
        <v>17</v>
      </c>
      <c r="B40" s="4">
        <v>8</v>
      </c>
      <c r="C40" s="4" t="s">
        <v>125</v>
      </c>
      <c r="D40" s="7">
        <v>250</v>
      </c>
    </row>
    <row r="41" spans="1:4" ht="21" x14ac:dyDescent="0.35">
      <c r="A41" s="8">
        <v>17</v>
      </c>
      <c r="B41" s="4">
        <v>9</v>
      </c>
      <c r="C41" s="4" t="s">
        <v>126</v>
      </c>
      <c r="D41" s="7">
        <v>2048.9899999999998</v>
      </c>
    </row>
    <row r="42" spans="1:4" ht="21" x14ac:dyDescent="0.35">
      <c r="A42" s="8">
        <v>18</v>
      </c>
      <c r="B42" s="4">
        <v>8</v>
      </c>
      <c r="C42" s="4" t="s">
        <v>125</v>
      </c>
      <c r="D42" s="7">
        <v>900</v>
      </c>
    </row>
    <row r="43" spans="1:4" ht="21" x14ac:dyDescent="0.35">
      <c r="A43" s="8">
        <v>18</v>
      </c>
      <c r="B43" s="4">
        <v>9</v>
      </c>
      <c r="C43" s="4" t="s">
        <v>126</v>
      </c>
      <c r="D43" s="7">
        <v>2416.11</v>
      </c>
    </row>
    <row r="44" spans="1:4" ht="21" x14ac:dyDescent="0.35">
      <c r="A44" s="8">
        <v>19</v>
      </c>
      <c r="B44" s="4">
        <v>8</v>
      </c>
      <c r="C44" s="4" t="s">
        <v>125</v>
      </c>
      <c r="D44" s="7">
        <v>250</v>
      </c>
    </row>
    <row r="45" spans="1:4" ht="21" x14ac:dyDescent="0.35">
      <c r="A45" s="8">
        <v>19</v>
      </c>
      <c r="B45" s="4">
        <v>9</v>
      </c>
      <c r="C45" s="4" t="s">
        <v>126</v>
      </c>
      <c r="D45" s="7">
        <v>2094.1</v>
      </c>
    </row>
    <row r="46" spans="1:4" ht="21" x14ac:dyDescent="0.35">
      <c r="A46" s="8">
        <v>20</v>
      </c>
      <c r="B46" s="4">
        <v>8</v>
      </c>
      <c r="C46" s="4" t="s">
        <v>125</v>
      </c>
      <c r="D46" s="7">
        <v>250</v>
      </c>
    </row>
    <row r="47" spans="1:4" ht="21" x14ac:dyDescent="0.35">
      <c r="A47" s="8">
        <v>20</v>
      </c>
      <c r="B47" s="4">
        <v>9</v>
      </c>
      <c r="C47" s="4" t="s">
        <v>126</v>
      </c>
      <c r="D47" s="7">
        <v>866.16</v>
      </c>
    </row>
    <row r="48" spans="1:4" ht="21" x14ac:dyDescent="0.35">
      <c r="A48" s="8">
        <v>21</v>
      </c>
      <c r="B48" s="4">
        <v>8</v>
      </c>
      <c r="C48" s="4" t="s">
        <v>125</v>
      </c>
      <c r="D48" s="7">
        <v>250</v>
      </c>
    </row>
    <row r="49" spans="1:4" ht="21" x14ac:dyDescent="0.35">
      <c r="A49" s="8">
        <v>21</v>
      </c>
      <c r="B49" s="4">
        <v>9</v>
      </c>
      <c r="C49" s="4" t="s">
        <v>126</v>
      </c>
      <c r="D49" s="7">
        <v>2017.57</v>
      </c>
    </row>
    <row r="50" spans="1:4" ht="21" x14ac:dyDescent="0.35">
      <c r="A50" s="8">
        <v>22</v>
      </c>
      <c r="B50" s="4">
        <v>8</v>
      </c>
      <c r="C50" s="4" t="s">
        <v>125</v>
      </c>
      <c r="D50" s="7">
        <v>1176</v>
      </c>
    </row>
    <row r="51" spans="1:4" ht="21" x14ac:dyDescent="0.35">
      <c r="A51" s="8">
        <v>22</v>
      </c>
      <c r="B51" s="4">
        <v>9</v>
      </c>
      <c r="C51" s="4" t="s">
        <v>126</v>
      </c>
      <c r="D51" s="7">
        <v>1850.6</v>
      </c>
    </row>
    <row r="52" spans="1:4" ht="21" x14ac:dyDescent="0.35">
      <c r="A52" s="8">
        <v>23</v>
      </c>
      <c r="B52" s="4">
        <v>8</v>
      </c>
      <c r="C52" s="4" t="s">
        <v>125</v>
      </c>
      <c r="D52" s="7">
        <v>250</v>
      </c>
    </row>
    <row r="53" spans="1:4" ht="21" x14ac:dyDescent="0.35">
      <c r="A53" s="8">
        <v>23</v>
      </c>
      <c r="B53" s="4">
        <v>9</v>
      </c>
      <c r="C53" s="4" t="s">
        <v>126</v>
      </c>
      <c r="D53" s="7">
        <v>3104.63</v>
      </c>
    </row>
    <row r="54" spans="1:4" ht="21" x14ac:dyDescent="0.35">
      <c r="A54" s="8">
        <v>24</v>
      </c>
      <c r="B54" s="4">
        <v>8</v>
      </c>
      <c r="C54" s="4" t="s">
        <v>125</v>
      </c>
      <c r="D54" s="7">
        <v>450</v>
      </c>
    </row>
    <row r="55" spans="1:4" ht="21" x14ac:dyDescent="0.35">
      <c r="A55" s="8">
        <v>24</v>
      </c>
      <c r="B55" s="4">
        <v>9</v>
      </c>
      <c r="C55" s="4" t="s">
        <v>126</v>
      </c>
      <c r="D55" s="7">
        <v>873.12</v>
      </c>
    </row>
    <row r="56" spans="1:4" ht="21" x14ac:dyDescent="0.35">
      <c r="A56" s="8">
        <v>24</v>
      </c>
      <c r="B56" s="4">
        <v>17</v>
      </c>
      <c r="C56" s="4" t="s">
        <v>127</v>
      </c>
      <c r="D56" s="7">
        <v>934</v>
      </c>
    </row>
    <row r="57" spans="1:4" ht="21" x14ac:dyDescent="0.35">
      <c r="A57" s="8">
        <v>25</v>
      </c>
      <c r="B57" s="4">
        <v>8</v>
      </c>
      <c r="C57" s="4" t="s">
        <v>125</v>
      </c>
      <c r="D57" s="7">
        <v>1176</v>
      </c>
    </row>
    <row r="58" spans="1:4" ht="21" x14ac:dyDescent="0.35">
      <c r="A58" s="8">
        <v>25</v>
      </c>
      <c r="B58" s="4">
        <v>9</v>
      </c>
      <c r="C58" s="4" t="s">
        <v>126</v>
      </c>
      <c r="D58" s="7">
        <v>1857.56</v>
      </c>
    </row>
    <row r="59" spans="1:4" ht="21" x14ac:dyDescent="0.35">
      <c r="A59" s="8">
        <v>25</v>
      </c>
      <c r="B59" s="4">
        <v>17</v>
      </c>
      <c r="C59" s="4" t="s">
        <v>127</v>
      </c>
      <c r="D59" s="7">
        <v>588</v>
      </c>
    </row>
    <row r="60" spans="1:4" ht="21" x14ac:dyDescent="0.35">
      <c r="A60" s="8">
        <v>26</v>
      </c>
      <c r="B60" s="4">
        <v>8</v>
      </c>
      <c r="C60" s="4" t="s">
        <v>125</v>
      </c>
      <c r="D60" s="7">
        <v>1300</v>
      </c>
    </row>
    <row r="61" spans="1:4" ht="21" x14ac:dyDescent="0.35">
      <c r="A61" s="8">
        <v>27</v>
      </c>
      <c r="B61" s="4">
        <v>8</v>
      </c>
      <c r="C61" s="4" t="s">
        <v>125</v>
      </c>
      <c r="D61" s="7">
        <v>1100</v>
      </c>
    </row>
    <row r="62" spans="1:4" ht="21" x14ac:dyDescent="0.35">
      <c r="A62" s="8">
        <v>27</v>
      </c>
      <c r="B62" s="4">
        <v>9</v>
      </c>
      <c r="C62" s="4" t="s">
        <v>126</v>
      </c>
      <c r="D62" s="7">
        <v>1150.3</v>
      </c>
    </row>
    <row r="63" spans="1:4" ht="21" x14ac:dyDescent="0.35">
      <c r="A63" s="8">
        <v>27</v>
      </c>
      <c r="B63" s="4">
        <v>17</v>
      </c>
      <c r="C63" s="4" t="s">
        <v>127</v>
      </c>
      <c r="D63" s="7">
        <v>840</v>
      </c>
    </row>
    <row r="64" spans="1:4" ht="21" x14ac:dyDescent="0.35">
      <c r="A64" s="8">
        <v>28</v>
      </c>
      <c r="B64" s="4">
        <v>8</v>
      </c>
      <c r="C64" s="4" t="s">
        <v>125</v>
      </c>
      <c r="D64" s="7">
        <v>2850</v>
      </c>
    </row>
    <row r="65" spans="1:4" ht="21" x14ac:dyDescent="0.35">
      <c r="A65" s="8">
        <v>28</v>
      </c>
      <c r="B65" s="4">
        <v>9</v>
      </c>
      <c r="C65" s="4" t="s">
        <v>126</v>
      </c>
      <c r="D65" s="7">
        <v>1590.87</v>
      </c>
    </row>
    <row r="66" spans="1:4" ht="21" x14ac:dyDescent="0.35">
      <c r="A66" s="8">
        <v>29</v>
      </c>
      <c r="B66" s="4">
        <v>8</v>
      </c>
      <c r="C66" s="4" t="s">
        <v>125</v>
      </c>
      <c r="D66" s="7">
        <v>1550</v>
      </c>
    </row>
    <row r="67" spans="1:4" ht="21" x14ac:dyDescent="0.35">
      <c r="A67" s="8">
        <v>29</v>
      </c>
      <c r="B67" s="4">
        <v>9</v>
      </c>
      <c r="C67" s="4" t="s">
        <v>126</v>
      </c>
      <c r="D67" s="7">
        <v>2144.56</v>
      </c>
    </row>
    <row r="68" spans="1:4" ht="21" x14ac:dyDescent="0.35">
      <c r="A68" s="8">
        <v>30</v>
      </c>
      <c r="B68" s="4">
        <v>8</v>
      </c>
      <c r="C68" s="4" t="s">
        <v>125</v>
      </c>
      <c r="D68" s="7">
        <v>250</v>
      </c>
    </row>
    <row r="69" spans="1:4" ht="21" x14ac:dyDescent="0.35">
      <c r="A69" s="8">
        <v>30</v>
      </c>
      <c r="B69" s="4">
        <v>9</v>
      </c>
      <c r="C69" s="4" t="s">
        <v>126</v>
      </c>
      <c r="D69" s="7">
        <v>2297.7399999999998</v>
      </c>
    </row>
    <row r="70" spans="1:4" ht="21" x14ac:dyDescent="0.35">
      <c r="A70" s="8">
        <v>31</v>
      </c>
      <c r="B70" s="4">
        <v>8</v>
      </c>
      <c r="C70" s="4" t="s">
        <v>125</v>
      </c>
      <c r="D70" s="7">
        <v>450</v>
      </c>
    </row>
    <row r="71" spans="1:4" ht="21" x14ac:dyDescent="0.35">
      <c r="A71" s="8">
        <v>31</v>
      </c>
      <c r="B71" s="4">
        <v>9</v>
      </c>
      <c r="C71" s="4" t="s">
        <v>126</v>
      </c>
      <c r="D71" s="7">
        <v>873.84</v>
      </c>
    </row>
    <row r="72" spans="1:4" ht="21" x14ac:dyDescent="0.35">
      <c r="A72" s="8">
        <v>31</v>
      </c>
      <c r="B72" s="4">
        <v>17</v>
      </c>
      <c r="C72" s="4" t="s">
        <v>127</v>
      </c>
      <c r="D72" s="7">
        <f>934-23</f>
        <v>911</v>
      </c>
    </row>
    <row r="73" spans="1:4" ht="21" x14ac:dyDescent="0.35">
      <c r="A73" s="8">
        <v>32</v>
      </c>
      <c r="B73" s="4">
        <v>8</v>
      </c>
      <c r="C73" s="4" t="s">
        <v>125</v>
      </c>
      <c r="D73" s="7">
        <v>900</v>
      </c>
    </row>
    <row r="74" spans="1:4" ht="21" x14ac:dyDescent="0.35">
      <c r="A74" s="8">
        <v>32</v>
      </c>
      <c r="B74" s="4">
        <v>9</v>
      </c>
      <c r="C74" s="4" t="s">
        <v>126</v>
      </c>
      <c r="D74" s="7">
        <v>695.71</v>
      </c>
    </row>
    <row r="75" spans="1:4" ht="21" x14ac:dyDescent="0.35">
      <c r="A75" s="8">
        <v>33</v>
      </c>
      <c r="B75" s="4">
        <v>8</v>
      </c>
      <c r="C75" s="4" t="s">
        <v>125</v>
      </c>
      <c r="D75" s="7">
        <v>232</v>
      </c>
    </row>
    <row r="76" spans="1:4" ht="21" x14ac:dyDescent="0.35">
      <c r="A76" s="8">
        <v>33</v>
      </c>
      <c r="B76" s="4">
        <v>9</v>
      </c>
      <c r="C76" s="4" t="s">
        <v>126</v>
      </c>
      <c r="D76" s="7">
        <v>2100</v>
      </c>
    </row>
    <row r="77" spans="1:4" ht="21" x14ac:dyDescent="0.35">
      <c r="A77" s="8">
        <v>33</v>
      </c>
      <c r="B77" s="4">
        <v>17</v>
      </c>
      <c r="C77" s="4" t="s">
        <v>127</v>
      </c>
      <c r="D77" s="7">
        <v>900</v>
      </c>
    </row>
    <row r="78" spans="1:4" ht="21" x14ac:dyDescent="0.35">
      <c r="A78" s="8">
        <v>34</v>
      </c>
      <c r="B78" s="4">
        <v>8</v>
      </c>
      <c r="C78" s="4" t="s">
        <v>125</v>
      </c>
      <c r="D78" s="7">
        <v>350</v>
      </c>
    </row>
    <row r="79" spans="1:4" ht="21" x14ac:dyDescent="0.35">
      <c r="A79" s="8">
        <v>34</v>
      </c>
      <c r="B79" s="4">
        <v>9</v>
      </c>
      <c r="C79" s="4" t="s">
        <v>126</v>
      </c>
      <c r="D79" s="7">
        <v>1000.02</v>
      </c>
    </row>
    <row r="80" spans="1:4" ht="21" x14ac:dyDescent="0.35">
      <c r="A80" s="8">
        <v>34</v>
      </c>
      <c r="B80" s="4">
        <v>17</v>
      </c>
      <c r="C80" s="4" t="s">
        <v>127</v>
      </c>
      <c r="D80" s="7">
        <v>934</v>
      </c>
    </row>
    <row r="81" spans="1:4" ht="21" x14ac:dyDescent="0.35">
      <c r="A81" s="8">
        <v>35</v>
      </c>
      <c r="B81" s="4">
        <v>9</v>
      </c>
      <c r="C81" s="4" t="s">
        <v>126</v>
      </c>
      <c r="D81" s="7">
        <v>999.98</v>
      </c>
    </row>
    <row r="82" spans="1:4" ht="21" x14ac:dyDescent="0.35">
      <c r="A82" s="8">
        <v>35</v>
      </c>
      <c r="B82" s="4">
        <v>17</v>
      </c>
      <c r="C82" s="4" t="s">
        <v>127</v>
      </c>
      <c r="D82" s="7">
        <v>467</v>
      </c>
    </row>
    <row r="83" spans="1:4" ht="21" x14ac:dyDescent="0.35">
      <c r="A83" s="8">
        <v>36</v>
      </c>
      <c r="B83" s="4">
        <v>8</v>
      </c>
      <c r="C83" s="4" t="s">
        <v>125</v>
      </c>
      <c r="D83" s="7">
        <v>450</v>
      </c>
    </row>
    <row r="84" spans="1:4" ht="21" x14ac:dyDescent="0.35">
      <c r="A84" s="8">
        <v>37</v>
      </c>
      <c r="B84" s="4">
        <v>8</v>
      </c>
      <c r="C84" s="4" t="s">
        <v>125</v>
      </c>
      <c r="D84" s="7">
        <v>550</v>
      </c>
    </row>
    <row r="85" spans="1:4" ht="21" x14ac:dyDescent="0.35">
      <c r="A85" s="8">
        <v>37</v>
      </c>
      <c r="B85" s="4">
        <v>9</v>
      </c>
      <c r="C85" s="4" t="s">
        <v>126</v>
      </c>
      <c r="D85" s="7">
        <v>873.84</v>
      </c>
    </row>
    <row r="86" spans="1:4" ht="21" x14ac:dyDescent="0.35">
      <c r="A86" s="8">
        <v>37</v>
      </c>
      <c r="B86" s="4">
        <v>17</v>
      </c>
      <c r="C86" s="4" t="s">
        <v>127</v>
      </c>
      <c r="D86" s="7">
        <v>934</v>
      </c>
    </row>
    <row r="87" spans="1:4" ht="21" x14ac:dyDescent="0.35">
      <c r="A87" s="8">
        <v>38</v>
      </c>
      <c r="B87" s="4">
        <v>8</v>
      </c>
      <c r="C87" s="4" t="s">
        <v>125</v>
      </c>
      <c r="D87" s="7">
        <v>1176</v>
      </c>
    </row>
    <row r="88" spans="1:4" ht="21" x14ac:dyDescent="0.35">
      <c r="A88" s="8">
        <v>38</v>
      </c>
      <c r="B88" s="4">
        <v>9</v>
      </c>
      <c r="C88" s="4" t="s">
        <v>126</v>
      </c>
      <c r="D88" s="7">
        <v>2409.14</v>
      </c>
    </row>
    <row r="89" spans="1:4" ht="21" x14ac:dyDescent="0.35">
      <c r="A89" s="8">
        <v>39</v>
      </c>
      <c r="B89" s="4">
        <v>8</v>
      </c>
      <c r="C89" s="4" t="s">
        <v>125</v>
      </c>
      <c r="D89" s="7">
        <v>1550</v>
      </c>
    </row>
    <row r="90" spans="1:4" ht="21" x14ac:dyDescent="0.35">
      <c r="A90" s="8">
        <v>39</v>
      </c>
      <c r="B90" s="4">
        <v>9</v>
      </c>
      <c r="C90" s="4" t="s">
        <v>126</v>
      </c>
      <c r="D90" s="7">
        <v>1949.6</v>
      </c>
    </row>
    <row r="91" spans="1:4" ht="21" x14ac:dyDescent="0.35">
      <c r="A91" s="8">
        <v>40</v>
      </c>
      <c r="B91" s="4">
        <v>8</v>
      </c>
      <c r="C91" s="4" t="s">
        <v>125</v>
      </c>
      <c r="D91" s="7">
        <v>2514</v>
      </c>
    </row>
    <row r="92" spans="1:4" ht="21" x14ac:dyDescent="0.35">
      <c r="A92" s="8">
        <v>40</v>
      </c>
      <c r="B92" s="4">
        <v>9</v>
      </c>
      <c r="C92" s="4" t="s">
        <v>126</v>
      </c>
      <c r="D92" s="7">
        <v>2631.96</v>
      </c>
    </row>
    <row r="93" spans="1:4" ht="21" x14ac:dyDescent="0.35">
      <c r="A93" s="8">
        <v>41</v>
      </c>
      <c r="B93" s="4">
        <v>8</v>
      </c>
      <c r="C93" s="4" t="s">
        <v>125</v>
      </c>
      <c r="D93" s="7">
        <v>250</v>
      </c>
    </row>
    <row r="94" spans="1:4" ht="21" x14ac:dyDescent="0.35">
      <c r="A94" s="8">
        <v>41</v>
      </c>
      <c r="B94" s="4">
        <v>9</v>
      </c>
      <c r="C94" s="4" t="s">
        <v>126</v>
      </c>
      <c r="D94" s="7">
        <v>3993.86</v>
      </c>
    </row>
    <row r="95" spans="1:4" ht="21" x14ac:dyDescent="0.35">
      <c r="A95" s="8">
        <v>42</v>
      </c>
      <c r="B95" s="4">
        <v>8</v>
      </c>
      <c r="C95" s="4" t="s">
        <v>125</v>
      </c>
      <c r="D95" s="7">
        <v>550</v>
      </c>
    </row>
    <row r="96" spans="1:4" ht="21" x14ac:dyDescent="0.35">
      <c r="A96" s="8">
        <v>42</v>
      </c>
      <c r="B96" s="4">
        <v>9</v>
      </c>
      <c r="C96" s="4" t="s">
        <v>126</v>
      </c>
      <c r="D96" s="7">
        <v>874.56</v>
      </c>
    </row>
    <row r="97" spans="1:4" ht="21" x14ac:dyDescent="0.35">
      <c r="A97" s="8">
        <v>42</v>
      </c>
      <c r="B97" s="4">
        <v>17</v>
      </c>
      <c r="C97" s="4" t="s">
        <v>127</v>
      </c>
      <c r="D97" s="7">
        <v>934</v>
      </c>
    </row>
    <row r="98" spans="1:4" ht="21" x14ac:dyDescent="0.35">
      <c r="A98" s="8">
        <v>43</v>
      </c>
      <c r="B98" s="4">
        <v>8</v>
      </c>
      <c r="C98" s="4" t="s">
        <v>125</v>
      </c>
      <c r="D98" s="7">
        <v>350</v>
      </c>
    </row>
    <row r="99" spans="1:4" ht="21" x14ac:dyDescent="0.35">
      <c r="A99" s="8">
        <v>43</v>
      </c>
      <c r="B99" s="4">
        <v>9</v>
      </c>
      <c r="C99" s="4" t="s">
        <v>126</v>
      </c>
      <c r="D99" s="7">
        <v>873.84</v>
      </c>
    </row>
    <row r="100" spans="1:4" ht="21" x14ac:dyDescent="0.35">
      <c r="A100" s="8">
        <v>43</v>
      </c>
      <c r="B100" s="4">
        <v>17</v>
      </c>
      <c r="C100" s="4" t="s">
        <v>127</v>
      </c>
      <c r="D100" s="7">
        <v>806</v>
      </c>
    </row>
    <row r="101" spans="1:4" ht="21" x14ac:dyDescent="0.35">
      <c r="A101" s="8">
        <v>44</v>
      </c>
      <c r="B101" s="4">
        <v>8</v>
      </c>
      <c r="C101" s="4" t="s">
        <v>125</v>
      </c>
      <c r="D101" s="7">
        <v>250</v>
      </c>
    </row>
    <row r="102" spans="1:4" ht="21" x14ac:dyDescent="0.35">
      <c r="A102" s="8">
        <v>44</v>
      </c>
      <c r="B102" s="4">
        <v>9</v>
      </c>
      <c r="C102" s="4" t="s">
        <v>126</v>
      </c>
      <c r="D102" s="7">
        <v>2848.75</v>
      </c>
    </row>
    <row r="103" spans="1:4" ht="21" x14ac:dyDescent="0.35">
      <c r="A103" s="8">
        <v>45</v>
      </c>
      <c r="B103" s="4">
        <v>8</v>
      </c>
      <c r="C103" s="4" t="s">
        <v>125</v>
      </c>
      <c r="D103" s="7">
        <v>250</v>
      </c>
    </row>
    <row r="104" spans="1:4" ht="21" x14ac:dyDescent="0.35">
      <c r="A104" s="8">
        <v>45</v>
      </c>
      <c r="B104" s="4">
        <v>9</v>
      </c>
      <c r="C104" s="4" t="s">
        <v>126</v>
      </c>
      <c r="D104" s="7">
        <v>1414.62</v>
      </c>
    </row>
    <row r="105" spans="1:4" ht="21" x14ac:dyDescent="0.35">
      <c r="A105" s="8">
        <v>46</v>
      </c>
      <c r="B105" s="4">
        <v>8</v>
      </c>
      <c r="C105" s="4" t="s">
        <v>125</v>
      </c>
      <c r="D105" s="7">
        <v>250</v>
      </c>
    </row>
    <row r="106" spans="1:4" ht="21" x14ac:dyDescent="0.35">
      <c r="A106" s="8">
        <v>46</v>
      </c>
      <c r="B106" s="4">
        <v>9</v>
      </c>
      <c r="C106" s="4" t="s">
        <v>126</v>
      </c>
      <c r="D106" s="7">
        <v>1080.1300000000001</v>
      </c>
    </row>
    <row r="107" spans="1:4" ht="21" x14ac:dyDescent="0.35">
      <c r="A107" s="8">
        <v>47</v>
      </c>
      <c r="B107" s="4">
        <v>8</v>
      </c>
      <c r="C107" s="4" t="s">
        <v>125</v>
      </c>
      <c r="D107" s="7">
        <v>900</v>
      </c>
    </row>
    <row r="108" spans="1:4" ht="21" x14ac:dyDescent="0.35">
      <c r="A108" s="8">
        <v>47</v>
      </c>
      <c r="B108" s="4">
        <v>9</v>
      </c>
      <c r="C108" s="4" t="s">
        <v>126</v>
      </c>
      <c r="D108" s="7">
        <v>2202.0700000000002</v>
      </c>
    </row>
    <row r="109" spans="1:4" ht="21" x14ac:dyDescent="0.35">
      <c r="A109" s="8">
        <v>48</v>
      </c>
      <c r="B109" s="4">
        <v>8</v>
      </c>
      <c r="C109" s="4" t="s">
        <v>125</v>
      </c>
      <c r="D109" s="7">
        <v>1176</v>
      </c>
    </row>
    <row r="110" spans="1:4" ht="21" x14ac:dyDescent="0.35">
      <c r="A110" s="8">
        <v>48</v>
      </c>
      <c r="B110" s="4">
        <v>9</v>
      </c>
      <c r="C110" s="4" t="s">
        <v>126</v>
      </c>
      <c r="D110" s="7">
        <v>2418.09</v>
      </c>
    </row>
    <row r="111" spans="1:4" ht="21" x14ac:dyDescent="0.35">
      <c r="A111" s="8">
        <v>49</v>
      </c>
      <c r="B111" s="4">
        <v>8</v>
      </c>
      <c r="C111" s="4" t="s">
        <v>125</v>
      </c>
      <c r="D111" s="7">
        <v>450</v>
      </c>
    </row>
    <row r="112" spans="1:4" ht="21" x14ac:dyDescent="0.35">
      <c r="A112" s="8">
        <v>49</v>
      </c>
      <c r="B112" s="4">
        <v>9</v>
      </c>
      <c r="C112" s="4" t="s">
        <v>126</v>
      </c>
      <c r="D112" s="7">
        <v>1224.3800000000001</v>
      </c>
    </row>
    <row r="113" spans="1:4" ht="21" x14ac:dyDescent="0.35">
      <c r="A113" s="8">
        <v>49</v>
      </c>
      <c r="B113" s="4">
        <v>17</v>
      </c>
      <c r="C113" s="4" t="s">
        <v>127</v>
      </c>
      <c r="D113" s="7">
        <v>934</v>
      </c>
    </row>
    <row r="114" spans="1:4" ht="21" x14ac:dyDescent="0.35">
      <c r="A114" s="8">
        <v>50</v>
      </c>
      <c r="B114" s="4">
        <v>8</v>
      </c>
      <c r="C114" s="4" t="s">
        <v>125</v>
      </c>
      <c r="D114" s="7">
        <v>450</v>
      </c>
    </row>
    <row r="115" spans="1:4" ht="21" x14ac:dyDescent="0.35">
      <c r="A115" s="8">
        <v>50</v>
      </c>
      <c r="B115" s="4">
        <v>9</v>
      </c>
      <c r="C115" s="4" t="s">
        <v>126</v>
      </c>
      <c r="D115" s="7">
        <v>874.56</v>
      </c>
    </row>
    <row r="116" spans="1:4" ht="21" x14ac:dyDescent="0.35">
      <c r="A116" s="8">
        <v>50</v>
      </c>
      <c r="B116" s="4">
        <v>17</v>
      </c>
      <c r="C116" s="4" t="s">
        <v>127</v>
      </c>
      <c r="D116" s="7">
        <v>934</v>
      </c>
    </row>
    <row r="117" spans="1:4" ht="21" x14ac:dyDescent="0.35">
      <c r="A117" s="8">
        <v>51</v>
      </c>
      <c r="B117" s="4">
        <v>8</v>
      </c>
      <c r="C117" s="4" t="s">
        <v>125</v>
      </c>
      <c r="D117" s="7">
        <v>1550</v>
      </c>
    </row>
    <row r="118" spans="1:4" ht="21" x14ac:dyDescent="0.35">
      <c r="A118" s="8">
        <v>52</v>
      </c>
      <c r="B118" s="4">
        <v>8</v>
      </c>
      <c r="C118" s="4" t="s">
        <v>125</v>
      </c>
      <c r="D118" s="7">
        <v>1550</v>
      </c>
    </row>
    <row r="119" spans="1:4" ht="21" x14ac:dyDescent="0.35">
      <c r="A119" s="8">
        <v>52</v>
      </c>
      <c r="B119" s="4">
        <v>9</v>
      </c>
      <c r="C119" s="4" t="s">
        <v>126</v>
      </c>
      <c r="D119" s="7">
        <v>2292.66</v>
      </c>
    </row>
    <row r="120" spans="1:4" ht="21" x14ac:dyDescent="0.35">
      <c r="A120" s="8">
        <v>53</v>
      </c>
      <c r="B120" s="4">
        <v>8</v>
      </c>
      <c r="C120" s="4" t="s">
        <v>125</v>
      </c>
      <c r="D120" s="7">
        <v>350</v>
      </c>
    </row>
    <row r="121" spans="1:4" ht="21" x14ac:dyDescent="0.35">
      <c r="A121" s="8">
        <v>53</v>
      </c>
      <c r="B121" s="4">
        <v>9</v>
      </c>
      <c r="C121" s="4" t="s">
        <v>126</v>
      </c>
      <c r="D121" s="7">
        <f>1916.36-95.15</f>
        <v>1821.2099999999998</v>
      </c>
    </row>
    <row r="122" spans="1:4" ht="21" x14ac:dyDescent="0.35">
      <c r="A122" s="8">
        <v>53</v>
      </c>
      <c r="B122" s="4">
        <v>17</v>
      </c>
      <c r="C122" s="4" t="s">
        <v>127</v>
      </c>
      <c r="D122" s="7">
        <v>808</v>
      </c>
    </row>
    <row r="123" spans="1:4" ht="21" x14ac:dyDescent="0.35">
      <c r="A123" s="8">
        <v>53</v>
      </c>
      <c r="B123" s="5">
        <v>46</v>
      </c>
      <c r="C123" s="6" t="s">
        <v>129</v>
      </c>
      <c r="D123" s="7">
        <f>60-8</f>
        <v>52</v>
      </c>
    </row>
    <row r="124" spans="1:4" ht="21" x14ac:dyDescent="0.35">
      <c r="A124" s="8">
        <v>54</v>
      </c>
      <c r="B124" s="4">
        <v>8</v>
      </c>
      <c r="C124" s="4" t="s">
        <v>125</v>
      </c>
      <c r="D124" s="7">
        <v>900</v>
      </c>
    </row>
    <row r="125" spans="1:4" ht="21" x14ac:dyDescent="0.35">
      <c r="A125" s="8">
        <v>54</v>
      </c>
      <c r="B125" s="4">
        <v>9</v>
      </c>
      <c r="C125" s="4" t="s">
        <v>126</v>
      </c>
      <c r="D125" s="7">
        <v>2097.54</v>
      </c>
    </row>
    <row r="126" spans="1:4" ht="21" x14ac:dyDescent="0.35">
      <c r="A126" s="8">
        <v>55</v>
      </c>
      <c r="B126" s="4">
        <v>8</v>
      </c>
      <c r="C126" s="4" t="s">
        <v>125</v>
      </c>
      <c r="D126" s="7">
        <v>1550</v>
      </c>
    </row>
    <row r="127" spans="1:4" ht="21" x14ac:dyDescent="0.35">
      <c r="A127" s="8">
        <v>56</v>
      </c>
      <c r="B127" s="4">
        <v>9</v>
      </c>
      <c r="C127" s="4" t="s">
        <v>126</v>
      </c>
      <c r="D127" s="7">
        <v>268.56</v>
      </c>
    </row>
    <row r="128" spans="1:4" ht="21" x14ac:dyDescent="0.35">
      <c r="A128" s="8">
        <v>57</v>
      </c>
      <c r="B128" s="4">
        <v>8</v>
      </c>
      <c r="C128" s="4" t="s">
        <v>125</v>
      </c>
      <c r="D128" s="7">
        <v>350</v>
      </c>
    </row>
    <row r="129" spans="1:4" ht="21" x14ac:dyDescent="0.35">
      <c r="A129" s="8">
        <v>57</v>
      </c>
      <c r="B129" s="4">
        <v>9</v>
      </c>
      <c r="C129" s="4" t="s">
        <v>126</v>
      </c>
      <c r="D129" s="7">
        <v>1258.52</v>
      </c>
    </row>
    <row r="130" spans="1:4" ht="21" x14ac:dyDescent="0.35">
      <c r="A130" s="8">
        <v>58</v>
      </c>
      <c r="B130" s="4">
        <v>8</v>
      </c>
      <c r="C130" s="4" t="s">
        <v>125</v>
      </c>
      <c r="D130" s="7">
        <v>2014</v>
      </c>
    </row>
    <row r="131" spans="1:4" ht="21" x14ac:dyDescent="0.35">
      <c r="A131" s="8">
        <v>58</v>
      </c>
      <c r="B131" s="4">
        <v>9</v>
      </c>
      <c r="C131" s="4" t="s">
        <v>126</v>
      </c>
      <c r="D131" s="7">
        <v>1707.3</v>
      </c>
    </row>
    <row r="132" spans="1:4" ht="21" x14ac:dyDescent="0.35">
      <c r="A132" s="8">
        <v>59</v>
      </c>
      <c r="B132" s="4">
        <v>9</v>
      </c>
      <c r="C132" s="4" t="s">
        <v>126</v>
      </c>
      <c r="D132" s="7">
        <v>512.19000000000005</v>
      </c>
    </row>
    <row r="133" spans="1:4" ht="21" x14ac:dyDescent="0.35">
      <c r="A133" s="8">
        <v>60</v>
      </c>
      <c r="B133" s="4">
        <v>8</v>
      </c>
      <c r="C133" s="4" t="s">
        <v>125</v>
      </c>
      <c r="D133" s="7">
        <v>250</v>
      </c>
    </row>
    <row r="134" spans="1:4" ht="21" x14ac:dyDescent="0.35">
      <c r="A134" s="8">
        <v>60</v>
      </c>
      <c r="B134" s="4">
        <v>9</v>
      </c>
      <c r="C134" s="4" t="s">
        <v>126</v>
      </c>
      <c r="D134" s="7">
        <v>1707.3</v>
      </c>
    </row>
    <row r="135" spans="1:4" ht="21" x14ac:dyDescent="0.35">
      <c r="A135" s="8">
        <v>61</v>
      </c>
      <c r="B135" s="4">
        <v>8</v>
      </c>
      <c r="C135" s="4" t="s">
        <v>125</v>
      </c>
      <c r="D135" s="7">
        <v>1550</v>
      </c>
    </row>
    <row r="136" spans="1:4" ht="21" x14ac:dyDescent="0.35">
      <c r="A136" s="8">
        <v>62</v>
      </c>
      <c r="B136" s="4">
        <v>8</v>
      </c>
      <c r="C136" s="4" t="s">
        <v>125</v>
      </c>
      <c r="D136" s="7">
        <v>544</v>
      </c>
    </row>
    <row r="137" spans="1:4" ht="21" x14ac:dyDescent="0.35">
      <c r="A137" s="8">
        <v>62</v>
      </c>
      <c r="B137" s="4">
        <v>9</v>
      </c>
      <c r="C137" s="4" t="s">
        <v>126</v>
      </c>
      <c r="D137" s="7">
        <v>1300.1099999999999</v>
      </c>
    </row>
    <row r="138" spans="1:4" ht="21" x14ac:dyDescent="0.35">
      <c r="A138" s="8">
        <v>62</v>
      </c>
      <c r="B138" s="4">
        <v>17</v>
      </c>
      <c r="C138" s="4" t="s">
        <v>127</v>
      </c>
      <c r="D138" s="7">
        <v>467</v>
      </c>
    </row>
    <row r="139" spans="1:4" ht="21" x14ac:dyDescent="0.35">
      <c r="A139" s="8">
        <v>63</v>
      </c>
      <c r="B139" s="4">
        <v>8</v>
      </c>
      <c r="C139" s="4" t="s">
        <v>125</v>
      </c>
      <c r="D139" s="7">
        <v>350</v>
      </c>
    </row>
    <row r="140" spans="1:4" ht="21" x14ac:dyDescent="0.35">
      <c r="A140" s="8">
        <v>63</v>
      </c>
      <c r="B140" s="4">
        <v>9</v>
      </c>
      <c r="C140" s="4" t="s">
        <v>126</v>
      </c>
      <c r="D140" s="7">
        <v>1280.27</v>
      </c>
    </row>
    <row r="141" spans="1:4" ht="21" x14ac:dyDescent="0.35">
      <c r="A141" s="8">
        <v>63</v>
      </c>
      <c r="B141" s="4">
        <v>17</v>
      </c>
      <c r="C141" s="4" t="s">
        <v>127</v>
      </c>
      <c r="D141" s="7">
        <v>690</v>
      </c>
    </row>
    <row r="142" spans="1:4" ht="21" x14ac:dyDescent="0.35">
      <c r="A142" s="8">
        <v>64</v>
      </c>
      <c r="B142" s="4">
        <v>8</v>
      </c>
      <c r="C142" s="4" t="s">
        <v>125</v>
      </c>
      <c r="D142" s="7">
        <v>250</v>
      </c>
    </row>
    <row r="143" spans="1:4" ht="21" x14ac:dyDescent="0.35">
      <c r="A143" s="8">
        <v>64</v>
      </c>
      <c r="B143" s="4">
        <v>9</v>
      </c>
      <c r="C143" s="4" t="s">
        <v>126</v>
      </c>
      <c r="D143" s="7">
        <v>759.57</v>
      </c>
    </row>
    <row r="144" spans="1:4" ht="21" x14ac:dyDescent="0.35">
      <c r="A144" s="8">
        <v>65</v>
      </c>
      <c r="B144" s="4">
        <v>8</v>
      </c>
      <c r="C144" s="4" t="s">
        <v>125</v>
      </c>
      <c r="D144" s="7">
        <v>900</v>
      </c>
    </row>
    <row r="145" spans="1:4" ht="21" x14ac:dyDescent="0.35">
      <c r="A145" s="8">
        <v>65</v>
      </c>
      <c r="B145" s="4">
        <v>9</v>
      </c>
      <c r="C145" s="4" t="s">
        <v>126</v>
      </c>
      <c r="D145" s="7">
        <v>2055.73</v>
      </c>
    </row>
    <row r="146" spans="1:4" ht="21" x14ac:dyDescent="0.35">
      <c r="A146" s="8">
        <v>66</v>
      </c>
      <c r="B146" s="4">
        <v>8</v>
      </c>
      <c r="C146" s="4" t="s">
        <v>125</v>
      </c>
      <c r="D146" s="7">
        <v>900</v>
      </c>
    </row>
    <row r="147" spans="1:4" ht="21" x14ac:dyDescent="0.35">
      <c r="A147" s="8">
        <v>66</v>
      </c>
      <c r="B147" s="4">
        <v>9</v>
      </c>
      <c r="C147" s="4" t="s">
        <v>126</v>
      </c>
      <c r="D147" s="7">
        <f>1592.32-58.92</f>
        <v>1533.3999999999999</v>
      </c>
    </row>
    <row r="148" spans="1:4" ht="21" x14ac:dyDescent="0.35">
      <c r="A148" s="8">
        <v>67</v>
      </c>
      <c r="B148" s="4">
        <v>8</v>
      </c>
      <c r="C148" s="4" t="s">
        <v>125</v>
      </c>
      <c r="D148" s="7">
        <v>250</v>
      </c>
    </row>
    <row r="149" spans="1:4" ht="21" x14ac:dyDescent="0.35">
      <c r="A149" s="8">
        <v>67</v>
      </c>
      <c r="B149" s="4">
        <v>9</v>
      </c>
      <c r="C149" s="4" t="s">
        <v>126</v>
      </c>
      <c r="D149" s="7">
        <f>1421.59-226.59</f>
        <v>1195</v>
      </c>
    </row>
    <row r="150" spans="1:4" ht="21" x14ac:dyDescent="0.35">
      <c r="A150" s="8">
        <v>68</v>
      </c>
      <c r="B150" s="4">
        <v>8</v>
      </c>
      <c r="C150" s="4" t="s">
        <v>125</v>
      </c>
      <c r="D150" s="7">
        <v>350</v>
      </c>
    </row>
    <row r="151" spans="1:4" ht="21" x14ac:dyDescent="0.35">
      <c r="A151" s="8">
        <v>69</v>
      </c>
      <c r="B151" s="4">
        <v>8</v>
      </c>
      <c r="C151" s="4" t="s">
        <v>125</v>
      </c>
      <c r="D151" s="7">
        <v>350</v>
      </c>
    </row>
    <row r="152" spans="1:4" ht="21" x14ac:dyDescent="0.35">
      <c r="A152" s="8">
        <v>69</v>
      </c>
      <c r="B152" s="4">
        <v>9</v>
      </c>
      <c r="C152" s="4" t="s">
        <v>126</v>
      </c>
      <c r="D152" s="7">
        <v>874.56</v>
      </c>
    </row>
    <row r="153" spans="1:4" ht="21" x14ac:dyDescent="0.35">
      <c r="A153" s="8">
        <v>69</v>
      </c>
      <c r="B153" s="4">
        <v>17</v>
      </c>
      <c r="C153" s="4" t="s">
        <v>127</v>
      </c>
      <c r="D153" s="7">
        <v>298</v>
      </c>
    </row>
    <row r="154" spans="1:4" ht="21" x14ac:dyDescent="0.35">
      <c r="A154" s="8">
        <v>70</v>
      </c>
      <c r="B154" s="4">
        <v>8</v>
      </c>
      <c r="C154" s="4" t="s">
        <v>125</v>
      </c>
      <c r="D154" s="7">
        <v>1176</v>
      </c>
    </row>
    <row r="155" spans="1:4" ht="21" x14ac:dyDescent="0.35">
      <c r="A155" s="8">
        <v>70</v>
      </c>
      <c r="B155" s="4">
        <v>9</v>
      </c>
      <c r="C155" s="4" t="s">
        <v>126</v>
      </c>
      <c r="D155" s="7">
        <v>1860.61</v>
      </c>
    </row>
    <row r="156" spans="1:4" ht="21" x14ac:dyDescent="0.35">
      <c r="A156" s="8">
        <v>70</v>
      </c>
      <c r="B156" s="4">
        <v>17</v>
      </c>
      <c r="C156" s="4" t="s">
        <v>127</v>
      </c>
      <c r="D156" s="7">
        <v>736</v>
      </c>
    </row>
    <row r="157" spans="1:4" ht="21" x14ac:dyDescent="0.35">
      <c r="A157" s="8">
        <v>71</v>
      </c>
      <c r="B157" s="4">
        <v>8</v>
      </c>
      <c r="C157" s="4" t="s">
        <v>125</v>
      </c>
      <c r="D157" s="7">
        <v>350</v>
      </c>
    </row>
    <row r="158" spans="1:4" ht="21" x14ac:dyDescent="0.35">
      <c r="A158" s="8">
        <v>72</v>
      </c>
      <c r="B158" s="4">
        <v>8</v>
      </c>
      <c r="C158" s="4" t="s">
        <v>125</v>
      </c>
      <c r="D158" s="7">
        <v>1550</v>
      </c>
    </row>
    <row r="159" spans="1:4" ht="21" x14ac:dyDescent="0.35">
      <c r="A159" s="8">
        <v>72</v>
      </c>
      <c r="B159" s="4">
        <v>9</v>
      </c>
      <c r="C159" s="4" t="s">
        <v>126</v>
      </c>
      <c r="D159" s="7">
        <v>1463.4</v>
      </c>
    </row>
    <row r="160" spans="1:4" ht="21" x14ac:dyDescent="0.35">
      <c r="A160" s="8">
        <v>73</v>
      </c>
      <c r="B160" s="4">
        <v>8</v>
      </c>
      <c r="C160" s="4" t="s">
        <v>125</v>
      </c>
      <c r="D160" s="7">
        <v>1550</v>
      </c>
    </row>
    <row r="161" spans="1:4" ht="21" x14ac:dyDescent="0.35">
      <c r="A161" s="8">
        <v>74</v>
      </c>
      <c r="B161" s="4">
        <v>8</v>
      </c>
      <c r="C161" s="4" t="s">
        <v>125</v>
      </c>
      <c r="D161" s="7">
        <v>2200</v>
      </c>
    </row>
    <row r="162" spans="1:4" ht="21" x14ac:dyDescent="0.35">
      <c r="A162" s="8">
        <v>74</v>
      </c>
      <c r="B162" s="4">
        <v>9</v>
      </c>
      <c r="C162" s="4" t="s">
        <v>126</v>
      </c>
      <c r="D162" s="7">
        <v>2341.44</v>
      </c>
    </row>
    <row r="163" spans="1:4" ht="21" x14ac:dyDescent="0.35">
      <c r="A163" s="8">
        <v>75</v>
      </c>
      <c r="B163" s="4">
        <v>8</v>
      </c>
      <c r="C163" s="4" t="s">
        <v>125</v>
      </c>
      <c r="D163" s="7">
        <v>2200</v>
      </c>
    </row>
    <row r="164" spans="1:4" ht="21" x14ac:dyDescent="0.35">
      <c r="A164" s="8">
        <v>76</v>
      </c>
      <c r="B164" s="4">
        <v>8</v>
      </c>
      <c r="C164" s="4" t="s">
        <v>125</v>
      </c>
      <c r="D164" s="7">
        <v>900</v>
      </c>
    </row>
    <row r="165" spans="1:4" ht="21" x14ac:dyDescent="0.35">
      <c r="A165" s="8">
        <v>76</v>
      </c>
      <c r="B165" s="4">
        <v>9</v>
      </c>
      <c r="C165" s="4" t="s">
        <v>126</v>
      </c>
      <c r="D165" s="7">
        <v>1463.4</v>
      </c>
    </row>
    <row r="166" spans="1:4" ht="21" x14ac:dyDescent="0.35">
      <c r="A166" s="8">
        <v>77</v>
      </c>
      <c r="B166" s="4">
        <v>9</v>
      </c>
      <c r="C166" s="4" t="s">
        <v>126</v>
      </c>
      <c r="D166" s="7">
        <v>2055.73</v>
      </c>
    </row>
    <row r="167" spans="1:4" ht="21" x14ac:dyDescent="0.35">
      <c r="A167" s="8">
        <v>78</v>
      </c>
      <c r="B167" s="4">
        <v>8</v>
      </c>
      <c r="C167" s="4" t="s">
        <v>125</v>
      </c>
      <c r="D167" s="7">
        <v>250</v>
      </c>
    </row>
    <row r="168" spans="1:4" ht="21" x14ac:dyDescent="0.35">
      <c r="A168" s="8">
        <v>78</v>
      </c>
      <c r="B168" s="4">
        <v>9</v>
      </c>
      <c r="C168" s="4" t="s">
        <v>126</v>
      </c>
      <c r="D168" s="7">
        <v>2299.63</v>
      </c>
    </row>
    <row r="169" spans="1:4" ht="21" x14ac:dyDescent="0.35">
      <c r="A169" s="8">
        <v>79</v>
      </c>
      <c r="B169" s="4">
        <v>8</v>
      </c>
      <c r="C169" s="4" t="s">
        <v>125</v>
      </c>
      <c r="D169" s="7">
        <v>900</v>
      </c>
    </row>
    <row r="170" spans="1:4" ht="21" x14ac:dyDescent="0.35">
      <c r="A170" s="8">
        <v>79</v>
      </c>
      <c r="B170" s="4">
        <v>9</v>
      </c>
      <c r="C170" s="4" t="s">
        <v>126</v>
      </c>
      <c r="D170" s="7">
        <v>1923.33</v>
      </c>
    </row>
    <row r="171" spans="1:4" ht="21" x14ac:dyDescent="0.35">
      <c r="A171" s="8">
        <v>80</v>
      </c>
      <c r="B171" s="4">
        <v>8</v>
      </c>
      <c r="C171" s="4" t="s">
        <v>125</v>
      </c>
      <c r="D171" s="7">
        <v>1176</v>
      </c>
    </row>
    <row r="172" spans="1:4" ht="21" x14ac:dyDescent="0.35">
      <c r="A172" s="8">
        <v>80</v>
      </c>
      <c r="B172" s="4">
        <v>9</v>
      </c>
      <c r="C172" s="4" t="s">
        <v>126</v>
      </c>
      <c r="D172" s="7">
        <v>2409.14</v>
      </c>
    </row>
    <row r="173" spans="1:4" ht="21" x14ac:dyDescent="0.35">
      <c r="A173" s="8">
        <v>81</v>
      </c>
      <c r="B173" s="4">
        <v>8</v>
      </c>
      <c r="C173" s="4" t="s">
        <v>125</v>
      </c>
      <c r="D173" s="7">
        <v>1550</v>
      </c>
    </row>
    <row r="174" spans="1:4" ht="21" x14ac:dyDescent="0.35">
      <c r="A174" s="8">
        <v>81</v>
      </c>
      <c r="B174" s="4">
        <v>9</v>
      </c>
      <c r="C174" s="4" t="s">
        <v>126</v>
      </c>
      <c r="D174" s="7">
        <v>1707.3</v>
      </c>
    </row>
    <row r="175" spans="1:4" ht="21" x14ac:dyDescent="0.35">
      <c r="A175" s="8">
        <v>82</v>
      </c>
      <c r="B175" s="4">
        <v>8</v>
      </c>
      <c r="C175" s="4" t="s">
        <v>125</v>
      </c>
      <c r="D175" s="7">
        <v>1050</v>
      </c>
    </row>
    <row r="176" spans="1:4" ht="21" x14ac:dyDescent="0.35">
      <c r="A176" s="8">
        <v>82</v>
      </c>
      <c r="B176" s="4">
        <v>9</v>
      </c>
      <c r="C176" s="4" t="s">
        <v>126</v>
      </c>
      <c r="D176" s="7">
        <f>1224.38-4.37</f>
        <v>1220.0100000000002</v>
      </c>
    </row>
    <row r="177" spans="1:4" ht="21" x14ac:dyDescent="0.35">
      <c r="A177" s="8">
        <v>82</v>
      </c>
      <c r="B177" s="4">
        <v>17</v>
      </c>
      <c r="C177" s="4" t="s">
        <v>127</v>
      </c>
      <c r="D177" s="7">
        <v>934</v>
      </c>
    </row>
    <row r="178" spans="1:4" ht="21" x14ac:dyDescent="0.35">
      <c r="A178" s="8">
        <v>83</v>
      </c>
      <c r="B178" s="4">
        <v>8</v>
      </c>
      <c r="C178" s="4" t="s">
        <v>125</v>
      </c>
      <c r="D178" s="7">
        <f>450-149</f>
        <v>301</v>
      </c>
    </row>
    <row r="179" spans="1:4" ht="21" x14ac:dyDescent="0.35">
      <c r="A179" s="8">
        <v>83</v>
      </c>
      <c r="B179" s="4">
        <v>9</v>
      </c>
      <c r="C179" s="4" t="s">
        <v>126</v>
      </c>
      <c r="D179" s="7">
        <v>874.55</v>
      </c>
    </row>
    <row r="180" spans="1:4" ht="21" x14ac:dyDescent="0.35">
      <c r="A180" s="8">
        <v>83</v>
      </c>
      <c r="B180" s="4">
        <v>17</v>
      </c>
      <c r="C180" s="4" t="s">
        <v>127</v>
      </c>
      <c r="D180" s="7">
        <v>934</v>
      </c>
    </row>
    <row r="181" spans="1:4" ht="21" x14ac:dyDescent="0.35">
      <c r="A181" s="8">
        <v>84</v>
      </c>
      <c r="B181" s="4">
        <v>8</v>
      </c>
      <c r="C181" s="4" t="s">
        <v>125</v>
      </c>
      <c r="D181" s="7">
        <v>338</v>
      </c>
    </row>
    <row r="182" spans="1:4" ht="21" x14ac:dyDescent="0.35">
      <c r="A182" s="8">
        <v>84</v>
      </c>
      <c r="B182" s="4">
        <v>9</v>
      </c>
      <c r="C182" s="4" t="s">
        <v>126</v>
      </c>
      <c r="D182" s="7">
        <v>1742.14</v>
      </c>
    </row>
    <row r="183" spans="1:4" ht="21" x14ac:dyDescent="0.35">
      <c r="A183" s="8">
        <v>85</v>
      </c>
      <c r="B183" s="4">
        <v>8</v>
      </c>
      <c r="C183" s="4" t="s">
        <v>125</v>
      </c>
      <c r="D183" s="7">
        <v>338</v>
      </c>
    </row>
    <row r="184" spans="1:4" ht="21" x14ac:dyDescent="0.35">
      <c r="A184" s="8">
        <v>85</v>
      </c>
      <c r="B184" s="4">
        <v>9</v>
      </c>
      <c r="C184" s="4" t="s">
        <v>126</v>
      </c>
      <c r="D184" s="7">
        <v>1707.3</v>
      </c>
    </row>
    <row r="185" spans="1:4" ht="21" x14ac:dyDescent="0.35">
      <c r="A185" s="8">
        <v>85</v>
      </c>
      <c r="B185" s="4">
        <v>17</v>
      </c>
      <c r="C185" s="4" t="s">
        <v>127</v>
      </c>
      <c r="D185" s="7">
        <v>336</v>
      </c>
    </row>
    <row r="186" spans="1:4" ht="21" x14ac:dyDescent="0.35">
      <c r="A186" s="8">
        <v>86</v>
      </c>
      <c r="B186" s="4">
        <v>8</v>
      </c>
      <c r="C186" s="4" t="s">
        <v>125</v>
      </c>
      <c r="D186" s="7">
        <v>250</v>
      </c>
    </row>
    <row r="187" spans="1:4" ht="21" x14ac:dyDescent="0.35">
      <c r="A187" s="8">
        <v>86</v>
      </c>
      <c r="B187" s="4">
        <v>9</v>
      </c>
      <c r="C187" s="4" t="s">
        <v>126</v>
      </c>
      <c r="D187" s="7">
        <v>1580.47</v>
      </c>
    </row>
    <row r="188" spans="1:4" ht="21" x14ac:dyDescent="0.35">
      <c r="A188" s="8">
        <v>87</v>
      </c>
      <c r="B188" s="4">
        <v>8</v>
      </c>
      <c r="C188" s="4" t="s">
        <v>125</v>
      </c>
      <c r="D188" s="7">
        <v>900</v>
      </c>
    </row>
    <row r="189" spans="1:4" ht="21" x14ac:dyDescent="0.35">
      <c r="A189" s="8">
        <v>87</v>
      </c>
      <c r="B189" s="4">
        <v>9</v>
      </c>
      <c r="C189" s="4" t="s">
        <v>126</v>
      </c>
      <c r="D189" s="7">
        <v>1940.74</v>
      </c>
    </row>
    <row r="190" spans="1:4" ht="21" x14ac:dyDescent="0.35">
      <c r="A190" s="8">
        <v>88</v>
      </c>
      <c r="B190" s="4">
        <v>8</v>
      </c>
      <c r="C190" s="4" t="s">
        <v>125</v>
      </c>
      <c r="D190" s="7">
        <v>250</v>
      </c>
    </row>
    <row r="191" spans="1:4" ht="21" x14ac:dyDescent="0.35">
      <c r="A191" s="8">
        <v>88</v>
      </c>
      <c r="B191" s="4">
        <v>9</v>
      </c>
      <c r="C191" s="4" t="s">
        <v>126</v>
      </c>
      <c r="D191" s="7">
        <v>1000.03</v>
      </c>
    </row>
    <row r="192" spans="1:4" ht="21" x14ac:dyDescent="0.35">
      <c r="A192" s="8">
        <v>89</v>
      </c>
      <c r="B192" s="4">
        <v>9</v>
      </c>
      <c r="C192" s="4" t="s">
        <v>126</v>
      </c>
      <c r="D192" s="7">
        <v>1000.07</v>
      </c>
    </row>
    <row r="193" spans="1:4" ht="21" x14ac:dyDescent="0.35">
      <c r="A193" s="8">
        <v>90</v>
      </c>
      <c r="B193" s="4">
        <v>9</v>
      </c>
      <c r="C193" s="4" t="s">
        <v>126</v>
      </c>
      <c r="D193" s="7">
        <v>959.99</v>
      </c>
    </row>
    <row r="194" spans="1:4" ht="21" x14ac:dyDescent="0.35">
      <c r="A194" s="8">
        <v>90</v>
      </c>
      <c r="B194" s="4">
        <v>17</v>
      </c>
      <c r="C194" s="4" t="s">
        <v>127</v>
      </c>
      <c r="D194" s="7">
        <v>840</v>
      </c>
    </row>
    <row r="195" spans="1:4" ht="21" x14ac:dyDescent="0.35">
      <c r="A195" s="8">
        <v>91</v>
      </c>
      <c r="B195" s="4">
        <v>8</v>
      </c>
      <c r="C195" s="4" t="s">
        <v>125</v>
      </c>
      <c r="D195" s="7">
        <v>900</v>
      </c>
    </row>
    <row r="196" spans="1:4" ht="21" x14ac:dyDescent="0.35">
      <c r="A196" s="8">
        <v>91</v>
      </c>
      <c r="B196" s="4">
        <v>9</v>
      </c>
      <c r="C196" s="4" t="s">
        <v>126</v>
      </c>
      <c r="D196" s="7">
        <v>2048.7600000000002</v>
      </c>
    </row>
    <row r="197" spans="1:4" ht="21" x14ac:dyDescent="0.35">
      <c r="A197" s="8">
        <v>92</v>
      </c>
      <c r="B197" s="4">
        <v>8</v>
      </c>
      <c r="C197" s="4" t="s">
        <v>125</v>
      </c>
      <c r="D197" s="7">
        <v>338</v>
      </c>
    </row>
    <row r="198" spans="1:4" ht="21" x14ac:dyDescent="0.35">
      <c r="A198" s="8">
        <v>92</v>
      </c>
      <c r="B198" s="4">
        <v>9</v>
      </c>
      <c r="C198" s="4" t="s">
        <v>126</v>
      </c>
      <c r="D198" s="7">
        <v>1080.1300000000001</v>
      </c>
    </row>
    <row r="199" spans="1:4" ht="21" x14ac:dyDescent="0.35">
      <c r="A199" s="8">
        <v>93</v>
      </c>
      <c r="B199" s="4">
        <v>8</v>
      </c>
      <c r="C199" s="4" t="s">
        <v>125</v>
      </c>
      <c r="D199" s="7">
        <f>350-40.5</f>
        <v>309.5</v>
      </c>
    </row>
    <row r="200" spans="1:4" ht="21" x14ac:dyDescent="0.35">
      <c r="A200" s="8">
        <v>93</v>
      </c>
      <c r="B200" s="4">
        <v>9</v>
      </c>
      <c r="C200" s="4" t="s">
        <v>126</v>
      </c>
      <c r="D200" s="7">
        <v>874.56</v>
      </c>
    </row>
    <row r="201" spans="1:4" ht="21" x14ac:dyDescent="0.35">
      <c r="A201" s="8">
        <v>93</v>
      </c>
      <c r="B201" s="4">
        <v>17</v>
      </c>
      <c r="C201" s="4" t="s">
        <v>127</v>
      </c>
      <c r="D201" s="7">
        <v>596</v>
      </c>
    </row>
    <row r="202" spans="1:4" ht="21" x14ac:dyDescent="0.35">
      <c r="A202" s="8">
        <v>94</v>
      </c>
      <c r="B202" s="4">
        <v>8</v>
      </c>
      <c r="C202" s="4" t="s">
        <v>125</v>
      </c>
      <c r="D202" s="7">
        <v>250</v>
      </c>
    </row>
    <row r="203" spans="1:4" ht="21" x14ac:dyDescent="0.35">
      <c r="A203" s="8">
        <v>94</v>
      </c>
      <c r="B203" s="4">
        <v>9</v>
      </c>
      <c r="C203" s="4" t="s">
        <v>126</v>
      </c>
      <c r="D203" s="7">
        <v>2055.73</v>
      </c>
    </row>
    <row r="204" spans="1:4" ht="21" x14ac:dyDescent="0.35">
      <c r="A204" s="8">
        <v>95</v>
      </c>
      <c r="B204" s="4">
        <v>8</v>
      </c>
      <c r="C204" s="4" t="s">
        <v>125</v>
      </c>
      <c r="D204" s="7">
        <v>250</v>
      </c>
    </row>
    <row r="205" spans="1:4" ht="21" x14ac:dyDescent="0.35">
      <c r="A205" s="8">
        <v>95</v>
      </c>
      <c r="B205" s="4">
        <v>9</v>
      </c>
      <c r="C205" s="4" t="s">
        <v>126</v>
      </c>
      <c r="D205" s="7">
        <v>1721.24</v>
      </c>
    </row>
    <row r="206" spans="1:4" ht="21" x14ac:dyDescent="0.35">
      <c r="A206" s="8">
        <v>96</v>
      </c>
      <c r="B206" s="4">
        <v>8</v>
      </c>
      <c r="C206" s="4" t="s">
        <v>125</v>
      </c>
      <c r="D206" s="7">
        <v>250</v>
      </c>
    </row>
    <row r="207" spans="1:4" ht="21" x14ac:dyDescent="0.35">
      <c r="A207" s="8">
        <v>96</v>
      </c>
      <c r="B207" s="4">
        <v>9</v>
      </c>
      <c r="C207" s="4" t="s">
        <v>126</v>
      </c>
      <c r="D207" s="7">
        <v>2445.9699999999998</v>
      </c>
    </row>
    <row r="208" spans="1:4" ht="21" x14ac:dyDescent="0.35">
      <c r="A208" s="8">
        <v>97</v>
      </c>
      <c r="B208" s="4">
        <v>8</v>
      </c>
      <c r="C208" s="4" t="s">
        <v>125</v>
      </c>
      <c r="D208" s="7">
        <v>349.5</v>
      </c>
    </row>
    <row r="209" spans="1:4" ht="21" x14ac:dyDescent="0.35">
      <c r="A209" s="8">
        <v>98</v>
      </c>
      <c r="B209" s="4">
        <v>8</v>
      </c>
      <c r="C209" s="4" t="s">
        <v>125</v>
      </c>
      <c r="D209" s="7">
        <v>250</v>
      </c>
    </row>
    <row r="210" spans="1:4" ht="21" x14ac:dyDescent="0.35">
      <c r="A210" s="8">
        <v>98</v>
      </c>
      <c r="B210" s="4">
        <v>9</v>
      </c>
      <c r="C210" s="4" t="s">
        <v>126</v>
      </c>
      <c r="D210" s="7">
        <v>1261.31</v>
      </c>
    </row>
    <row r="211" spans="1:4" ht="21" x14ac:dyDescent="0.35">
      <c r="A211" s="8">
        <v>99</v>
      </c>
      <c r="B211" s="4">
        <v>8</v>
      </c>
      <c r="C211" s="4" t="s">
        <v>125</v>
      </c>
      <c r="D211" s="7">
        <v>900</v>
      </c>
    </row>
    <row r="212" spans="1:4" ht="21" x14ac:dyDescent="0.35">
      <c r="A212" s="8">
        <v>99</v>
      </c>
      <c r="B212" s="4">
        <v>9</v>
      </c>
      <c r="C212" s="4" t="s">
        <v>126</v>
      </c>
      <c r="D212" s="7">
        <f>2846.66-46.66</f>
        <v>2800</v>
      </c>
    </row>
    <row r="213" spans="1:4" ht="21" x14ac:dyDescent="0.35">
      <c r="A213" s="8">
        <v>100</v>
      </c>
      <c r="B213" s="4">
        <v>8</v>
      </c>
      <c r="C213" s="4" t="s">
        <v>125</v>
      </c>
      <c r="D213" s="7">
        <v>1176</v>
      </c>
    </row>
    <row r="214" spans="1:4" ht="21" x14ac:dyDescent="0.35">
      <c r="A214" s="8">
        <v>100</v>
      </c>
      <c r="B214" s="4">
        <v>9</v>
      </c>
      <c r="C214" s="4" t="s">
        <v>126</v>
      </c>
      <c r="D214" s="7">
        <v>2317.0500000000002</v>
      </c>
    </row>
    <row r="215" spans="1:4" ht="21" x14ac:dyDescent="0.35">
      <c r="A215" s="8">
        <v>101</v>
      </c>
      <c r="B215" s="4">
        <v>8</v>
      </c>
      <c r="C215" s="4" t="s">
        <v>125</v>
      </c>
      <c r="D215" s="7">
        <v>1550</v>
      </c>
    </row>
    <row r="216" spans="1:4" ht="21" x14ac:dyDescent="0.35">
      <c r="A216" s="8">
        <v>101</v>
      </c>
      <c r="B216" s="4">
        <v>9</v>
      </c>
      <c r="C216" s="4" t="s">
        <v>126</v>
      </c>
      <c r="D216" s="7">
        <v>2134.13</v>
      </c>
    </row>
    <row r="217" spans="1:4" ht="21" x14ac:dyDescent="0.35">
      <c r="A217" s="8">
        <v>102</v>
      </c>
      <c r="B217" s="4">
        <v>8</v>
      </c>
      <c r="C217" s="4" t="s">
        <v>125</v>
      </c>
      <c r="D217" s="7">
        <v>438</v>
      </c>
    </row>
    <row r="218" spans="1:4" ht="21" x14ac:dyDescent="0.35">
      <c r="A218" s="8">
        <v>102</v>
      </c>
      <c r="B218" s="4">
        <v>9</v>
      </c>
      <c r="C218" s="4" t="s">
        <v>126</v>
      </c>
      <c r="D218" s="7">
        <v>2317.0500000000002</v>
      </c>
    </row>
    <row r="219" spans="1:4" ht="21" x14ac:dyDescent="0.35">
      <c r="A219" s="8">
        <v>103</v>
      </c>
      <c r="B219" s="4">
        <v>8</v>
      </c>
      <c r="C219" s="4" t="s">
        <v>125</v>
      </c>
      <c r="D219" s="7">
        <v>250</v>
      </c>
    </row>
    <row r="220" spans="1:4" ht="21" x14ac:dyDescent="0.35">
      <c r="A220" s="8">
        <v>103</v>
      </c>
      <c r="B220" s="4">
        <v>9</v>
      </c>
      <c r="C220" s="4" t="s">
        <v>126</v>
      </c>
      <c r="D220" s="7">
        <v>898.95</v>
      </c>
    </row>
    <row r="221" spans="1:4" ht="21" x14ac:dyDescent="0.35">
      <c r="A221" s="8">
        <v>104</v>
      </c>
      <c r="B221" s="4">
        <v>9</v>
      </c>
      <c r="C221" s="4" t="s">
        <v>126</v>
      </c>
      <c r="D221" s="7">
        <v>512.19000000000005</v>
      </c>
    </row>
    <row r="222" spans="1:4" ht="21" x14ac:dyDescent="0.35">
      <c r="A222" s="8">
        <v>105</v>
      </c>
      <c r="B222" s="4">
        <v>8</v>
      </c>
      <c r="C222" s="4" t="s">
        <v>125</v>
      </c>
      <c r="D222" s="7">
        <v>900</v>
      </c>
    </row>
    <row r="223" spans="1:4" ht="21" x14ac:dyDescent="0.35">
      <c r="A223" s="8">
        <v>105</v>
      </c>
      <c r="B223" s="4">
        <v>9</v>
      </c>
      <c r="C223" s="4" t="s">
        <v>126</v>
      </c>
      <c r="D223" s="7">
        <v>2499.58</v>
      </c>
    </row>
    <row r="224" spans="1:4" ht="21" x14ac:dyDescent="0.35">
      <c r="A224" s="8">
        <v>106</v>
      </c>
      <c r="B224" s="4">
        <v>8</v>
      </c>
      <c r="C224" s="4" t="s">
        <v>125</v>
      </c>
      <c r="D224" s="7">
        <v>250</v>
      </c>
    </row>
    <row r="225" spans="1:4" ht="21" x14ac:dyDescent="0.35">
      <c r="A225" s="8">
        <v>106</v>
      </c>
      <c r="B225" s="4">
        <v>9</v>
      </c>
      <c r="C225" s="4" t="s">
        <v>126</v>
      </c>
      <c r="D225" s="7">
        <v>2099.2600000000002</v>
      </c>
    </row>
    <row r="226" spans="1:4" ht="21" x14ac:dyDescent="0.35">
      <c r="A226" s="8">
        <v>107</v>
      </c>
      <c r="B226" s="4">
        <v>8</v>
      </c>
      <c r="C226" s="4" t="s">
        <v>125</v>
      </c>
      <c r="D226" s="7">
        <v>1550</v>
      </c>
    </row>
    <row r="227" spans="1:4" ht="21" x14ac:dyDescent="0.35">
      <c r="A227" s="8">
        <v>107</v>
      </c>
      <c r="B227" s="4">
        <v>9</v>
      </c>
      <c r="C227" s="4" t="s">
        <v>126</v>
      </c>
      <c r="D227" s="7">
        <v>2195.1</v>
      </c>
    </row>
    <row r="228" spans="1:4" ht="21" x14ac:dyDescent="0.35">
      <c r="A228" s="8">
        <v>108</v>
      </c>
      <c r="B228" s="4">
        <v>8</v>
      </c>
      <c r="C228" s="4" t="s">
        <v>125</v>
      </c>
      <c r="D228" s="7">
        <v>2514</v>
      </c>
    </row>
    <row r="229" spans="1:4" ht="21" x14ac:dyDescent="0.35">
      <c r="A229" s="8">
        <v>108</v>
      </c>
      <c r="B229" s="4">
        <v>9</v>
      </c>
      <c r="C229" s="4" t="s">
        <v>126</v>
      </c>
      <c r="D229" s="7">
        <v>2195.1</v>
      </c>
    </row>
    <row r="230" spans="1:4" ht="21" x14ac:dyDescent="0.35">
      <c r="A230" s="8">
        <v>109</v>
      </c>
      <c r="B230" s="4">
        <v>8</v>
      </c>
      <c r="C230" s="4" t="s">
        <v>125</v>
      </c>
      <c r="D230" s="7">
        <v>250</v>
      </c>
    </row>
    <row r="231" spans="1:4" ht="21" x14ac:dyDescent="0.35">
      <c r="A231" s="8">
        <v>109</v>
      </c>
      <c r="B231" s="4">
        <v>9</v>
      </c>
      <c r="C231" s="4" t="s">
        <v>126</v>
      </c>
      <c r="D231" s="7">
        <v>1093.57</v>
      </c>
    </row>
    <row r="232" spans="1:4" ht="21" x14ac:dyDescent="0.35">
      <c r="A232" s="8">
        <v>110</v>
      </c>
      <c r="B232" s="4">
        <v>8</v>
      </c>
      <c r="C232" s="4" t="s">
        <v>125</v>
      </c>
      <c r="D232" s="7">
        <v>1400</v>
      </c>
    </row>
    <row r="233" spans="1:4" ht="21" x14ac:dyDescent="0.35">
      <c r="A233" s="8">
        <v>110</v>
      </c>
      <c r="B233" s="4">
        <v>9</v>
      </c>
      <c r="C233" s="4" t="s">
        <v>126</v>
      </c>
      <c r="D233" s="7">
        <v>2264.79</v>
      </c>
    </row>
    <row r="234" spans="1:4" ht="21" x14ac:dyDescent="0.35">
      <c r="A234" s="8">
        <v>110</v>
      </c>
      <c r="B234" s="4">
        <v>17</v>
      </c>
      <c r="C234" s="4" t="s">
        <v>127</v>
      </c>
      <c r="D234" s="7">
        <f>700-17</f>
        <v>683</v>
      </c>
    </row>
    <row r="235" spans="1:4" ht="21" x14ac:dyDescent="0.35">
      <c r="A235" s="8">
        <v>110</v>
      </c>
      <c r="B235" s="5">
        <v>46</v>
      </c>
      <c r="C235" s="6" t="s">
        <v>129</v>
      </c>
      <c r="D235" s="7">
        <f>200-151</f>
        <v>49</v>
      </c>
    </row>
    <row r="236" spans="1:4" ht="21" x14ac:dyDescent="0.35">
      <c r="A236" s="8">
        <v>111</v>
      </c>
      <c r="B236" s="4">
        <v>8</v>
      </c>
      <c r="C236" s="4" t="s">
        <v>125</v>
      </c>
      <c r="D236" s="7">
        <v>1100</v>
      </c>
    </row>
    <row r="237" spans="1:4" ht="21" x14ac:dyDescent="0.35">
      <c r="A237" s="8">
        <v>112</v>
      </c>
      <c r="B237" s="4">
        <v>9</v>
      </c>
      <c r="C237" s="4" t="s">
        <v>126</v>
      </c>
      <c r="D237" s="7">
        <v>350</v>
      </c>
    </row>
    <row r="238" spans="1:4" ht="21" x14ac:dyDescent="0.35">
      <c r="A238" s="8">
        <v>112</v>
      </c>
      <c r="B238" s="4">
        <v>8</v>
      </c>
      <c r="C238" s="4" t="s">
        <v>125</v>
      </c>
      <c r="D238" s="7">
        <v>875.27</v>
      </c>
    </row>
    <row r="239" spans="1:4" ht="21" x14ac:dyDescent="0.35">
      <c r="A239" s="8">
        <v>113</v>
      </c>
      <c r="B239" s="4">
        <v>8</v>
      </c>
      <c r="C239" s="4" t="s">
        <v>125</v>
      </c>
      <c r="D239" s="7">
        <v>350</v>
      </c>
    </row>
    <row r="240" spans="1:4" ht="21" x14ac:dyDescent="0.35">
      <c r="A240" s="8">
        <v>113</v>
      </c>
      <c r="B240" s="4">
        <v>9</v>
      </c>
      <c r="C240" s="4" t="s">
        <v>126</v>
      </c>
      <c r="D240" s="7">
        <v>960.05</v>
      </c>
    </row>
    <row r="241" spans="1:4" ht="21" x14ac:dyDescent="0.35">
      <c r="A241" s="8">
        <v>113</v>
      </c>
      <c r="B241" s="4">
        <v>17</v>
      </c>
      <c r="C241" s="4" t="s">
        <v>127</v>
      </c>
      <c r="D241" s="7">
        <v>746</v>
      </c>
    </row>
    <row r="242" spans="1:4" ht="21" x14ac:dyDescent="0.35">
      <c r="A242" s="8">
        <v>114</v>
      </c>
      <c r="B242" s="4">
        <v>8</v>
      </c>
      <c r="C242" s="4" t="s">
        <v>125</v>
      </c>
      <c r="D242" s="7">
        <v>338</v>
      </c>
    </row>
    <row r="243" spans="1:4" ht="21" x14ac:dyDescent="0.35">
      <c r="A243" s="8">
        <v>114</v>
      </c>
      <c r="B243" s="4">
        <v>9</v>
      </c>
      <c r="C243" s="4" t="s">
        <v>126</v>
      </c>
      <c r="D243" s="7">
        <v>1217.5</v>
      </c>
    </row>
    <row r="244" spans="1:4" ht="21" x14ac:dyDescent="0.35">
      <c r="A244" s="8">
        <v>115</v>
      </c>
      <c r="B244" s="4">
        <v>8</v>
      </c>
      <c r="C244" s="4" t="s">
        <v>125</v>
      </c>
      <c r="D244" s="7">
        <v>1550</v>
      </c>
    </row>
    <row r="245" spans="1:4" ht="21" x14ac:dyDescent="0.35">
      <c r="A245" s="8">
        <v>115</v>
      </c>
      <c r="B245" s="4">
        <v>9</v>
      </c>
      <c r="C245" s="4" t="s">
        <v>126</v>
      </c>
      <c r="D245" s="7">
        <v>2390.2199999999998</v>
      </c>
    </row>
    <row r="246" spans="1:4" ht="21" x14ac:dyDescent="0.35">
      <c r="A246" s="8">
        <v>116</v>
      </c>
      <c r="B246" s="4">
        <v>8</v>
      </c>
      <c r="C246" s="4" t="s">
        <v>125</v>
      </c>
      <c r="D246" s="7">
        <v>250</v>
      </c>
    </row>
    <row r="247" spans="1:4" ht="21" x14ac:dyDescent="0.35">
      <c r="A247" s="8">
        <v>116</v>
      </c>
      <c r="B247" s="4">
        <v>9</v>
      </c>
      <c r="C247" s="4" t="s">
        <v>126</v>
      </c>
      <c r="D247" s="7">
        <v>537.02</v>
      </c>
    </row>
    <row r="248" spans="1:4" ht="21" x14ac:dyDescent="0.35">
      <c r="A248" s="8">
        <v>117</v>
      </c>
      <c r="B248" s="4">
        <v>8</v>
      </c>
      <c r="C248" s="4" t="s">
        <v>125</v>
      </c>
      <c r="D248" s="7">
        <v>2200</v>
      </c>
    </row>
    <row r="249" spans="1:4" ht="21" x14ac:dyDescent="0.35">
      <c r="A249" s="8">
        <v>117</v>
      </c>
      <c r="B249" s="4">
        <v>9</v>
      </c>
      <c r="C249" s="4" t="s">
        <v>126</v>
      </c>
      <c r="D249" s="7">
        <v>1853.64</v>
      </c>
    </row>
    <row r="250" spans="1:4" ht="21" x14ac:dyDescent="0.35">
      <c r="A250" s="8">
        <v>118</v>
      </c>
      <c r="B250" s="4">
        <v>8</v>
      </c>
      <c r="C250" s="4" t="s">
        <v>125</v>
      </c>
      <c r="D250" s="7">
        <v>2200</v>
      </c>
    </row>
    <row r="251" spans="1:4" ht="21" x14ac:dyDescent="0.35">
      <c r="A251" s="8">
        <v>119</v>
      </c>
      <c r="B251" s="4">
        <v>8</v>
      </c>
      <c r="C251" s="4" t="s">
        <v>125</v>
      </c>
      <c r="D251" s="7">
        <v>450</v>
      </c>
    </row>
    <row r="252" spans="1:4" ht="21" x14ac:dyDescent="0.35">
      <c r="A252" s="8">
        <v>119</v>
      </c>
      <c r="B252" s="4">
        <v>9</v>
      </c>
      <c r="C252" s="4" t="s">
        <v>126</v>
      </c>
      <c r="D252" s="7">
        <v>875.27</v>
      </c>
    </row>
    <row r="253" spans="1:4" ht="21" x14ac:dyDescent="0.35">
      <c r="A253" s="8">
        <v>119</v>
      </c>
      <c r="B253" s="4">
        <v>17</v>
      </c>
      <c r="C253" s="4" t="s">
        <v>127</v>
      </c>
      <c r="D253" s="7">
        <v>934</v>
      </c>
    </row>
    <row r="254" spans="1:4" ht="21" x14ac:dyDescent="0.35">
      <c r="A254" s="8">
        <v>120</v>
      </c>
      <c r="B254" s="4">
        <v>8</v>
      </c>
      <c r="C254" s="4" t="s">
        <v>125</v>
      </c>
      <c r="D254" s="7">
        <v>450</v>
      </c>
    </row>
    <row r="255" spans="1:4" ht="21" x14ac:dyDescent="0.35">
      <c r="A255" s="8">
        <v>120</v>
      </c>
      <c r="B255" s="4">
        <v>9</v>
      </c>
      <c r="C255" s="4" t="s">
        <v>126</v>
      </c>
      <c r="D255" s="7">
        <v>875.27</v>
      </c>
    </row>
    <row r="256" spans="1:4" ht="21" x14ac:dyDescent="0.35">
      <c r="A256" s="8">
        <v>120</v>
      </c>
      <c r="B256" s="4">
        <v>17</v>
      </c>
      <c r="C256" s="4" t="s">
        <v>127</v>
      </c>
      <c r="D256" s="7">
        <v>934</v>
      </c>
    </row>
    <row r="257" spans="1:4" ht="21" x14ac:dyDescent="0.35">
      <c r="A257" s="8">
        <v>121</v>
      </c>
      <c r="B257" s="4">
        <v>8</v>
      </c>
      <c r="C257" s="4" t="s">
        <v>125</v>
      </c>
      <c r="D257" s="7">
        <v>900</v>
      </c>
    </row>
    <row r="258" spans="1:4" ht="21" x14ac:dyDescent="0.35">
      <c r="A258" s="8">
        <v>121</v>
      </c>
      <c r="B258" s="4">
        <v>9</v>
      </c>
      <c r="C258" s="4" t="s">
        <v>126</v>
      </c>
      <c r="D258" s="7">
        <v>2203.87</v>
      </c>
    </row>
    <row r="259" spans="1:4" ht="21" x14ac:dyDescent="0.35">
      <c r="A259" s="8">
        <v>122</v>
      </c>
      <c r="B259" s="4">
        <v>8</v>
      </c>
      <c r="C259" s="4" t="s">
        <v>125</v>
      </c>
      <c r="D259" s="7">
        <v>900</v>
      </c>
    </row>
    <row r="260" spans="1:4" ht="21" x14ac:dyDescent="0.35">
      <c r="A260" s="8">
        <v>122</v>
      </c>
      <c r="B260" s="4">
        <v>9</v>
      </c>
      <c r="C260" s="4" t="s">
        <v>126</v>
      </c>
      <c r="D260" s="7">
        <f>2851.09-16.88</f>
        <v>2834.21</v>
      </c>
    </row>
    <row r="261" spans="1:4" ht="21" x14ac:dyDescent="0.35">
      <c r="A261" s="8">
        <v>123</v>
      </c>
      <c r="B261" s="4">
        <v>8</v>
      </c>
      <c r="C261" s="4" t="s">
        <v>125</v>
      </c>
      <c r="D261" s="7">
        <v>900</v>
      </c>
    </row>
    <row r="262" spans="1:4" ht="21" x14ac:dyDescent="0.35">
      <c r="A262" s="8">
        <v>123</v>
      </c>
      <c r="B262" s="4">
        <v>9</v>
      </c>
      <c r="C262" s="4" t="s">
        <v>126</v>
      </c>
      <c r="D262" s="7">
        <v>495.17</v>
      </c>
    </row>
    <row r="263" spans="1:4" ht="21" x14ac:dyDescent="0.35">
      <c r="A263" s="8">
        <v>124</v>
      </c>
      <c r="B263" s="4">
        <v>8</v>
      </c>
      <c r="C263" s="4" t="s">
        <v>125</v>
      </c>
      <c r="D263" s="7">
        <v>1550</v>
      </c>
    </row>
    <row r="264" spans="1:4" ht="21" x14ac:dyDescent="0.35">
      <c r="A264" s="8">
        <v>125</v>
      </c>
      <c r="B264" s="4">
        <v>8</v>
      </c>
      <c r="C264" s="4" t="s">
        <v>125</v>
      </c>
      <c r="D264" s="7">
        <v>1550</v>
      </c>
    </row>
    <row r="265" spans="1:4" ht="21" x14ac:dyDescent="0.35">
      <c r="A265" s="8">
        <v>125</v>
      </c>
      <c r="B265" s="4">
        <v>9</v>
      </c>
      <c r="C265" s="4" t="s">
        <v>126</v>
      </c>
      <c r="D265" s="7">
        <v>2587.46</v>
      </c>
    </row>
    <row r="266" spans="1:4" ht="21" x14ac:dyDescent="0.35">
      <c r="A266" s="8">
        <v>126</v>
      </c>
      <c r="B266" s="4">
        <v>8</v>
      </c>
      <c r="C266" s="4" t="s">
        <v>125</v>
      </c>
      <c r="D266" s="7">
        <v>250</v>
      </c>
    </row>
    <row r="267" spans="1:4" ht="21" x14ac:dyDescent="0.35">
      <c r="A267" s="8">
        <v>126</v>
      </c>
      <c r="B267" s="4">
        <v>9</v>
      </c>
      <c r="C267" s="4" t="s">
        <v>126</v>
      </c>
      <c r="D267" s="7">
        <v>2057.41</v>
      </c>
    </row>
    <row r="268" spans="1:4" ht="21" x14ac:dyDescent="0.35">
      <c r="A268" s="8">
        <v>127</v>
      </c>
      <c r="B268" s="4">
        <v>8</v>
      </c>
      <c r="C268" s="4" t="s">
        <v>125</v>
      </c>
      <c r="D268" s="7">
        <v>1176</v>
      </c>
    </row>
    <row r="269" spans="1:4" ht="21" x14ac:dyDescent="0.35">
      <c r="A269" s="8">
        <v>127</v>
      </c>
      <c r="B269" s="4">
        <v>9</v>
      </c>
      <c r="C269" s="4" t="s">
        <v>126</v>
      </c>
      <c r="D269" s="7">
        <v>2343.36</v>
      </c>
    </row>
    <row r="270" spans="1:4" ht="21" x14ac:dyDescent="0.35">
      <c r="A270" s="8">
        <v>128</v>
      </c>
      <c r="B270" s="4">
        <v>8</v>
      </c>
      <c r="C270" s="4" t="s">
        <v>125</v>
      </c>
      <c r="D270" s="7">
        <v>2514</v>
      </c>
    </row>
    <row r="271" spans="1:4" ht="21" x14ac:dyDescent="0.35">
      <c r="A271" s="8">
        <v>128</v>
      </c>
      <c r="B271" s="4">
        <v>9</v>
      </c>
      <c r="C271" s="4" t="s">
        <v>126</v>
      </c>
      <c r="D271" s="7">
        <v>1952.8</v>
      </c>
    </row>
    <row r="272" spans="1:4" ht="21" x14ac:dyDescent="0.35">
      <c r="A272" s="8">
        <v>129</v>
      </c>
      <c r="B272" s="4">
        <v>8</v>
      </c>
      <c r="C272" s="4" t="s">
        <v>125</v>
      </c>
      <c r="D272" s="7">
        <v>1176</v>
      </c>
    </row>
    <row r="273" spans="1:4" ht="21" x14ac:dyDescent="0.35">
      <c r="A273" s="8">
        <v>129</v>
      </c>
      <c r="B273" s="4">
        <v>9</v>
      </c>
      <c r="C273" s="4" t="s">
        <v>126</v>
      </c>
      <c r="D273" s="7">
        <v>1220.5</v>
      </c>
    </row>
    <row r="274" spans="1:4" ht="21" x14ac:dyDescent="0.35">
      <c r="A274" s="8">
        <v>130</v>
      </c>
      <c r="B274" s="4">
        <v>8</v>
      </c>
      <c r="C274" s="4" t="s">
        <v>125</v>
      </c>
      <c r="D274" s="7">
        <v>250</v>
      </c>
    </row>
    <row r="275" spans="1:4" ht="21" x14ac:dyDescent="0.35">
      <c r="A275" s="8">
        <v>130</v>
      </c>
      <c r="B275" s="4">
        <v>9</v>
      </c>
      <c r="C275" s="4" t="s">
        <v>126</v>
      </c>
      <c r="D275" s="7">
        <v>1366.96</v>
      </c>
    </row>
    <row r="276" spans="1:4" ht="21" x14ac:dyDescent="0.35">
      <c r="A276" s="8">
        <v>131</v>
      </c>
      <c r="B276" s="4">
        <v>8</v>
      </c>
      <c r="C276" s="4" t="s">
        <v>125</v>
      </c>
      <c r="D276" s="7">
        <v>250</v>
      </c>
    </row>
    <row r="277" spans="1:4" ht="21" x14ac:dyDescent="0.35">
      <c r="A277" s="8">
        <v>131</v>
      </c>
      <c r="B277" s="4">
        <v>9</v>
      </c>
      <c r="C277" s="4" t="s">
        <v>126</v>
      </c>
      <c r="D277" s="7">
        <v>1366.96</v>
      </c>
    </row>
    <row r="278" spans="1:4" ht="21" x14ac:dyDescent="0.35">
      <c r="A278" s="8">
        <v>132</v>
      </c>
      <c r="B278" s="4">
        <v>8</v>
      </c>
      <c r="C278" s="4" t="s">
        <v>125</v>
      </c>
      <c r="D278" s="7">
        <v>1550</v>
      </c>
    </row>
    <row r="279" spans="1:4" ht="21" x14ac:dyDescent="0.35">
      <c r="A279" s="8">
        <v>132</v>
      </c>
      <c r="B279" s="4">
        <v>9</v>
      </c>
      <c r="C279" s="4" t="s">
        <v>126</v>
      </c>
      <c r="D279" s="7">
        <v>1673.83</v>
      </c>
    </row>
    <row r="280" spans="1:4" ht="21" x14ac:dyDescent="0.35">
      <c r="A280" s="8">
        <v>133</v>
      </c>
      <c r="B280" s="4">
        <v>8</v>
      </c>
      <c r="C280" s="4" t="s">
        <v>125</v>
      </c>
      <c r="D280" s="7">
        <v>900</v>
      </c>
    </row>
    <row r="281" spans="1:4" ht="21" x14ac:dyDescent="0.35">
      <c r="A281" s="8">
        <v>133</v>
      </c>
      <c r="B281" s="4">
        <v>9</v>
      </c>
      <c r="C281" s="4" t="s">
        <v>126</v>
      </c>
      <c r="D281" s="7">
        <v>1924.9</v>
      </c>
    </row>
    <row r="282" spans="1:4" ht="21" x14ac:dyDescent="0.35">
      <c r="A282" s="8">
        <v>134</v>
      </c>
      <c r="B282" s="4">
        <v>8</v>
      </c>
      <c r="C282" s="4" t="s">
        <v>125</v>
      </c>
      <c r="D282" s="7">
        <v>900</v>
      </c>
    </row>
    <row r="283" spans="1:4" ht="21" x14ac:dyDescent="0.35">
      <c r="A283" s="8">
        <v>134</v>
      </c>
      <c r="B283" s="4">
        <v>9</v>
      </c>
      <c r="C283" s="4" t="s">
        <v>126</v>
      </c>
      <c r="D283" s="7">
        <v>3388.11</v>
      </c>
    </row>
    <row r="284" spans="1:4" ht="21" x14ac:dyDescent="0.35">
      <c r="A284" s="8">
        <v>135</v>
      </c>
      <c r="B284" s="4">
        <v>8</v>
      </c>
      <c r="C284" s="4" t="s">
        <v>125</v>
      </c>
      <c r="D284" s="7">
        <v>350</v>
      </c>
    </row>
    <row r="285" spans="1:4" ht="21" x14ac:dyDescent="0.35">
      <c r="A285" s="8">
        <v>135</v>
      </c>
      <c r="B285" s="4">
        <v>9</v>
      </c>
      <c r="C285" s="4" t="s">
        <v>126</v>
      </c>
      <c r="D285" s="7">
        <v>875.27</v>
      </c>
    </row>
    <row r="286" spans="1:4" ht="21" x14ac:dyDescent="0.35">
      <c r="A286" s="8">
        <v>135</v>
      </c>
      <c r="B286" s="4">
        <v>17</v>
      </c>
      <c r="C286" s="4" t="s">
        <v>127</v>
      </c>
      <c r="D286" s="7">
        <v>634</v>
      </c>
    </row>
    <row r="287" spans="1:4" ht="21" x14ac:dyDescent="0.35">
      <c r="A287" s="8">
        <v>136</v>
      </c>
      <c r="B287" s="4">
        <v>8</v>
      </c>
      <c r="C287" s="4" t="s">
        <v>125</v>
      </c>
      <c r="D287" s="7">
        <v>438</v>
      </c>
    </row>
    <row r="288" spans="1:4" ht="21" x14ac:dyDescent="0.35">
      <c r="A288" s="8">
        <v>136</v>
      </c>
      <c r="B288" s="4">
        <v>9</v>
      </c>
      <c r="C288" s="4" t="s">
        <v>126</v>
      </c>
      <c r="D288" s="7">
        <v>2624.08</v>
      </c>
    </row>
    <row r="289" spans="1:4" ht="21" x14ac:dyDescent="0.35">
      <c r="A289" s="8">
        <v>137</v>
      </c>
      <c r="B289" s="4">
        <v>8</v>
      </c>
      <c r="C289" s="4" t="s">
        <v>125</v>
      </c>
      <c r="D289" s="7">
        <v>350</v>
      </c>
    </row>
    <row r="290" spans="1:4" ht="21" x14ac:dyDescent="0.35">
      <c r="A290" s="8">
        <v>137</v>
      </c>
      <c r="B290" s="4">
        <v>9</v>
      </c>
      <c r="C290" s="4" t="s">
        <v>126</v>
      </c>
      <c r="D290" s="7">
        <v>875.27</v>
      </c>
    </row>
    <row r="291" spans="1:4" ht="21" x14ac:dyDescent="0.35">
      <c r="A291" s="8">
        <v>138</v>
      </c>
      <c r="B291" s="4">
        <v>8</v>
      </c>
      <c r="C291" s="4" t="s">
        <v>125</v>
      </c>
      <c r="D291" s="7">
        <v>900</v>
      </c>
    </row>
    <row r="292" spans="1:4" ht="21" x14ac:dyDescent="0.35">
      <c r="A292" s="8">
        <v>138</v>
      </c>
      <c r="B292" s="4">
        <v>9</v>
      </c>
      <c r="C292" s="4" t="s">
        <v>126</v>
      </c>
      <c r="D292" s="7">
        <v>495.17</v>
      </c>
    </row>
    <row r="293" spans="1:4" ht="21" x14ac:dyDescent="0.35">
      <c r="A293" s="8">
        <v>139</v>
      </c>
      <c r="B293" s="4">
        <v>8</v>
      </c>
      <c r="C293" s="4" t="s">
        <v>125</v>
      </c>
      <c r="D293" s="7">
        <v>338</v>
      </c>
    </row>
    <row r="294" spans="1:4" ht="21" x14ac:dyDescent="0.35">
      <c r="A294" s="8">
        <v>139</v>
      </c>
      <c r="B294" s="4">
        <v>9</v>
      </c>
      <c r="C294" s="4" t="s">
        <v>126</v>
      </c>
      <c r="D294" s="7">
        <v>1499.47</v>
      </c>
    </row>
    <row r="295" spans="1:4" ht="21" x14ac:dyDescent="0.35">
      <c r="A295" s="8">
        <v>139</v>
      </c>
      <c r="B295" s="4">
        <v>17</v>
      </c>
      <c r="C295" s="4" t="s">
        <v>127</v>
      </c>
      <c r="D295" s="7">
        <v>736</v>
      </c>
    </row>
    <row r="296" spans="1:4" ht="21" x14ac:dyDescent="0.35">
      <c r="A296" s="8">
        <v>140</v>
      </c>
      <c r="B296" s="4">
        <v>8</v>
      </c>
      <c r="C296" s="4" t="s">
        <v>125</v>
      </c>
      <c r="D296" s="7">
        <v>250</v>
      </c>
    </row>
    <row r="297" spans="1:4" ht="21" x14ac:dyDescent="0.35">
      <c r="A297" s="8">
        <v>140</v>
      </c>
      <c r="B297" s="4">
        <v>9</v>
      </c>
      <c r="C297" s="4" t="s">
        <v>126</v>
      </c>
      <c r="D297" s="7">
        <v>1415.78</v>
      </c>
    </row>
    <row r="298" spans="1:4" ht="21" x14ac:dyDescent="0.35">
      <c r="A298" s="8">
        <v>141</v>
      </c>
      <c r="B298" s="4">
        <v>8</v>
      </c>
      <c r="C298" s="4" t="s">
        <v>125</v>
      </c>
      <c r="D298" s="7">
        <v>250</v>
      </c>
    </row>
    <row r="299" spans="1:4" ht="21" x14ac:dyDescent="0.35">
      <c r="A299" s="8">
        <v>141</v>
      </c>
      <c r="B299" s="4">
        <v>9</v>
      </c>
      <c r="C299" s="4" t="s">
        <v>126</v>
      </c>
      <c r="D299" s="7">
        <v>2499.58</v>
      </c>
    </row>
    <row r="300" spans="1:4" ht="21" x14ac:dyDescent="0.35">
      <c r="A300" s="8">
        <v>142</v>
      </c>
      <c r="B300" s="4">
        <v>8</v>
      </c>
      <c r="C300" s="4" t="s">
        <v>125</v>
      </c>
      <c r="D300" s="7">
        <v>1550</v>
      </c>
    </row>
    <row r="301" spans="1:4" ht="21" x14ac:dyDescent="0.35">
      <c r="A301" s="8">
        <v>143</v>
      </c>
      <c r="B301" s="4">
        <v>8</v>
      </c>
      <c r="C301" s="4" t="s">
        <v>125</v>
      </c>
      <c r="D301" s="7">
        <v>1550</v>
      </c>
    </row>
    <row r="302" spans="1:4" ht="21" x14ac:dyDescent="0.35">
      <c r="A302" s="8">
        <v>143</v>
      </c>
      <c r="B302" s="4">
        <v>9</v>
      </c>
      <c r="C302" s="4" t="s">
        <v>126</v>
      </c>
      <c r="D302" s="7">
        <v>2441</v>
      </c>
    </row>
    <row r="303" spans="1:4" ht="21" x14ac:dyDescent="0.35">
      <c r="A303" s="8">
        <v>144</v>
      </c>
      <c r="B303" s="4">
        <v>8</v>
      </c>
      <c r="C303" s="4" t="s">
        <v>125</v>
      </c>
      <c r="D303" s="7">
        <v>450</v>
      </c>
    </row>
    <row r="304" spans="1:4" ht="21" x14ac:dyDescent="0.35">
      <c r="A304" s="8">
        <v>144</v>
      </c>
      <c r="B304" s="4">
        <v>9</v>
      </c>
      <c r="C304" s="4" t="s">
        <v>126</v>
      </c>
      <c r="D304" s="7">
        <v>875.27</v>
      </c>
    </row>
    <row r="305" spans="1:4" ht="21" x14ac:dyDescent="0.35">
      <c r="A305" s="8">
        <v>144</v>
      </c>
      <c r="B305" s="4">
        <v>17</v>
      </c>
      <c r="C305" s="4" t="s">
        <v>127</v>
      </c>
      <c r="D305" s="7">
        <v>934</v>
      </c>
    </row>
    <row r="306" spans="1:4" ht="21" x14ac:dyDescent="0.35">
      <c r="A306" s="8">
        <v>145</v>
      </c>
      <c r="B306" s="4">
        <v>9</v>
      </c>
      <c r="C306" s="4" t="s">
        <v>126</v>
      </c>
      <c r="D306" s="7">
        <v>1039.95</v>
      </c>
    </row>
    <row r="307" spans="1:4" ht="21" x14ac:dyDescent="0.35">
      <c r="A307" s="8">
        <v>145</v>
      </c>
      <c r="B307" s="4">
        <v>17</v>
      </c>
      <c r="C307" s="4" t="s">
        <v>127</v>
      </c>
      <c r="D307" s="7">
        <v>934</v>
      </c>
    </row>
    <row r="308" spans="1:4" ht="21" x14ac:dyDescent="0.35">
      <c r="A308" s="8">
        <v>146</v>
      </c>
      <c r="B308" s="4">
        <v>8</v>
      </c>
      <c r="C308" s="4" t="s">
        <v>125</v>
      </c>
      <c r="D308" s="7">
        <v>250</v>
      </c>
    </row>
    <row r="309" spans="1:4" ht="21" x14ac:dyDescent="0.35">
      <c r="A309" s="8">
        <v>146</v>
      </c>
      <c r="B309" s="4">
        <v>9</v>
      </c>
      <c r="C309" s="4" t="s">
        <v>126</v>
      </c>
      <c r="D309" s="7">
        <v>1415.78</v>
      </c>
    </row>
    <row r="310" spans="1:4" ht="21" x14ac:dyDescent="0.35">
      <c r="A310" s="8">
        <v>147</v>
      </c>
      <c r="B310" s="4">
        <v>8</v>
      </c>
      <c r="C310" s="4" t="s">
        <v>125</v>
      </c>
      <c r="D310" s="7">
        <v>250</v>
      </c>
    </row>
    <row r="311" spans="1:4" ht="21" x14ac:dyDescent="0.35">
      <c r="A311" s="8">
        <v>147</v>
      </c>
      <c r="B311" s="4">
        <v>9</v>
      </c>
      <c r="C311" s="4" t="s">
        <v>126</v>
      </c>
      <c r="D311" s="7">
        <v>2538.64</v>
      </c>
    </row>
    <row r="312" spans="1:4" ht="21" x14ac:dyDescent="0.35">
      <c r="A312" s="8">
        <v>147</v>
      </c>
      <c r="B312" s="4">
        <v>17</v>
      </c>
      <c r="C312" s="4" t="s">
        <v>127</v>
      </c>
      <c r="D312" s="7">
        <v>634</v>
      </c>
    </row>
    <row r="313" spans="1:4" ht="21" x14ac:dyDescent="0.35">
      <c r="A313" s="8">
        <v>148</v>
      </c>
      <c r="B313" s="4">
        <v>8</v>
      </c>
      <c r="C313" s="4" t="s">
        <v>125</v>
      </c>
      <c r="D313" s="7">
        <v>250</v>
      </c>
    </row>
    <row r="314" spans="1:4" ht="21" x14ac:dyDescent="0.35">
      <c r="A314" s="8">
        <v>148</v>
      </c>
      <c r="B314" s="4">
        <v>9</v>
      </c>
      <c r="C314" s="4" t="s">
        <v>126</v>
      </c>
      <c r="D314" s="7">
        <v>868.3</v>
      </c>
    </row>
    <row r="315" spans="1:4" ht="21" x14ac:dyDescent="0.35">
      <c r="A315" s="8">
        <v>149</v>
      </c>
      <c r="B315" s="4">
        <v>8</v>
      </c>
      <c r="C315" s="4" t="s">
        <v>125</v>
      </c>
      <c r="D315" s="7">
        <v>1550</v>
      </c>
    </row>
    <row r="316" spans="1:4" ht="21" x14ac:dyDescent="0.35">
      <c r="A316" s="8">
        <v>149</v>
      </c>
      <c r="B316" s="4">
        <v>9</v>
      </c>
      <c r="C316" s="4" t="s">
        <v>126</v>
      </c>
      <c r="D316" s="7">
        <v>1952.8</v>
      </c>
    </row>
    <row r="317" spans="1:4" ht="21" x14ac:dyDescent="0.35">
      <c r="A317" s="8">
        <v>150</v>
      </c>
      <c r="B317" s="4">
        <v>8</v>
      </c>
      <c r="C317" s="4" t="s">
        <v>125</v>
      </c>
      <c r="D317" s="7">
        <v>1550</v>
      </c>
    </row>
    <row r="318" spans="1:4" ht="21" x14ac:dyDescent="0.35">
      <c r="A318" s="8">
        <v>151</v>
      </c>
      <c r="B318" s="4">
        <v>8</v>
      </c>
      <c r="C318" s="4" t="s">
        <v>125</v>
      </c>
      <c r="D318" s="7">
        <v>338</v>
      </c>
    </row>
    <row r="319" spans="1:4" ht="21" x14ac:dyDescent="0.35">
      <c r="A319" s="8">
        <v>151</v>
      </c>
      <c r="B319" s="4">
        <v>9</v>
      </c>
      <c r="C319" s="4" t="s">
        <v>126</v>
      </c>
      <c r="D319" s="7">
        <v>1220.5</v>
      </c>
    </row>
    <row r="320" spans="1:4" ht="21" x14ac:dyDescent="0.35">
      <c r="A320" s="8">
        <v>152</v>
      </c>
      <c r="B320" s="4">
        <v>8</v>
      </c>
      <c r="C320" s="4" t="s">
        <v>125</v>
      </c>
      <c r="D320" s="7">
        <v>250</v>
      </c>
    </row>
    <row r="321" spans="1:4" ht="21" x14ac:dyDescent="0.35">
      <c r="A321" s="8">
        <v>153</v>
      </c>
      <c r="B321" s="4">
        <v>8</v>
      </c>
      <c r="C321" s="4" t="s">
        <v>125</v>
      </c>
      <c r="D321" s="7">
        <v>250</v>
      </c>
    </row>
    <row r="322" spans="1:4" ht="21" x14ac:dyDescent="0.35">
      <c r="A322" s="8">
        <v>153</v>
      </c>
      <c r="B322" s="4">
        <v>9</v>
      </c>
      <c r="C322" s="4" t="s">
        <v>126</v>
      </c>
      <c r="D322" s="7">
        <v>2445.9699999999998</v>
      </c>
    </row>
    <row r="323" spans="1:4" ht="21" x14ac:dyDescent="0.35">
      <c r="A323" s="8">
        <v>154</v>
      </c>
      <c r="B323" s="4">
        <v>8</v>
      </c>
      <c r="C323" s="4" t="s">
        <v>125</v>
      </c>
      <c r="D323" s="7">
        <v>250</v>
      </c>
    </row>
    <row r="324" spans="1:4" ht="21" x14ac:dyDescent="0.35">
      <c r="A324" s="8">
        <v>154</v>
      </c>
      <c r="B324" s="4">
        <v>9</v>
      </c>
      <c r="C324" s="4" t="s">
        <v>126</v>
      </c>
      <c r="D324" s="7">
        <v>1952.8</v>
      </c>
    </row>
    <row r="325" spans="1:4" ht="21" x14ac:dyDescent="0.35">
      <c r="A325" s="8">
        <v>155</v>
      </c>
      <c r="B325" s="4">
        <v>8</v>
      </c>
      <c r="C325" s="4" t="s">
        <v>125</v>
      </c>
      <c r="D325" s="7">
        <v>250</v>
      </c>
    </row>
    <row r="326" spans="1:4" ht="21" x14ac:dyDescent="0.35">
      <c r="A326" s="8">
        <v>155</v>
      </c>
      <c r="B326" s="4">
        <v>9</v>
      </c>
      <c r="C326" s="4" t="s">
        <v>126</v>
      </c>
      <c r="D326" s="7">
        <v>2848.75</v>
      </c>
    </row>
    <row r="327" spans="1:4" ht="21" x14ac:dyDescent="0.35">
      <c r="A327" s="8">
        <v>156</v>
      </c>
      <c r="B327" s="4">
        <v>8</v>
      </c>
      <c r="C327" s="4" t="s">
        <v>125</v>
      </c>
      <c r="D327" s="7">
        <v>250</v>
      </c>
    </row>
    <row r="328" spans="1:4" ht="21" x14ac:dyDescent="0.35">
      <c r="A328" s="8">
        <v>156</v>
      </c>
      <c r="B328" s="4">
        <v>9</v>
      </c>
      <c r="C328" s="4" t="s">
        <v>126</v>
      </c>
      <c r="D328" s="7">
        <v>1958.17</v>
      </c>
    </row>
    <row r="329" spans="1:4" ht="21" x14ac:dyDescent="0.35">
      <c r="A329" s="8">
        <v>157</v>
      </c>
      <c r="B329" s="4">
        <v>8</v>
      </c>
      <c r="C329" s="4" t="s">
        <v>125</v>
      </c>
      <c r="D329" s="7">
        <v>250</v>
      </c>
    </row>
    <row r="330" spans="1:4" ht="21" x14ac:dyDescent="0.35">
      <c r="A330" s="8">
        <v>157</v>
      </c>
      <c r="B330" s="4">
        <v>9</v>
      </c>
      <c r="C330" s="4" t="s">
        <v>126</v>
      </c>
      <c r="D330" s="7">
        <v>2097.54</v>
      </c>
    </row>
    <row r="331" spans="1:4" ht="21" x14ac:dyDescent="0.35">
      <c r="A331" s="8">
        <v>158</v>
      </c>
      <c r="B331" s="4">
        <v>8</v>
      </c>
      <c r="C331" s="4" t="s">
        <v>125</v>
      </c>
      <c r="D331" s="7">
        <v>900</v>
      </c>
    </row>
    <row r="332" spans="1:4" ht="21" x14ac:dyDescent="0.35">
      <c r="A332" s="8">
        <v>158</v>
      </c>
      <c r="B332" s="4">
        <v>9</v>
      </c>
      <c r="C332" s="4" t="s">
        <v>126</v>
      </c>
      <c r="D332" s="7">
        <v>2445.9699999999998</v>
      </c>
    </row>
    <row r="333" spans="1:4" ht="21" x14ac:dyDescent="0.35">
      <c r="A333" s="8">
        <v>159</v>
      </c>
      <c r="B333" s="4">
        <v>8</v>
      </c>
      <c r="C333" s="4" t="s">
        <v>125</v>
      </c>
      <c r="D333" s="7">
        <v>338</v>
      </c>
    </row>
    <row r="334" spans="1:4" ht="21" x14ac:dyDescent="0.35">
      <c r="A334" s="8">
        <v>159</v>
      </c>
      <c r="B334" s="4">
        <v>9</v>
      </c>
      <c r="C334" s="4" t="s">
        <v>126</v>
      </c>
      <c r="D334" s="7">
        <v>1498.24</v>
      </c>
    </row>
    <row r="335" spans="1:4" ht="21" x14ac:dyDescent="0.35">
      <c r="A335" s="8">
        <v>159</v>
      </c>
      <c r="B335" s="4">
        <v>17</v>
      </c>
      <c r="C335" s="4" t="s">
        <v>127</v>
      </c>
      <c r="D335" s="7">
        <v>336</v>
      </c>
    </row>
    <row r="336" spans="1:4" ht="21" x14ac:dyDescent="0.35">
      <c r="A336" s="8">
        <v>160</v>
      </c>
      <c r="B336" s="4">
        <v>8</v>
      </c>
      <c r="C336" s="4" t="s">
        <v>125</v>
      </c>
      <c r="D336" s="7">
        <v>450</v>
      </c>
    </row>
    <row r="337" spans="1:4" ht="21" x14ac:dyDescent="0.35">
      <c r="A337" s="8">
        <v>160</v>
      </c>
      <c r="B337" s="4">
        <v>9</v>
      </c>
      <c r="C337" s="4" t="s">
        <v>126</v>
      </c>
      <c r="D337" s="7">
        <f>1498.24-112</f>
        <v>1386.24</v>
      </c>
    </row>
    <row r="338" spans="1:4" ht="21" x14ac:dyDescent="0.35">
      <c r="A338" s="8">
        <v>161</v>
      </c>
      <c r="B338" s="4">
        <v>8</v>
      </c>
      <c r="C338" s="4" t="s">
        <v>125</v>
      </c>
      <c r="D338" s="7">
        <v>250</v>
      </c>
    </row>
    <row r="339" spans="1:4" ht="21" x14ac:dyDescent="0.35">
      <c r="A339" s="8">
        <v>161</v>
      </c>
      <c r="B339" s="4">
        <v>9</v>
      </c>
      <c r="C339" s="4" t="s">
        <v>126</v>
      </c>
      <c r="D339" s="7">
        <v>867.59</v>
      </c>
    </row>
    <row r="340" spans="1:4" ht="21" x14ac:dyDescent="0.35">
      <c r="A340" s="8">
        <v>162</v>
      </c>
      <c r="B340" s="4">
        <v>8</v>
      </c>
      <c r="C340" s="4" t="s">
        <v>125</v>
      </c>
      <c r="D340" s="7">
        <v>900</v>
      </c>
    </row>
    <row r="341" spans="1:4" ht="21" x14ac:dyDescent="0.35">
      <c r="A341" s="8">
        <v>162</v>
      </c>
      <c r="B341" s="4">
        <v>9</v>
      </c>
      <c r="C341" s="4" t="s">
        <v>126</v>
      </c>
      <c r="D341" s="7">
        <v>1480.82</v>
      </c>
    </row>
    <row r="342" spans="1:4" ht="21" x14ac:dyDescent="0.35">
      <c r="A342" s="8">
        <v>163</v>
      </c>
      <c r="B342" s="4">
        <v>8</v>
      </c>
      <c r="C342" s="4" t="s">
        <v>125</v>
      </c>
      <c r="D342" s="7">
        <v>900</v>
      </c>
    </row>
    <row r="343" spans="1:4" ht="21" x14ac:dyDescent="0.35">
      <c r="A343" s="8">
        <v>163</v>
      </c>
      <c r="B343" s="4">
        <v>9</v>
      </c>
      <c r="C343" s="4" t="s">
        <v>126</v>
      </c>
      <c r="D343" s="7">
        <v>2299.63</v>
      </c>
    </row>
    <row r="344" spans="1:4" ht="21" x14ac:dyDescent="0.35">
      <c r="A344" s="8">
        <v>164</v>
      </c>
      <c r="B344" s="4">
        <v>8</v>
      </c>
      <c r="C344" s="4" t="s">
        <v>125</v>
      </c>
      <c r="D344" s="7">
        <v>900</v>
      </c>
    </row>
    <row r="345" spans="1:4" ht="21" x14ac:dyDescent="0.35">
      <c r="A345" s="8">
        <v>164</v>
      </c>
      <c r="B345" s="4">
        <v>9</v>
      </c>
      <c r="C345" s="4" t="s">
        <v>126</v>
      </c>
      <c r="D345" s="7">
        <v>759.57</v>
      </c>
    </row>
    <row r="346" spans="1:4" ht="21" x14ac:dyDescent="0.35">
      <c r="A346" s="8">
        <v>165</v>
      </c>
      <c r="B346" s="4">
        <v>8</v>
      </c>
      <c r="C346" s="4" t="s">
        <v>125</v>
      </c>
      <c r="D346" s="7">
        <v>900</v>
      </c>
    </row>
    <row r="347" spans="1:4" ht="21" x14ac:dyDescent="0.35">
      <c r="A347" s="8">
        <v>165</v>
      </c>
      <c r="B347" s="4">
        <v>9</v>
      </c>
      <c r="C347" s="4" t="s">
        <v>126</v>
      </c>
      <c r="D347" s="7">
        <v>2411.13</v>
      </c>
    </row>
    <row r="348" spans="1:4" ht="21" x14ac:dyDescent="0.35">
      <c r="A348" s="8">
        <v>166</v>
      </c>
      <c r="B348" s="4">
        <v>8</v>
      </c>
      <c r="C348" s="4" t="s">
        <v>125</v>
      </c>
      <c r="D348" s="7">
        <v>350</v>
      </c>
    </row>
    <row r="349" spans="1:4" ht="21" x14ac:dyDescent="0.35">
      <c r="A349" s="8">
        <v>166</v>
      </c>
      <c r="B349" s="4">
        <v>9</v>
      </c>
      <c r="C349" s="4" t="s">
        <v>126</v>
      </c>
      <c r="D349" s="7">
        <v>2125.2600000000002</v>
      </c>
    </row>
    <row r="350" spans="1:4" ht="21" x14ac:dyDescent="0.35">
      <c r="A350" s="8">
        <v>166</v>
      </c>
      <c r="B350" s="4">
        <v>17</v>
      </c>
      <c r="C350" s="4" t="s">
        <v>127</v>
      </c>
      <c r="D350" s="7">
        <v>900</v>
      </c>
    </row>
    <row r="351" spans="1:4" ht="21" x14ac:dyDescent="0.35">
      <c r="A351" s="8">
        <v>167</v>
      </c>
      <c r="B351" s="4">
        <v>8</v>
      </c>
      <c r="C351" s="4" t="s">
        <v>125</v>
      </c>
      <c r="D351" s="7">
        <v>250</v>
      </c>
    </row>
    <row r="352" spans="1:4" ht="21" x14ac:dyDescent="0.35">
      <c r="A352" s="8">
        <v>167</v>
      </c>
      <c r="B352" s="4">
        <v>9</v>
      </c>
      <c r="C352" s="4" t="s">
        <v>126</v>
      </c>
      <c r="D352" s="7">
        <v>1358.87</v>
      </c>
    </row>
    <row r="353" spans="1:4" ht="21" x14ac:dyDescent="0.35">
      <c r="A353" s="8">
        <v>168</v>
      </c>
      <c r="B353" s="4">
        <v>8</v>
      </c>
      <c r="C353" s="4" t="s">
        <v>125</v>
      </c>
      <c r="D353" s="7">
        <v>250</v>
      </c>
    </row>
    <row r="354" spans="1:4" ht="21" x14ac:dyDescent="0.35">
      <c r="A354" s="8">
        <v>168</v>
      </c>
      <c r="B354" s="4">
        <v>9</v>
      </c>
      <c r="C354" s="4" t="s">
        <v>126</v>
      </c>
      <c r="D354" s="7">
        <v>1999.98</v>
      </c>
    </row>
    <row r="355" spans="1:4" ht="21" x14ac:dyDescent="0.35">
      <c r="A355" s="8">
        <v>169</v>
      </c>
      <c r="B355" s="4">
        <v>8</v>
      </c>
      <c r="C355" s="4" t="s">
        <v>125</v>
      </c>
      <c r="D355" s="7">
        <v>350</v>
      </c>
    </row>
    <row r="356" spans="1:4" ht="21" x14ac:dyDescent="0.35">
      <c r="A356" s="8">
        <v>170</v>
      </c>
      <c r="B356" s="4">
        <v>8</v>
      </c>
      <c r="C356" s="4" t="s">
        <v>125</v>
      </c>
      <c r="D356" s="7">
        <v>350</v>
      </c>
    </row>
    <row r="357" spans="1:4" ht="21" x14ac:dyDescent="0.35">
      <c r="A357" s="8">
        <v>171</v>
      </c>
      <c r="B357" s="4">
        <v>8</v>
      </c>
      <c r="C357" s="4" t="s">
        <v>125</v>
      </c>
      <c r="D357" s="7">
        <v>350</v>
      </c>
    </row>
    <row r="358" spans="1:4" ht="21" x14ac:dyDescent="0.35">
      <c r="A358" s="8">
        <v>172</v>
      </c>
      <c r="B358" s="4">
        <v>8</v>
      </c>
      <c r="C358" s="4" t="s">
        <v>125</v>
      </c>
      <c r="D358" s="7">
        <v>350</v>
      </c>
    </row>
    <row r="359" spans="1:4" ht="21" x14ac:dyDescent="0.35">
      <c r="A359" s="8">
        <v>173</v>
      </c>
      <c r="B359" s="4">
        <v>8</v>
      </c>
      <c r="C359" s="4" t="s">
        <v>125</v>
      </c>
      <c r="D359" s="7">
        <f>450-290</f>
        <v>160</v>
      </c>
    </row>
    <row r="360" spans="1:4" ht="21" x14ac:dyDescent="0.35">
      <c r="A360" s="8">
        <v>173</v>
      </c>
      <c r="B360" s="4">
        <v>9</v>
      </c>
      <c r="C360" s="4" t="s">
        <v>126</v>
      </c>
      <c r="D360" s="7">
        <v>874.55</v>
      </c>
    </row>
    <row r="361" spans="1:4" ht="21" x14ac:dyDescent="0.35">
      <c r="A361" s="8">
        <v>173</v>
      </c>
      <c r="B361" s="4">
        <v>17</v>
      </c>
      <c r="C361" s="4" t="s">
        <v>127</v>
      </c>
      <c r="D361" s="7">
        <v>934</v>
      </c>
    </row>
    <row r="362" spans="1:4" ht="21" x14ac:dyDescent="0.35">
      <c r="A362" s="8">
        <v>174</v>
      </c>
      <c r="B362" s="4">
        <v>8</v>
      </c>
      <c r="C362" s="4" t="s">
        <v>125</v>
      </c>
      <c r="D362" s="7">
        <v>2514</v>
      </c>
    </row>
    <row r="363" spans="1:4" ht="21" x14ac:dyDescent="0.35">
      <c r="A363" s="8">
        <v>174</v>
      </c>
      <c r="B363" s="4">
        <v>9</v>
      </c>
      <c r="C363" s="4" t="s">
        <v>126</v>
      </c>
      <c r="D363" s="7">
        <v>2001.62</v>
      </c>
    </row>
    <row r="364" spans="1:4" ht="21" x14ac:dyDescent="0.35">
      <c r="A364" s="8">
        <v>175</v>
      </c>
      <c r="B364" s="4">
        <v>8</v>
      </c>
      <c r="C364" s="4" t="s">
        <v>125</v>
      </c>
      <c r="D364" s="7">
        <v>1176</v>
      </c>
    </row>
    <row r="365" spans="1:4" ht="21" x14ac:dyDescent="0.35">
      <c r="A365" s="8">
        <v>175</v>
      </c>
      <c r="B365" s="4">
        <v>9</v>
      </c>
      <c r="C365" s="4" t="s">
        <v>126</v>
      </c>
      <c r="D365" s="7">
        <v>1464.6</v>
      </c>
    </row>
    <row r="366" spans="1:4" ht="21" x14ac:dyDescent="0.35">
      <c r="A366" s="8">
        <v>176</v>
      </c>
      <c r="B366" s="4">
        <v>8</v>
      </c>
      <c r="C366" s="4" t="s">
        <v>125</v>
      </c>
      <c r="D366" s="7">
        <v>2200</v>
      </c>
    </row>
    <row r="367" spans="1:4" ht="21" x14ac:dyDescent="0.35">
      <c r="A367" s="8">
        <v>176</v>
      </c>
      <c r="B367" s="4">
        <v>9</v>
      </c>
      <c r="C367" s="4" t="s">
        <v>126</v>
      </c>
      <c r="D367" s="7">
        <v>2929.2</v>
      </c>
    </row>
    <row r="368" spans="1:4" ht="21" x14ac:dyDescent="0.35">
      <c r="A368" s="8">
        <v>177</v>
      </c>
      <c r="B368" s="4">
        <v>8</v>
      </c>
      <c r="C368" s="4" t="s">
        <v>125</v>
      </c>
      <c r="D368" s="7">
        <v>900</v>
      </c>
    </row>
    <row r="369" spans="1:4" ht="21" x14ac:dyDescent="0.35">
      <c r="A369" s="8">
        <v>177</v>
      </c>
      <c r="B369" s="4">
        <v>9</v>
      </c>
      <c r="C369" s="4" t="s">
        <v>126</v>
      </c>
      <c r="D369" s="7">
        <v>2318.9499999999998</v>
      </c>
    </row>
    <row r="370" spans="1:4" ht="21" x14ac:dyDescent="0.35">
      <c r="A370" s="8">
        <v>178</v>
      </c>
      <c r="B370" s="4">
        <v>9</v>
      </c>
      <c r="C370" s="4" t="s">
        <v>126</v>
      </c>
      <c r="D370" s="7">
        <v>780.48</v>
      </c>
    </row>
    <row r="371" spans="1:4" ht="21" x14ac:dyDescent="0.35">
      <c r="A371" s="8">
        <v>179</v>
      </c>
      <c r="B371" s="4">
        <v>8</v>
      </c>
      <c r="C371" s="4" t="s">
        <v>125</v>
      </c>
      <c r="D371" s="7">
        <v>250</v>
      </c>
    </row>
    <row r="372" spans="1:4" ht="21" x14ac:dyDescent="0.35">
      <c r="A372" s="8">
        <v>179</v>
      </c>
      <c r="B372" s="4">
        <v>9</v>
      </c>
      <c r="C372" s="4" t="s">
        <v>126</v>
      </c>
      <c r="D372" s="7">
        <v>1658.52</v>
      </c>
    </row>
    <row r="373" spans="1:4" ht="21" x14ac:dyDescent="0.35">
      <c r="A373" s="8">
        <v>180</v>
      </c>
      <c r="B373" s="4">
        <v>8</v>
      </c>
      <c r="C373" s="4" t="s">
        <v>125</v>
      </c>
      <c r="D373" s="7">
        <v>450</v>
      </c>
    </row>
    <row r="374" spans="1:4" ht="21" x14ac:dyDescent="0.35">
      <c r="A374" s="8">
        <v>180</v>
      </c>
      <c r="B374" s="4">
        <v>9</v>
      </c>
      <c r="C374" s="4" t="s">
        <v>126</v>
      </c>
      <c r="D374" s="7">
        <v>1224.3800000000001</v>
      </c>
    </row>
    <row r="375" spans="1:4" ht="21" x14ac:dyDescent="0.35">
      <c r="A375" s="8">
        <v>180</v>
      </c>
      <c r="B375" s="4">
        <v>17</v>
      </c>
      <c r="C375" s="4" t="s">
        <v>127</v>
      </c>
      <c r="D375" s="7">
        <v>934</v>
      </c>
    </row>
    <row r="376" spans="1:4" ht="21" x14ac:dyDescent="0.35">
      <c r="A376" s="8">
        <v>181</v>
      </c>
      <c r="B376" s="4">
        <v>8</v>
      </c>
      <c r="C376" s="4" t="s">
        <v>125</v>
      </c>
      <c r="D376" s="7">
        <v>450</v>
      </c>
    </row>
    <row r="377" spans="1:4" ht="21" x14ac:dyDescent="0.35">
      <c r="A377" s="8">
        <v>181</v>
      </c>
      <c r="B377" s="4">
        <v>9</v>
      </c>
      <c r="C377" s="4" t="s">
        <v>126</v>
      </c>
      <c r="D377" s="7">
        <v>874.56</v>
      </c>
    </row>
    <row r="378" spans="1:4" ht="21" x14ac:dyDescent="0.35">
      <c r="A378" s="8">
        <v>181</v>
      </c>
      <c r="B378" s="4">
        <v>17</v>
      </c>
      <c r="C378" s="4" t="s">
        <v>127</v>
      </c>
      <c r="D378" s="7">
        <v>934</v>
      </c>
    </row>
    <row r="379" spans="1:4" ht="21" x14ac:dyDescent="0.35">
      <c r="A379" s="8">
        <v>182</v>
      </c>
      <c r="B379" s="4">
        <v>8</v>
      </c>
      <c r="C379" s="4" t="s">
        <v>125</v>
      </c>
      <c r="D379" s="7">
        <v>250</v>
      </c>
    </row>
    <row r="380" spans="1:4" ht="21" x14ac:dyDescent="0.35">
      <c r="A380" s="8">
        <v>182</v>
      </c>
      <c r="B380" s="4">
        <v>9</v>
      </c>
      <c r="C380" s="4" t="s">
        <v>126</v>
      </c>
      <c r="D380" s="7">
        <v>1990.22</v>
      </c>
    </row>
    <row r="381" spans="1:4" ht="21" x14ac:dyDescent="0.35">
      <c r="A381" s="8">
        <v>183</v>
      </c>
      <c r="B381" s="4">
        <v>8</v>
      </c>
      <c r="C381" s="4" t="s">
        <v>125</v>
      </c>
      <c r="D381" s="7">
        <v>338</v>
      </c>
    </row>
    <row r="382" spans="1:4" ht="21" x14ac:dyDescent="0.35">
      <c r="A382" s="8">
        <v>183</v>
      </c>
      <c r="B382" s="4">
        <v>9</v>
      </c>
      <c r="C382" s="4" t="s">
        <v>126</v>
      </c>
      <c r="D382" s="7">
        <f>1958.17-7.18</f>
        <v>1950.99</v>
      </c>
    </row>
    <row r="383" spans="1:4" ht="21" x14ac:dyDescent="0.35">
      <c r="A383" s="8">
        <v>183</v>
      </c>
      <c r="B383" s="4">
        <v>17</v>
      </c>
      <c r="C383" s="4" t="s">
        <v>127</v>
      </c>
      <c r="D383" s="7">
        <v>556</v>
      </c>
    </row>
    <row r="384" spans="1:4" ht="21" x14ac:dyDescent="0.35">
      <c r="A384" s="8">
        <v>184</v>
      </c>
      <c r="B384" s="4">
        <v>8</v>
      </c>
      <c r="C384" s="4" t="s">
        <v>125</v>
      </c>
      <c r="D384" s="7">
        <v>250</v>
      </c>
    </row>
    <row r="385" spans="1:4" ht="21" x14ac:dyDescent="0.35">
      <c r="A385" s="8">
        <v>184</v>
      </c>
      <c r="B385" s="4">
        <v>9</v>
      </c>
      <c r="C385" s="4" t="s">
        <v>126</v>
      </c>
      <c r="D385" s="7">
        <v>1414.62</v>
      </c>
    </row>
    <row r="386" spans="1:4" ht="21" x14ac:dyDescent="0.35">
      <c r="A386" s="8">
        <v>185</v>
      </c>
      <c r="B386" s="4">
        <v>9</v>
      </c>
      <c r="C386" s="4" t="s">
        <v>126</v>
      </c>
      <c r="D386" s="7">
        <v>1120.1099999999999</v>
      </c>
    </row>
    <row r="387" spans="1:4" ht="21" x14ac:dyDescent="0.35">
      <c r="A387" s="8">
        <v>185</v>
      </c>
      <c r="B387" s="4">
        <v>17</v>
      </c>
      <c r="C387" s="4" t="s">
        <v>127</v>
      </c>
      <c r="D387" s="7">
        <v>934</v>
      </c>
    </row>
    <row r="388" spans="1:4" ht="21" x14ac:dyDescent="0.35">
      <c r="A388" s="8">
        <v>186</v>
      </c>
      <c r="B388" s="4">
        <v>8</v>
      </c>
      <c r="C388" s="4" t="s">
        <v>125</v>
      </c>
      <c r="D388" s="7">
        <v>438</v>
      </c>
    </row>
    <row r="389" spans="1:4" ht="21" x14ac:dyDescent="0.35">
      <c r="A389" s="8">
        <v>186</v>
      </c>
      <c r="B389" s="4">
        <v>9</v>
      </c>
      <c r="C389" s="4" t="s">
        <v>126</v>
      </c>
      <c r="D389" s="7">
        <v>1824.37</v>
      </c>
    </row>
    <row r="390" spans="1:4" ht="21" x14ac:dyDescent="0.35">
      <c r="A390" s="8">
        <v>187</v>
      </c>
      <c r="B390" s="4">
        <v>8</v>
      </c>
      <c r="C390" s="4" t="s">
        <v>125</v>
      </c>
      <c r="D390" s="7">
        <v>250</v>
      </c>
    </row>
    <row r="391" spans="1:4" ht="21" x14ac:dyDescent="0.35">
      <c r="A391" s="8">
        <v>187</v>
      </c>
      <c r="B391" s="4">
        <v>9</v>
      </c>
      <c r="C391" s="4" t="s">
        <v>126</v>
      </c>
      <c r="D391" s="7">
        <v>1080.1300000000001</v>
      </c>
    </row>
    <row r="392" spans="1:4" ht="21" x14ac:dyDescent="0.35">
      <c r="A392" s="8">
        <v>188</v>
      </c>
      <c r="B392" s="4">
        <v>8</v>
      </c>
      <c r="C392" s="4" t="s">
        <v>125</v>
      </c>
      <c r="D392" s="7">
        <v>338</v>
      </c>
    </row>
    <row r="393" spans="1:4" ht="21" x14ac:dyDescent="0.35">
      <c r="A393" s="8">
        <v>188</v>
      </c>
      <c r="B393" s="4">
        <v>9</v>
      </c>
      <c r="C393" s="4" t="s">
        <v>126</v>
      </c>
      <c r="D393" s="7">
        <v>1917.05</v>
      </c>
    </row>
    <row r="394" spans="1:4" ht="21" x14ac:dyDescent="0.35">
      <c r="A394" s="8">
        <v>189</v>
      </c>
      <c r="B394" s="4">
        <v>8</v>
      </c>
      <c r="C394" s="4" t="s">
        <v>125</v>
      </c>
      <c r="D394" s="7">
        <v>250</v>
      </c>
    </row>
    <row r="395" spans="1:4" ht="21" x14ac:dyDescent="0.35">
      <c r="A395" s="8">
        <v>189</v>
      </c>
      <c r="B395" s="4">
        <v>9</v>
      </c>
      <c r="C395" s="4" t="s">
        <v>126</v>
      </c>
      <c r="D395" s="7">
        <v>2848.75</v>
      </c>
    </row>
    <row r="396" spans="1:4" ht="21" x14ac:dyDescent="0.35">
      <c r="A396" s="8">
        <v>190</v>
      </c>
      <c r="B396" s="4">
        <v>8</v>
      </c>
      <c r="C396" s="4" t="s">
        <v>125</v>
      </c>
      <c r="D396" s="7">
        <v>250</v>
      </c>
    </row>
    <row r="397" spans="1:4" ht="21" x14ac:dyDescent="0.35">
      <c r="A397" s="8">
        <v>190</v>
      </c>
      <c r="B397" s="4">
        <v>9</v>
      </c>
      <c r="C397" s="4" t="s">
        <v>126</v>
      </c>
      <c r="D397" s="7">
        <v>2497.54</v>
      </c>
    </row>
    <row r="398" spans="1:4" ht="21" x14ac:dyDescent="0.35">
      <c r="A398" s="8">
        <v>191</v>
      </c>
      <c r="B398" s="4">
        <v>8</v>
      </c>
      <c r="C398" s="4" t="s">
        <v>125</v>
      </c>
      <c r="D398" s="7">
        <v>1176</v>
      </c>
    </row>
    <row r="399" spans="1:4" ht="21" x14ac:dyDescent="0.35">
      <c r="A399" s="8">
        <v>191</v>
      </c>
      <c r="B399" s="4">
        <v>9</v>
      </c>
      <c r="C399" s="4" t="s">
        <v>126</v>
      </c>
      <c r="D399" s="7">
        <v>1707.3</v>
      </c>
    </row>
    <row r="400" spans="1:4" ht="21" x14ac:dyDescent="0.35">
      <c r="A400" s="8">
        <v>191</v>
      </c>
      <c r="B400" s="4">
        <v>17</v>
      </c>
      <c r="C400" s="4" t="s">
        <v>127</v>
      </c>
      <c r="D400" s="7">
        <v>736</v>
      </c>
    </row>
    <row r="401" spans="1:4" ht="21" x14ac:dyDescent="0.35">
      <c r="A401" s="8">
        <v>192</v>
      </c>
      <c r="B401" s="4">
        <v>8</v>
      </c>
      <c r="C401" s="4" t="s">
        <v>125</v>
      </c>
      <c r="D401" s="7">
        <v>250</v>
      </c>
    </row>
    <row r="402" spans="1:4" ht="21" x14ac:dyDescent="0.35">
      <c r="A402" s="8">
        <v>192</v>
      </c>
      <c r="B402" s="4">
        <v>9</v>
      </c>
      <c r="C402" s="4" t="s">
        <v>126</v>
      </c>
      <c r="D402" s="7">
        <v>2445.9699999999998</v>
      </c>
    </row>
    <row r="403" spans="1:4" ht="21" x14ac:dyDescent="0.35">
      <c r="A403" s="8">
        <v>193</v>
      </c>
      <c r="B403" s="4">
        <v>8</v>
      </c>
      <c r="C403" s="4" t="s">
        <v>125</v>
      </c>
      <c r="D403" s="7">
        <v>900</v>
      </c>
    </row>
    <row r="404" spans="1:4" ht="21" x14ac:dyDescent="0.35">
      <c r="A404" s="8">
        <v>193</v>
      </c>
      <c r="B404" s="4">
        <v>9</v>
      </c>
      <c r="C404" s="4" t="s">
        <v>126</v>
      </c>
      <c r="D404" s="7">
        <v>2163.7399999999998</v>
      </c>
    </row>
    <row r="405" spans="1:4" ht="21" x14ac:dyDescent="0.35">
      <c r="A405" s="8">
        <v>194</v>
      </c>
      <c r="B405" s="4">
        <v>8</v>
      </c>
      <c r="C405" s="4" t="s">
        <v>125</v>
      </c>
      <c r="D405" s="7">
        <v>350</v>
      </c>
    </row>
    <row r="406" spans="1:4" ht="21" x14ac:dyDescent="0.35">
      <c r="A406" s="8">
        <v>194</v>
      </c>
      <c r="B406" s="4">
        <v>17</v>
      </c>
      <c r="C406" s="4" t="s">
        <v>127</v>
      </c>
      <c r="D406" s="7">
        <v>634</v>
      </c>
    </row>
    <row r="407" spans="1:4" ht="21" x14ac:dyDescent="0.35">
      <c r="A407" s="8">
        <v>195</v>
      </c>
      <c r="B407" s="4">
        <v>8</v>
      </c>
      <c r="C407" s="4" t="s">
        <v>125</v>
      </c>
      <c r="D407" s="7">
        <v>350</v>
      </c>
    </row>
    <row r="408" spans="1:4" ht="21" x14ac:dyDescent="0.35">
      <c r="A408" s="8">
        <v>196</v>
      </c>
      <c r="B408" s="4">
        <v>8</v>
      </c>
      <c r="C408" s="4" t="s">
        <v>125</v>
      </c>
      <c r="D408" s="7">
        <v>350</v>
      </c>
    </row>
    <row r="409" spans="1:4" ht="21" x14ac:dyDescent="0.35">
      <c r="A409" s="8">
        <v>196</v>
      </c>
      <c r="B409" s="4">
        <v>9</v>
      </c>
      <c r="C409" s="4" t="s">
        <v>126</v>
      </c>
      <c r="D409" s="7">
        <v>874.56</v>
      </c>
    </row>
    <row r="410" spans="1:4" ht="21" x14ac:dyDescent="0.35">
      <c r="A410" s="8">
        <v>196</v>
      </c>
      <c r="B410" s="4">
        <v>17</v>
      </c>
      <c r="C410" s="4" t="s">
        <v>127</v>
      </c>
      <c r="D410" s="7">
        <v>634</v>
      </c>
    </row>
    <row r="411" spans="1:4" ht="21" x14ac:dyDescent="0.35">
      <c r="A411" s="8">
        <v>197</v>
      </c>
      <c r="B411" s="4">
        <v>8</v>
      </c>
      <c r="C411" s="4" t="s">
        <v>125</v>
      </c>
      <c r="D411" s="7">
        <v>412</v>
      </c>
    </row>
    <row r="412" spans="1:4" ht="21" x14ac:dyDescent="0.35">
      <c r="A412" s="8">
        <v>198</v>
      </c>
      <c r="B412" s="4">
        <v>8</v>
      </c>
      <c r="C412" s="4" t="s">
        <v>125</v>
      </c>
      <c r="D412" s="7">
        <v>350</v>
      </c>
    </row>
    <row r="413" spans="1:4" ht="21" x14ac:dyDescent="0.35">
      <c r="A413" s="8">
        <v>198</v>
      </c>
      <c r="B413" s="4">
        <v>9</v>
      </c>
      <c r="C413" s="4" t="s">
        <v>126</v>
      </c>
      <c r="D413" s="7">
        <v>874.55</v>
      </c>
    </row>
    <row r="414" spans="1:4" ht="21" x14ac:dyDescent="0.35">
      <c r="A414" s="8">
        <v>198</v>
      </c>
      <c r="B414" s="4">
        <v>17</v>
      </c>
      <c r="C414" s="4" t="s">
        <v>127</v>
      </c>
      <c r="D414" s="7">
        <v>934</v>
      </c>
    </row>
    <row r="415" spans="1:4" ht="21" x14ac:dyDescent="0.35">
      <c r="A415" s="8">
        <v>199</v>
      </c>
      <c r="B415" s="4">
        <v>8</v>
      </c>
      <c r="C415" s="4" t="s">
        <v>125</v>
      </c>
      <c r="D415" s="7">
        <v>350</v>
      </c>
    </row>
    <row r="416" spans="1:4" ht="21" x14ac:dyDescent="0.35">
      <c r="A416" s="8">
        <v>200</v>
      </c>
      <c r="B416" s="4">
        <v>8</v>
      </c>
      <c r="C416" s="4" t="s">
        <v>125</v>
      </c>
      <c r="D416" s="7">
        <v>1176</v>
      </c>
    </row>
    <row r="417" spans="1:4" ht="21" x14ac:dyDescent="0.35">
      <c r="A417" s="8">
        <v>200</v>
      </c>
      <c r="B417" s="4">
        <v>9</v>
      </c>
      <c r="C417" s="4" t="s">
        <v>126</v>
      </c>
      <c r="D417" s="7">
        <v>1783.95</v>
      </c>
    </row>
    <row r="418" spans="1:4" ht="21" x14ac:dyDescent="0.35">
      <c r="A418" s="8">
        <v>201</v>
      </c>
      <c r="B418" s="4">
        <v>8</v>
      </c>
      <c r="C418" s="4" t="s">
        <v>125</v>
      </c>
      <c r="D418" s="7">
        <v>900</v>
      </c>
    </row>
    <row r="419" spans="1:4" ht="21" x14ac:dyDescent="0.35">
      <c r="A419" s="8">
        <v>201</v>
      </c>
      <c r="B419" s="4">
        <v>9</v>
      </c>
      <c r="C419" s="4" t="s">
        <v>126</v>
      </c>
      <c r="D419" s="7">
        <f>2411.13-147.3</f>
        <v>2263.83</v>
      </c>
    </row>
    <row r="420" spans="1:4" ht="21" x14ac:dyDescent="0.35">
      <c r="A420" s="8">
        <v>202</v>
      </c>
      <c r="B420" s="4">
        <v>8</v>
      </c>
      <c r="C420" s="4" t="s">
        <v>125</v>
      </c>
      <c r="D420" s="7">
        <v>900</v>
      </c>
    </row>
    <row r="421" spans="1:4" ht="21" x14ac:dyDescent="0.35">
      <c r="A421" s="8">
        <v>202</v>
      </c>
      <c r="B421" s="4">
        <v>9</v>
      </c>
      <c r="C421" s="4" t="s">
        <v>126</v>
      </c>
      <c r="D421" s="7">
        <v>2409.73</v>
      </c>
    </row>
    <row r="422" spans="1:4" ht="21" x14ac:dyDescent="0.35">
      <c r="A422" s="8">
        <v>203</v>
      </c>
      <c r="B422" s="4">
        <v>8</v>
      </c>
      <c r="C422" s="4" t="s">
        <v>125</v>
      </c>
      <c r="D422" s="7">
        <v>1476</v>
      </c>
    </row>
    <row r="423" spans="1:4" ht="21" x14ac:dyDescent="0.35">
      <c r="A423" s="8">
        <v>203</v>
      </c>
      <c r="B423" s="4">
        <v>9</v>
      </c>
      <c r="C423" s="4" t="s">
        <v>126</v>
      </c>
      <c r="D423" s="7">
        <v>2848.75</v>
      </c>
    </row>
    <row r="424" spans="1:4" ht="21" x14ac:dyDescent="0.35">
      <c r="A424" s="8">
        <v>203</v>
      </c>
      <c r="B424" s="4">
        <v>17</v>
      </c>
      <c r="C424" s="4" t="s">
        <v>127</v>
      </c>
      <c r="D424" s="7">
        <v>634</v>
      </c>
    </row>
    <row r="425" spans="1:4" ht="21" x14ac:dyDescent="0.35">
      <c r="A425" s="8">
        <v>204</v>
      </c>
      <c r="B425" s="4">
        <v>8</v>
      </c>
      <c r="C425" s="4" t="s">
        <v>125</v>
      </c>
      <c r="D425" s="7">
        <v>900</v>
      </c>
    </row>
    <row r="426" spans="1:4" ht="21" x14ac:dyDescent="0.35">
      <c r="A426" s="8">
        <v>204</v>
      </c>
      <c r="B426" s="4">
        <v>9</v>
      </c>
      <c r="C426" s="4" t="s">
        <v>126</v>
      </c>
      <c r="D426" s="7">
        <v>2327.5</v>
      </c>
    </row>
    <row r="427" spans="1:4" ht="21" x14ac:dyDescent="0.35">
      <c r="A427" s="8">
        <v>205</v>
      </c>
      <c r="B427" s="4">
        <v>8</v>
      </c>
      <c r="C427" s="4" t="s">
        <v>125</v>
      </c>
      <c r="D427" s="7">
        <v>250</v>
      </c>
    </row>
    <row r="428" spans="1:4" ht="21" x14ac:dyDescent="0.35">
      <c r="A428" s="8">
        <v>205</v>
      </c>
      <c r="B428" s="4">
        <v>9</v>
      </c>
      <c r="C428" s="4" t="s">
        <v>126</v>
      </c>
      <c r="D428" s="7">
        <v>853.65</v>
      </c>
    </row>
    <row r="429" spans="1:4" ht="21" x14ac:dyDescent="0.35">
      <c r="A429" s="8">
        <v>206</v>
      </c>
      <c r="B429" s="4">
        <v>8</v>
      </c>
      <c r="C429" s="4" t="s">
        <v>125</v>
      </c>
      <c r="D429" s="7">
        <v>900</v>
      </c>
    </row>
    <row r="430" spans="1:4" ht="21" x14ac:dyDescent="0.35">
      <c r="A430" s="8">
        <v>206</v>
      </c>
      <c r="B430" s="4">
        <v>9</v>
      </c>
      <c r="C430" s="4" t="s">
        <v>126</v>
      </c>
      <c r="D430" s="7">
        <v>2299.63</v>
      </c>
    </row>
    <row r="431" spans="1:4" ht="21" x14ac:dyDescent="0.35">
      <c r="A431" s="8">
        <v>207</v>
      </c>
      <c r="B431" s="4">
        <v>8</v>
      </c>
      <c r="C431" s="4" t="s">
        <v>125</v>
      </c>
      <c r="D431" s="7">
        <v>900</v>
      </c>
    </row>
    <row r="432" spans="1:4" ht="21" x14ac:dyDescent="0.35">
      <c r="A432" s="8">
        <v>207</v>
      </c>
      <c r="B432" s="4">
        <v>9</v>
      </c>
      <c r="C432" s="4" t="s">
        <v>126</v>
      </c>
      <c r="D432" s="7">
        <v>1707.3</v>
      </c>
    </row>
    <row r="433" spans="1:4" ht="21" x14ac:dyDescent="0.35">
      <c r="A433" s="8">
        <v>208</v>
      </c>
      <c r="B433" s="4">
        <v>8</v>
      </c>
      <c r="C433" s="4" t="s">
        <v>125</v>
      </c>
      <c r="D433" s="7">
        <v>350</v>
      </c>
    </row>
    <row r="434" spans="1:4" ht="21" x14ac:dyDescent="0.35">
      <c r="A434" s="8">
        <v>209</v>
      </c>
      <c r="B434" s="4">
        <v>8</v>
      </c>
      <c r="C434" s="4" t="s">
        <v>125</v>
      </c>
      <c r="D434" s="7">
        <f>450-210</f>
        <v>240</v>
      </c>
    </row>
    <row r="435" spans="1:4" ht="21" x14ac:dyDescent="0.35">
      <c r="A435" s="8">
        <v>209</v>
      </c>
      <c r="B435" s="4">
        <v>9</v>
      </c>
      <c r="C435" s="4" t="s">
        <v>126</v>
      </c>
      <c r="D435" s="7">
        <v>874.55</v>
      </c>
    </row>
    <row r="436" spans="1:4" ht="21" x14ac:dyDescent="0.35">
      <c r="A436" s="8">
        <v>209</v>
      </c>
      <c r="B436" s="4">
        <v>17</v>
      </c>
      <c r="C436" s="4" t="s">
        <v>127</v>
      </c>
      <c r="D436" s="7">
        <f>934-24</f>
        <v>910</v>
      </c>
    </row>
    <row r="437" spans="1:4" ht="21" x14ac:dyDescent="0.35">
      <c r="A437" s="8">
        <v>210</v>
      </c>
      <c r="B437" s="4">
        <v>8</v>
      </c>
      <c r="C437" s="4" t="s">
        <v>125</v>
      </c>
      <c r="D437" s="7">
        <v>1550</v>
      </c>
    </row>
    <row r="438" spans="1:4" ht="21" x14ac:dyDescent="0.35">
      <c r="A438" s="8">
        <v>210</v>
      </c>
      <c r="B438" s="4">
        <v>9</v>
      </c>
      <c r="C438" s="4" t="s">
        <v>126</v>
      </c>
      <c r="D438" s="7">
        <v>2926.8</v>
      </c>
    </row>
    <row r="439" spans="1:4" ht="21" x14ac:dyDescent="0.35">
      <c r="A439" s="8">
        <v>211</v>
      </c>
      <c r="B439" s="4">
        <v>8</v>
      </c>
      <c r="C439" s="4" t="s">
        <v>125</v>
      </c>
      <c r="D439" s="7">
        <v>1550</v>
      </c>
    </row>
    <row r="440" spans="1:4" ht="21" x14ac:dyDescent="0.35">
      <c r="A440" s="8">
        <v>211</v>
      </c>
      <c r="B440" s="4">
        <v>9</v>
      </c>
      <c r="C440" s="4" t="s">
        <v>126</v>
      </c>
      <c r="D440" s="7">
        <v>3170.7</v>
      </c>
    </row>
    <row r="441" spans="1:4" ht="21" x14ac:dyDescent="0.35">
      <c r="A441" s="8">
        <v>212</v>
      </c>
      <c r="B441" s="4">
        <v>8</v>
      </c>
      <c r="C441" s="4" t="s">
        <v>125</v>
      </c>
      <c r="D441" s="7">
        <v>900</v>
      </c>
    </row>
    <row r="442" spans="1:4" ht="21" x14ac:dyDescent="0.35">
      <c r="A442" s="8">
        <v>212</v>
      </c>
      <c r="B442" s="4">
        <v>9</v>
      </c>
      <c r="C442" s="4" t="s">
        <v>126</v>
      </c>
      <c r="D442" s="7">
        <v>2609.73</v>
      </c>
    </row>
    <row r="443" spans="1:4" ht="21" x14ac:dyDescent="0.35">
      <c r="A443" s="8">
        <v>213</v>
      </c>
      <c r="B443" s="4">
        <v>8</v>
      </c>
      <c r="C443" s="4" t="s">
        <v>125</v>
      </c>
      <c r="D443" s="7">
        <v>250</v>
      </c>
    </row>
    <row r="444" spans="1:4" ht="21" x14ac:dyDescent="0.35">
      <c r="A444" s="8">
        <v>213</v>
      </c>
      <c r="B444" s="4">
        <v>9</v>
      </c>
      <c r="C444" s="4" t="s">
        <v>126</v>
      </c>
      <c r="D444" s="7">
        <v>2073.15</v>
      </c>
    </row>
    <row r="445" spans="1:4" ht="21" x14ac:dyDescent="0.35">
      <c r="A445" s="8">
        <v>214</v>
      </c>
      <c r="B445" s="4">
        <v>8</v>
      </c>
      <c r="C445" s="4" t="s">
        <v>125</v>
      </c>
      <c r="D445" s="7">
        <v>250</v>
      </c>
    </row>
    <row r="446" spans="1:4" ht="21" x14ac:dyDescent="0.35">
      <c r="A446" s="8">
        <v>214</v>
      </c>
      <c r="B446" s="4">
        <v>9</v>
      </c>
      <c r="C446" s="4" t="s">
        <v>126</v>
      </c>
      <c r="D446" s="7">
        <v>2097.54</v>
      </c>
    </row>
    <row r="447" spans="1:4" ht="21" x14ac:dyDescent="0.35">
      <c r="A447" s="8">
        <v>215</v>
      </c>
      <c r="B447" s="4">
        <v>8</v>
      </c>
      <c r="C447" s="4" t="s">
        <v>125</v>
      </c>
      <c r="D447" s="7">
        <v>900</v>
      </c>
    </row>
    <row r="448" spans="1:4" ht="21" x14ac:dyDescent="0.35">
      <c r="A448" s="8">
        <v>215</v>
      </c>
      <c r="B448" s="4">
        <v>9</v>
      </c>
      <c r="C448" s="4" t="s">
        <v>126</v>
      </c>
      <c r="D448" s="7">
        <v>2055.73</v>
      </c>
    </row>
    <row r="449" spans="1:4" ht="21" x14ac:dyDescent="0.35">
      <c r="A449" s="8">
        <v>216</v>
      </c>
      <c r="B449" s="4">
        <v>8</v>
      </c>
      <c r="C449" s="4" t="s">
        <v>125</v>
      </c>
      <c r="D449" s="7">
        <v>250</v>
      </c>
    </row>
    <row r="450" spans="1:4" ht="21" x14ac:dyDescent="0.35">
      <c r="A450" s="8">
        <v>216</v>
      </c>
      <c r="B450" s="4">
        <v>9</v>
      </c>
      <c r="C450" s="4" t="s">
        <v>126</v>
      </c>
      <c r="D450" s="7">
        <v>1580.47</v>
      </c>
    </row>
    <row r="451" spans="1:4" ht="21" x14ac:dyDescent="0.35">
      <c r="A451" s="8">
        <v>217</v>
      </c>
      <c r="B451" s="4">
        <v>8</v>
      </c>
      <c r="C451" s="4" t="s">
        <v>125</v>
      </c>
      <c r="D451" s="7">
        <v>338</v>
      </c>
    </row>
    <row r="452" spans="1:4" ht="21" x14ac:dyDescent="0.35">
      <c r="A452" s="8">
        <v>217</v>
      </c>
      <c r="B452" s="4">
        <v>9</v>
      </c>
      <c r="C452" s="4" t="s">
        <v>126</v>
      </c>
      <c r="D452" s="7">
        <v>1324.03</v>
      </c>
    </row>
    <row r="453" spans="1:4" ht="21" x14ac:dyDescent="0.35">
      <c r="A453" s="8">
        <v>217</v>
      </c>
      <c r="B453" s="4">
        <v>17</v>
      </c>
      <c r="C453" s="4" t="s">
        <v>127</v>
      </c>
      <c r="D453" s="7">
        <v>736</v>
      </c>
    </row>
    <row r="454" spans="1:4" ht="21" x14ac:dyDescent="0.35">
      <c r="A454" s="8">
        <v>218</v>
      </c>
      <c r="B454" s="4">
        <v>8</v>
      </c>
      <c r="C454" s="4" t="s">
        <v>125</v>
      </c>
      <c r="D454" s="7">
        <v>900</v>
      </c>
    </row>
    <row r="455" spans="1:4" ht="21" x14ac:dyDescent="0.35">
      <c r="A455" s="8">
        <v>218</v>
      </c>
      <c r="B455" s="4">
        <v>9</v>
      </c>
      <c r="C455" s="4" t="s">
        <v>126</v>
      </c>
      <c r="D455" s="7">
        <v>2299.63</v>
      </c>
    </row>
    <row r="456" spans="1:4" ht="21" x14ac:dyDescent="0.35">
      <c r="A456" s="8">
        <v>219</v>
      </c>
      <c r="B456" s="4">
        <v>8</v>
      </c>
      <c r="C456" s="4" t="s">
        <v>125</v>
      </c>
      <c r="D456" s="7">
        <v>900</v>
      </c>
    </row>
    <row r="457" spans="1:4" ht="21" x14ac:dyDescent="0.35">
      <c r="A457" s="8">
        <v>219</v>
      </c>
      <c r="B457" s="4">
        <v>9</v>
      </c>
      <c r="C457" s="4" t="s">
        <v>126</v>
      </c>
      <c r="D457" s="7">
        <v>1958.17</v>
      </c>
    </row>
    <row r="458" spans="1:4" ht="21" x14ac:dyDescent="0.35">
      <c r="A458" s="8">
        <v>220</v>
      </c>
      <c r="B458" s="4">
        <v>9</v>
      </c>
      <c r="C458" s="4" t="s">
        <v>126</v>
      </c>
      <c r="D458" s="7">
        <v>1031.58</v>
      </c>
    </row>
    <row r="459" spans="1:4" ht="21" x14ac:dyDescent="0.35">
      <c r="A459" s="8">
        <v>220</v>
      </c>
      <c r="B459" s="4">
        <v>17</v>
      </c>
      <c r="C459" s="4" t="s">
        <v>127</v>
      </c>
      <c r="D459" s="7">
        <v>934</v>
      </c>
    </row>
    <row r="460" spans="1:4" ht="21" x14ac:dyDescent="0.35">
      <c r="A460" s="8">
        <v>221</v>
      </c>
      <c r="B460" s="4">
        <v>9</v>
      </c>
      <c r="C460" s="4" t="s">
        <v>126</v>
      </c>
      <c r="D460" s="7">
        <v>759.57</v>
      </c>
    </row>
    <row r="461" spans="1:4" ht="21" x14ac:dyDescent="0.35">
      <c r="A461" s="8">
        <v>222</v>
      </c>
      <c r="B461" s="4">
        <v>8</v>
      </c>
      <c r="C461" s="4" t="s">
        <v>125</v>
      </c>
      <c r="D461" s="7">
        <v>450</v>
      </c>
    </row>
    <row r="462" spans="1:4" ht="21" x14ac:dyDescent="0.35">
      <c r="A462" s="8">
        <v>222</v>
      </c>
      <c r="B462" s="4">
        <v>9</v>
      </c>
      <c r="C462" s="4" t="s">
        <v>126</v>
      </c>
      <c r="D462" s="7">
        <v>875.27</v>
      </c>
    </row>
    <row r="463" spans="1:4" ht="21" x14ac:dyDescent="0.35">
      <c r="A463" s="8">
        <v>222</v>
      </c>
      <c r="B463" s="4">
        <v>17</v>
      </c>
      <c r="C463" s="4" t="s">
        <v>127</v>
      </c>
      <c r="D463" s="7">
        <v>934</v>
      </c>
    </row>
    <row r="464" spans="1:4" ht="21" x14ac:dyDescent="0.35">
      <c r="A464" s="8">
        <v>223</v>
      </c>
      <c r="B464" s="4">
        <v>8</v>
      </c>
      <c r="C464" s="4" t="s">
        <v>125</v>
      </c>
      <c r="D464" s="7">
        <v>338</v>
      </c>
    </row>
    <row r="465" spans="1:4" ht="21" x14ac:dyDescent="0.35">
      <c r="A465" s="8">
        <v>223</v>
      </c>
      <c r="B465" s="4">
        <v>9</v>
      </c>
      <c r="C465" s="4" t="s">
        <v>126</v>
      </c>
      <c r="D465" s="7">
        <v>2413.1</v>
      </c>
    </row>
    <row r="466" spans="1:4" ht="21" x14ac:dyDescent="0.35">
      <c r="A466" s="8">
        <v>224</v>
      </c>
      <c r="B466" s="4">
        <v>8</v>
      </c>
      <c r="C466" s="4" t="s">
        <v>125</v>
      </c>
      <c r="D466" s="7">
        <v>169</v>
      </c>
    </row>
    <row r="467" spans="1:4" ht="21" x14ac:dyDescent="0.35">
      <c r="A467" s="8">
        <v>224</v>
      </c>
      <c r="B467" s="4">
        <v>9</v>
      </c>
      <c r="C467" s="4" t="s">
        <v>126</v>
      </c>
      <c r="D467" s="7">
        <v>999.99</v>
      </c>
    </row>
    <row r="468" spans="1:4" ht="21" x14ac:dyDescent="0.35">
      <c r="A468" s="8">
        <v>224</v>
      </c>
      <c r="B468" s="4">
        <v>17</v>
      </c>
      <c r="C468" s="4" t="s">
        <v>127</v>
      </c>
      <c r="D468" s="7">
        <v>934</v>
      </c>
    </row>
    <row r="469" spans="1:4" ht="21" x14ac:dyDescent="0.35">
      <c r="A469" s="8">
        <v>225</v>
      </c>
      <c r="B469" s="4">
        <v>8</v>
      </c>
      <c r="C469" s="4" t="s">
        <v>125</v>
      </c>
      <c r="D469" s="7">
        <v>650</v>
      </c>
    </row>
    <row r="470" spans="1:4" ht="21" x14ac:dyDescent="0.35">
      <c r="A470" s="8">
        <v>226</v>
      </c>
      <c r="B470" s="4">
        <v>8</v>
      </c>
      <c r="C470" s="4" t="s">
        <v>125</v>
      </c>
      <c r="D470" s="7">
        <v>900</v>
      </c>
    </row>
    <row r="471" spans="1:4" ht="21" x14ac:dyDescent="0.35">
      <c r="A471" s="8">
        <v>226</v>
      </c>
      <c r="B471" s="4">
        <v>9</v>
      </c>
      <c r="C471" s="4" t="s">
        <v>126</v>
      </c>
      <c r="D471" s="7">
        <v>1743.57</v>
      </c>
    </row>
    <row r="472" spans="1:4" ht="21" x14ac:dyDescent="0.35">
      <c r="A472" s="8">
        <v>227</v>
      </c>
      <c r="B472" s="4">
        <v>8</v>
      </c>
      <c r="C472" s="4" t="s">
        <v>125</v>
      </c>
      <c r="D472" s="7">
        <v>900</v>
      </c>
    </row>
    <row r="473" spans="1:4" ht="21" x14ac:dyDescent="0.35">
      <c r="A473" s="8">
        <v>227</v>
      </c>
      <c r="B473" s="4">
        <v>9</v>
      </c>
      <c r="C473" s="4" t="s">
        <v>126</v>
      </c>
      <c r="D473" s="7">
        <v>1464.6</v>
      </c>
    </row>
    <row r="474" spans="1:4" ht="21" x14ac:dyDescent="0.35">
      <c r="A474" s="8">
        <v>228</v>
      </c>
      <c r="B474" s="4">
        <v>8</v>
      </c>
      <c r="C474" s="4" t="s">
        <v>125</v>
      </c>
      <c r="D474" s="7">
        <v>900</v>
      </c>
    </row>
    <row r="475" spans="1:4" ht="21" x14ac:dyDescent="0.35">
      <c r="A475" s="8">
        <v>228</v>
      </c>
      <c r="B475" s="4">
        <v>9</v>
      </c>
      <c r="C475" s="4" t="s">
        <v>126</v>
      </c>
      <c r="D475" s="7">
        <v>2050.44</v>
      </c>
    </row>
    <row r="476" spans="1:4" ht="21" x14ac:dyDescent="0.35">
      <c r="A476" s="8">
        <v>229</v>
      </c>
      <c r="B476" s="4">
        <v>8</v>
      </c>
      <c r="C476" s="4" t="s">
        <v>125</v>
      </c>
      <c r="D476" s="7">
        <v>350</v>
      </c>
    </row>
    <row r="477" spans="1:4" ht="21" x14ac:dyDescent="0.35">
      <c r="A477" s="8">
        <v>229</v>
      </c>
      <c r="B477" s="4">
        <v>9</v>
      </c>
      <c r="C477" s="4" t="s">
        <v>126</v>
      </c>
      <c r="D477" s="7">
        <f>875.27-101.06</f>
        <v>774.21</v>
      </c>
    </row>
    <row r="478" spans="1:4" ht="21" x14ac:dyDescent="0.35">
      <c r="A478" s="8">
        <v>229</v>
      </c>
      <c r="B478" s="4">
        <v>17</v>
      </c>
      <c r="C478" s="4" t="s">
        <v>127</v>
      </c>
      <c r="D478" s="7">
        <v>934</v>
      </c>
    </row>
    <row r="479" spans="1:4" ht="21" x14ac:dyDescent="0.35">
      <c r="A479" s="8">
        <v>230</v>
      </c>
      <c r="B479" s="4">
        <v>8</v>
      </c>
      <c r="C479" s="4" t="s">
        <v>125</v>
      </c>
      <c r="D479" s="7">
        <v>1550</v>
      </c>
    </row>
    <row r="480" spans="1:4" ht="21" x14ac:dyDescent="0.35">
      <c r="A480" s="8">
        <v>230</v>
      </c>
      <c r="B480" s="4">
        <v>9</v>
      </c>
      <c r="C480" s="4" t="s">
        <v>126</v>
      </c>
      <c r="D480" s="7">
        <v>2130.3000000000002</v>
      </c>
    </row>
    <row r="481" spans="1:4" ht="21" x14ac:dyDescent="0.35">
      <c r="A481" s="8">
        <v>231</v>
      </c>
      <c r="B481" s="4">
        <v>8</v>
      </c>
      <c r="C481" s="4" t="s">
        <v>125</v>
      </c>
      <c r="D481" s="7">
        <v>1550</v>
      </c>
    </row>
    <row r="482" spans="1:4" ht="21" x14ac:dyDescent="0.35">
      <c r="A482" s="8">
        <v>232</v>
      </c>
      <c r="B482" s="4">
        <v>8</v>
      </c>
      <c r="C482" s="4" t="s">
        <v>125</v>
      </c>
      <c r="D482" s="7">
        <v>250</v>
      </c>
    </row>
    <row r="483" spans="1:4" ht="21" x14ac:dyDescent="0.35">
      <c r="A483" s="8">
        <v>232</v>
      </c>
      <c r="B483" s="4">
        <v>9</v>
      </c>
      <c r="C483" s="4" t="s">
        <v>126</v>
      </c>
      <c r="D483" s="7">
        <v>2022.54</v>
      </c>
    </row>
    <row r="484" spans="1:4" ht="21" x14ac:dyDescent="0.35">
      <c r="A484" s="8">
        <v>233</v>
      </c>
      <c r="B484" s="4">
        <v>8</v>
      </c>
      <c r="C484" s="4" t="s">
        <v>125</v>
      </c>
      <c r="D484" s="7">
        <v>250</v>
      </c>
    </row>
    <row r="485" spans="1:4" ht="21" x14ac:dyDescent="0.35">
      <c r="A485" s="8">
        <v>233</v>
      </c>
      <c r="B485" s="4">
        <v>9</v>
      </c>
      <c r="C485" s="4" t="s">
        <v>126</v>
      </c>
      <c r="D485" s="7">
        <v>1359.99</v>
      </c>
    </row>
    <row r="486" spans="1:4" ht="21" x14ac:dyDescent="0.35">
      <c r="A486" s="8">
        <v>234</v>
      </c>
      <c r="B486" s="4">
        <v>8</v>
      </c>
      <c r="C486" s="4" t="s">
        <v>125</v>
      </c>
      <c r="D486" s="7">
        <v>386</v>
      </c>
    </row>
    <row r="487" spans="1:4" ht="21" x14ac:dyDescent="0.35">
      <c r="A487" s="8">
        <v>235</v>
      </c>
      <c r="B487" s="4">
        <v>8</v>
      </c>
      <c r="C487" s="4" t="s">
        <v>125</v>
      </c>
      <c r="D487" s="7">
        <v>450</v>
      </c>
    </row>
    <row r="488" spans="1:4" ht="21" x14ac:dyDescent="0.35">
      <c r="A488" s="8">
        <v>235</v>
      </c>
      <c r="B488" s="4">
        <v>9</v>
      </c>
      <c r="C488" s="4" t="s">
        <v>126</v>
      </c>
      <c r="D488" s="7">
        <v>875.27</v>
      </c>
    </row>
    <row r="489" spans="1:4" ht="21" x14ac:dyDescent="0.35">
      <c r="A489" s="8">
        <v>235</v>
      </c>
      <c r="B489" s="4">
        <v>17</v>
      </c>
      <c r="C489" s="4" t="s">
        <v>127</v>
      </c>
      <c r="D489" s="7">
        <v>934</v>
      </c>
    </row>
    <row r="490" spans="1:4" ht="21" x14ac:dyDescent="0.35">
      <c r="A490" s="8">
        <v>236</v>
      </c>
      <c r="B490" s="4">
        <v>8</v>
      </c>
      <c r="C490" s="4" t="s">
        <v>125</v>
      </c>
      <c r="D490" s="7">
        <v>450</v>
      </c>
    </row>
    <row r="491" spans="1:4" ht="21" x14ac:dyDescent="0.35">
      <c r="A491" s="8">
        <v>236</v>
      </c>
      <c r="B491" s="4">
        <v>9</v>
      </c>
      <c r="C491" s="4" t="s">
        <v>126</v>
      </c>
      <c r="D491" s="7">
        <v>1226.3900000000001</v>
      </c>
    </row>
    <row r="492" spans="1:4" ht="21" x14ac:dyDescent="0.35">
      <c r="A492" s="8">
        <v>236</v>
      </c>
      <c r="B492" s="4">
        <v>17</v>
      </c>
      <c r="C492" s="4" t="s">
        <v>127</v>
      </c>
      <c r="D492" s="7">
        <v>934</v>
      </c>
    </row>
    <row r="493" spans="1:4" ht="21" x14ac:dyDescent="0.35">
      <c r="A493" s="8">
        <v>237</v>
      </c>
      <c r="B493" s="4">
        <v>8</v>
      </c>
      <c r="C493" s="4" t="s">
        <v>125</v>
      </c>
      <c r="D493" s="7">
        <v>350</v>
      </c>
    </row>
    <row r="494" spans="1:4" ht="21" x14ac:dyDescent="0.35">
      <c r="A494" s="8">
        <v>238</v>
      </c>
      <c r="B494" s="4">
        <v>8</v>
      </c>
      <c r="C494" s="4" t="s">
        <v>125</v>
      </c>
      <c r="D494" s="7">
        <v>250</v>
      </c>
    </row>
    <row r="495" spans="1:4" ht="21" x14ac:dyDescent="0.35">
      <c r="A495" s="8">
        <v>238</v>
      </c>
      <c r="B495" s="4">
        <v>9</v>
      </c>
      <c r="C495" s="4" t="s">
        <v>126</v>
      </c>
      <c r="D495" s="7">
        <v>3420.2</v>
      </c>
    </row>
    <row r="496" spans="1:4" ht="21" x14ac:dyDescent="0.35">
      <c r="A496" s="8">
        <v>239</v>
      </c>
      <c r="B496" s="4">
        <v>8</v>
      </c>
      <c r="C496" s="4" t="s">
        <v>125</v>
      </c>
      <c r="D496" s="7">
        <v>250</v>
      </c>
    </row>
    <row r="497" spans="1:4" ht="21" x14ac:dyDescent="0.35">
      <c r="A497" s="8">
        <v>240</v>
      </c>
      <c r="B497" s="4">
        <v>8</v>
      </c>
      <c r="C497" s="4" t="s">
        <v>125</v>
      </c>
      <c r="D497" s="7">
        <v>250</v>
      </c>
    </row>
    <row r="498" spans="1:4" ht="21" x14ac:dyDescent="0.35">
      <c r="A498" s="8">
        <v>241</v>
      </c>
      <c r="B498" s="4">
        <v>8</v>
      </c>
      <c r="C498" s="4" t="s">
        <v>125</v>
      </c>
      <c r="D498" s="7">
        <v>1176</v>
      </c>
    </row>
    <row r="499" spans="1:4" ht="21" x14ac:dyDescent="0.35">
      <c r="A499" s="8">
        <v>241</v>
      </c>
      <c r="B499" s="4">
        <v>9</v>
      </c>
      <c r="C499" s="4" t="s">
        <v>126</v>
      </c>
      <c r="D499" s="7">
        <v>2027.69</v>
      </c>
    </row>
    <row r="500" spans="1:4" ht="21" x14ac:dyDescent="0.35">
      <c r="A500" s="8">
        <v>242</v>
      </c>
      <c r="B500" s="4">
        <v>8</v>
      </c>
      <c r="C500" s="4" t="s">
        <v>125</v>
      </c>
      <c r="D500" s="7">
        <v>900</v>
      </c>
    </row>
    <row r="501" spans="1:4" ht="21" x14ac:dyDescent="0.35">
      <c r="A501" s="8">
        <v>242</v>
      </c>
      <c r="B501" s="4">
        <v>9</v>
      </c>
      <c r="C501" s="4" t="s">
        <v>126</v>
      </c>
      <c r="D501" s="7">
        <v>2345.2800000000002</v>
      </c>
    </row>
    <row r="502" spans="1:4" ht="21" x14ac:dyDescent="0.35">
      <c r="A502" s="8">
        <v>243</v>
      </c>
      <c r="B502" s="4">
        <v>8</v>
      </c>
      <c r="C502" s="4" t="s">
        <v>125</v>
      </c>
      <c r="D502" s="7">
        <v>438</v>
      </c>
    </row>
    <row r="503" spans="1:4" ht="21" x14ac:dyDescent="0.35">
      <c r="A503" s="8">
        <v>243</v>
      </c>
      <c r="B503" s="4">
        <v>9</v>
      </c>
      <c r="C503" s="4" t="s">
        <v>126</v>
      </c>
      <c r="D503" s="7">
        <v>2745.93</v>
      </c>
    </row>
    <row r="504" spans="1:4" ht="21" x14ac:dyDescent="0.35">
      <c r="A504" s="8">
        <v>244</v>
      </c>
      <c r="B504" s="4">
        <v>8</v>
      </c>
      <c r="C504" s="4" t="s">
        <v>125</v>
      </c>
      <c r="D504" s="7">
        <v>450</v>
      </c>
    </row>
    <row r="505" spans="1:4" ht="21" x14ac:dyDescent="0.35">
      <c r="A505" s="8">
        <v>244</v>
      </c>
      <c r="B505" s="4">
        <v>9</v>
      </c>
      <c r="C505" s="4" t="s">
        <v>126</v>
      </c>
      <c r="D505" s="7">
        <f>875.99-0.99</f>
        <v>875</v>
      </c>
    </row>
    <row r="506" spans="1:4" ht="21" x14ac:dyDescent="0.35">
      <c r="A506" s="8">
        <v>244</v>
      </c>
      <c r="B506" s="4">
        <v>17</v>
      </c>
      <c r="C506" s="4" t="s">
        <v>127</v>
      </c>
      <c r="D506" s="7">
        <v>836</v>
      </c>
    </row>
    <row r="507" spans="1:4" ht="21" x14ac:dyDescent="0.35">
      <c r="A507" s="8">
        <v>245</v>
      </c>
      <c r="B507" s="4">
        <v>8</v>
      </c>
      <c r="C507" s="4" t="s">
        <v>125</v>
      </c>
      <c r="D507" s="7">
        <v>350</v>
      </c>
    </row>
    <row r="508" spans="1:4" ht="21" x14ac:dyDescent="0.35">
      <c r="A508" s="8">
        <v>246</v>
      </c>
      <c r="B508" s="4">
        <v>8</v>
      </c>
      <c r="C508" s="4" t="s">
        <v>125</v>
      </c>
      <c r="D508" s="7">
        <v>338</v>
      </c>
    </row>
    <row r="509" spans="1:4" ht="21" x14ac:dyDescent="0.35">
      <c r="A509" s="8">
        <v>246</v>
      </c>
      <c r="B509" s="4">
        <v>9</v>
      </c>
      <c r="C509" s="4" t="s">
        <v>126</v>
      </c>
      <c r="D509" s="7">
        <v>2411.13</v>
      </c>
    </row>
    <row r="510" spans="1:4" ht="21" x14ac:dyDescent="0.35">
      <c r="A510" s="8">
        <v>247</v>
      </c>
      <c r="B510" s="4">
        <v>9</v>
      </c>
      <c r="C510" s="4" t="s">
        <v>126</v>
      </c>
      <c r="D510" s="7">
        <v>1989.3</v>
      </c>
    </row>
    <row r="511" spans="1:4" ht="21" x14ac:dyDescent="0.35">
      <c r="A511" s="8">
        <v>247</v>
      </c>
      <c r="B511" s="4">
        <v>17</v>
      </c>
      <c r="C511" s="4" t="s">
        <v>127</v>
      </c>
      <c r="D511" s="7">
        <v>808</v>
      </c>
    </row>
    <row r="512" spans="1:4" ht="21" x14ac:dyDescent="0.35">
      <c r="A512" s="8">
        <v>247</v>
      </c>
      <c r="B512" s="5">
        <v>46</v>
      </c>
      <c r="C512" s="6" t="s">
        <v>129</v>
      </c>
      <c r="D512" s="7">
        <f>60-20</f>
        <v>40</v>
      </c>
    </row>
    <row r="513" spans="1:4" ht="21" x14ac:dyDescent="0.35">
      <c r="A513" s="8">
        <v>248</v>
      </c>
      <c r="B513" s="4">
        <v>8</v>
      </c>
      <c r="C513" s="4" t="s">
        <v>125</v>
      </c>
      <c r="D513" s="7">
        <v>900</v>
      </c>
    </row>
    <row r="514" spans="1:4" ht="21" x14ac:dyDescent="0.35">
      <c r="A514" s="8">
        <v>248</v>
      </c>
      <c r="B514" s="4">
        <v>9</v>
      </c>
      <c r="C514" s="4" t="s">
        <v>126</v>
      </c>
      <c r="D514" s="7">
        <v>1993.49</v>
      </c>
    </row>
    <row r="515" spans="1:4" ht="21" x14ac:dyDescent="0.35">
      <c r="A515" s="8">
        <v>249</v>
      </c>
      <c r="B515" s="4">
        <v>8</v>
      </c>
      <c r="C515" s="4" t="s">
        <v>125</v>
      </c>
      <c r="D515" s="7">
        <v>338</v>
      </c>
    </row>
    <row r="516" spans="1:4" ht="21" x14ac:dyDescent="0.35">
      <c r="A516" s="8">
        <v>249</v>
      </c>
      <c r="B516" s="4">
        <v>9</v>
      </c>
      <c r="C516" s="4" t="s">
        <v>126</v>
      </c>
      <c r="D516" s="7">
        <v>1920.2</v>
      </c>
    </row>
    <row r="517" spans="1:4" ht="21" x14ac:dyDescent="0.35">
      <c r="A517" s="8">
        <v>250</v>
      </c>
      <c r="B517" s="4">
        <v>8</v>
      </c>
      <c r="C517" s="4" t="s">
        <v>125</v>
      </c>
      <c r="D517" s="7">
        <v>900</v>
      </c>
    </row>
    <row r="518" spans="1:4" ht="21" x14ac:dyDescent="0.35">
      <c r="A518" s="8">
        <v>250</v>
      </c>
      <c r="B518" s="4">
        <v>9</v>
      </c>
      <c r="C518" s="4" t="s">
        <v>126</v>
      </c>
      <c r="D518" s="7">
        <v>3390.88</v>
      </c>
    </row>
    <row r="519" spans="1:4" ht="21" x14ac:dyDescent="0.35">
      <c r="A519" s="8">
        <v>251</v>
      </c>
      <c r="B519" s="4">
        <v>8</v>
      </c>
      <c r="C519" s="4" t="s">
        <v>125</v>
      </c>
      <c r="D519" s="7">
        <f>1100-136.17</f>
        <v>963.83</v>
      </c>
    </row>
    <row r="520" spans="1:4" ht="21" x14ac:dyDescent="0.35">
      <c r="A520" s="8">
        <v>251</v>
      </c>
      <c r="B520" s="4">
        <v>9</v>
      </c>
      <c r="C520" s="4" t="s">
        <v>126</v>
      </c>
      <c r="D520" s="7">
        <v>2820.32</v>
      </c>
    </row>
    <row r="521" spans="1:4" ht="21" x14ac:dyDescent="0.35">
      <c r="A521" s="8">
        <v>251</v>
      </c>
      <c r="B521" s="4">
        <v>17</v>
      </c>
      <c r="C521" s="4" t="s">
        <v>127</v>
      </c>
      <c r="D521" s="7">
        <v>1104</v>
      </c>
    </row>
    <row r="522" spans="1:4" ht="21" x14ac:dyDescent="0.35">
      <c r="A522" s="8">
        <v>252</v>
      </c>
      <c r="B522" s="4">
        <v>8</v>
      </c>
      <c r="C522" s="4" t="s">
        <v>125</v>
      </c>
      <c r="D522" s="7">
        <v>989</v>
      </c>
    </row>
    <row r="523" spans="1:4" ht="21" x14ac:dyDescent="0.35">
      <c r="A523" s="8">
        <v>253</v>
      </c>
      <c r="B523" s="4">
        <v>8</v>
      </c>
      <c r="C523" s="4" t="s">
        <v>125</v>
      </c>
      <c r="D523" s="7">
        <v>250</v>
      </c>
    </row>
    <row r="524" spans="1:4" ht="21" x14ac:dyDescent="0.35">
      <c r="A524" s="8">
        <v>253</v>
      </c>
      <c r="B524" s="4">
        <v>9</v>
      </c>
      <c r="C524" s="4" t="s">
        <v>126</v>
      </c>
      <c r="D524" s="7">
        <v>593.29999999999995</v>
      </c>
    </row>
    <row r="525" spans="1:4" ht="21" x14ac:dyDescent="0.35">
      <c r="A525" s="8">
        <v>254</v>
      </c>
      <c r="B525" s="4">
        <v>8</v>
      </c>
      <c r="C525" s="4" t="s">
        <v>125</v>
      </c>
      <c r="D525" s="7">
        <v>250</v>
      </c>
    </row>
    <row r="526" spans="1:4" ht="21" x14ac:dyDescent="0.35">
      <c r="A526" s="8">
        <v>254</v>
      </c>
      <c r="B526" s="4">
        <v>9</v>
      </c>
      <c r="C526" s="4" t="s">
        <v>126</v>
      </c>
      <c r="D526" s="7">
        <v>1074.92</v>
      </c>
    </row>
    <row r="527" spans="1:4" ht="21" x14ac:dyDescent="0.35">
      <c r="A527" s="8">
        <v>255</v>
      </c>
      <c r="B527" s="4">
        <v>8</v>
      </c>
      <c r="C527" s="4" t="s">
        <v>125</v>
      </c>
      <c r="D527" s="7">
        <v>250</v>
      </c>
    </row>
    <row r="528" spans="1:4" ht="21" x14ac:dyDescent="0.35">
      <c r="A528" s="8">
        <v>255</v>
      </c>
      <c r="B528" s="4">
        <v>9</v>
      </c>
      <c r="C528" s="4" t="s">
        <v>126</v>
      </c>
      <c r="D528" s="7">
        <v>2853.42</v>
      </c>
    </row>
    <row r="529" spans="1:4" ht="21" x14ac:dyDescent="0.35">
      <c r="A529" s="8">
        <v>256</v>
      </c>
      <c r="B529" s="4">
        <v>8</v>
      </c>
      <c r="C529" s="4" t="s">
        <v>125</v>
      </c>
      <c r="D529" s="7">
        <f>1176-98</f>
        <v>1078</v>
      </c>
    </row>
    <row r="530" spans="1:4" ht="21" x14ac:dyDescent="0.35">
      <c r="A530" s="8">
        <v>256</v>
      </c>
      <c r="B530" s="4">
        <v>9</v>
      </c>
      <c r="C530" s="4" t="s">
        <v>126</v>
      </c>
      <c r="D530" s="7">
        <v>1863.66</v>
      </c>
    </row>
    <row r="531" spans="1:4" ht="21" x14ac:dyDescent="0.35">
      <c r="A531" s="8">
        <v>256</v>
      </c>
      <c r="B531" s="4">
        <v>17</v>
      </c>
      <c r="C531" s="4" t="s">
        <v>127</v>
      </c>
      <c r="D531" s="7">
        <v>736</v>
      </c>
    </row>
    <row r="532" spans="1:4" ht="21" x14ac:dyDescent="0.35">
      <c r="A532" s="8">
        <v>257</v>
      </c>
      <c r="B532" s="4">
        <v>8</v>
      </c>
      <c r="C532" s="4" t="s">
        <v>125</v>
      </c>
      <c r="D532" s="7">
        <v>250</v>
      </c>
    </row>
    <row r="533" spans="1:4" ht="21" x14ac:dyDescent="0.35">
      <c r="A533" s="8">
        <v>257</v>
      </c>
      <c r="B533" s="4">
        <v>9</v>
      </c>
      <c r="C533" s="4" t="s">
        <v>126</v>
      </c>
      <c r="D533" s="7">
        <v>2501.63</v>
      </c>
    </row>
    <row r="534" spans="1:4" ht="21" x14ac:dyDescent="0.35">
      <c r="A534" s="8">
        <v>258</v>
      </c>
      <c r="B534" s="4">
        <v>8</v>
      </c>
      <c r="C534" s="4" t="s">
        <v>125</v>
      </c>
      <c r="D534" s="7">
        <v>900</v>
      </c>
    </row>
    <row r="535" spans="1:4" ht="21" x14ac:dyDescent="0.35">
      <c r="A535" s="8">
        <v>258</v>
      </c>
      <c r="B535" s="4">
        <v>9</v>
      </c>
      <c r="C535" s="4" t="s">
        <v>126</v>
      </c>
      <c r="D535" s="7">
        <v>862.03</v>
      </c>
    </row>
    <row r="536" spans="1:4" ht="21" x14ac:dyDescent="0.35">
      <c r="A536" s="8">
        <v>259</v>
      </c>
      <c r="B536" s="4">
        <v>8</v>
      </c>
      <c r="C536" s="4" t="s">
        <v>125</v>
      </c>
      <c r="D536" s="7">
        <v>900</v>
      </c>
    </row>
    <row r="537" spans="1:4" ht="21" x14ac:dyDescent="0.35">
      <c r="A537" s="8">
        <v>259</v>
      </c>
      <c r="B537" s="4">
        <v>9</v>
      </c>
      <c r="C537" s="4" t="s">
        <v>126</v>
      </c>
      <c r="D537" s="7">
        <v>3175.9</v>
      </c>
    </row>
    <row r="538" spans="1:4" ht="21" x14ac:dyDescent="0.35">
      <c r="A538" s="8">
        <v>259</v>
      </c>
      <c r="B538" s="4">
        <v>17</v>
      </c>
      <c r="C538" s="4" t="s">
        <v>127</v>
      </c>
      <c r="D538" s="7">
        <v>634</v>
      </c>
    </row>
    <row r="539" spans="1:4" ht="21" x14ac:dyDescent="0.35">
      <c r="A539" s="8">
        <v>260</v>
      </c>
      <c r="B539" s="4">
        <v>8</v>
      </c>
      <c r="C539" s="4" t="s">
        <v>125</v>
      </c>
      <c r="D539" s="7">
        <v>450</v>
      </c>
    </row>
    <row r="540" spans="1:4" ht="21" x14ac:dyDescent="0.35">
      <c r="A540" s="8">
        <v>260</v>
      </c>
      <c r="B540" s="4">
        <v>9</v>
      </c>
      <c r="C540" s="4" t="s">
        <v>126</v>
      </c>
      <c r="D540" s="7">
        <v>1226.3900000000001</v>
      </c>
    </row>
    <row r="541" spans="1:4" ht="21" x14ac:dyDescent="0.35">
      <c r="A541" s="8">
        <v>260</v>
      </c>
      <c r="B541" s="4">
        <v>17</v>
      </c>
      <c r="C541" s="4" t="s">
        <v>127</v>
      </c>
      <c r="D541" s="7">
        <v>934</v>
      </c>
    </row>
    <row r="542" spans="1:4" ht="21" x14ac:dyDescent="0.35">
      <c r="A542" s="8">
        <v>261</v>
      </c>
      <c r="B542" s="4">
        <v>8</v>
      </c>
      <c r="C542" s="4" t="s">
        <v>125</v>
      </c>
      <c r="D542" s="7">
        <v>350</v>
      </c>
    </row>
    <row r="543" spans="1:4" ht="21" x14ac:dyDescent="0.35">
      <c r="A543" s="8">
        <v>261</v>
      </c>
      <c r="B543" s="4">
        <v>9</v>
      </c>
      <c r="C543" s="4" t="s">
        <v>126</v>
      </c>
      <c r="D543" s="7">
        <v>1462.99</v>
      </c>
    </row>
    <row r="544" spans="1:4" ht="21" x14ac:dyDescent="0.35">
      <c r="A544" s="8">
        <v>261</v>
      </c>
      <c r="B544" s="4">
        <v>17</v>
      </c>
      <c r="C544" s="4" t="s">
        <v>127</v>
      </c>
      <c r="D544" s="7">
        <v>1219</v>
      </c>
    </row>
    <row r="545" spans="1:4" ht="21" x14ac:dyDescent="0.35">
      <c r="A545" s="8">
        <v>262</v>
      </c>
      <c r="B545" s="4">
        <v>8</v>
      </c>
      <c r="C545" s="4" t="s">
        <v>125</v>
      </c>
      <c r="D545" s="7">
        <v>250</v>
      </c>
    </row>
    <row r="546" spans="1:4" ht="21" x14ac:dyDescent="0.35">
      <c r="A546" s="8">
        <v>262</v>
      </c>
      <c r="B546" s="4">
        <v>9</v>
      </c>
      <c r="C546" s="4" t="s">
        <v>126</v>
      </c>
      <c r="D546" s="7">
        <v>2449.98</v>
      </c>
    </row>
    <row r="547" spans="1:4" ht="21" x14ac:dyDescent="0.35">
      <c r="A547" s="8">
        <v>263</v>
      </c>
      <c r="B547" s="4">
        <v>8</v>
      </c>
      <c r="C547" s="4" t="s">
        <v>125</v>
      </c>
      <c r="D547" s="7">
        <v>338</v>
      </c>
    </row>
    <row r="548" spans="1:4" ht="21" x14ac:dyDescent="0.35">
      <c r="A548" s="8">
        <v>263</v>
      </c>
      <c r="B548" s="4">
        <v>9</v>
      </c>
      <c r="C548" s="4" t="s">
        <v>126</v>
      </c>
      <c r="D548" s="7">
        <v>1498.86</v>
      </c>
    </row>
    <row r="549" spans="1:4" ht="21" x14ac:dyDescent="0.35">
      <c r="A549" s="8">
        <v>263</v>
      </c>
      <c r="B549" s="4">
        <v>17</v>
      </c>
      <c r="C549" s="4" t="s">
        <v>127</v>
      </c>
      <c r="D549" s="7">
        <v>634</v>
      </c>
    </row>
    <row r="550" spans="1:4" ht="21" x14ac:dyDescent="0.35">
      <c r="A550" s="8">
        <v>264</v>
      </c>
      <c r="B550" s="4">
        <v>8</v>
      </c>
      <c r="C550" s="4" t="s">
        <v>125</v>
      </c>
      <c r="D550" s="7">
        <v>1176</v>
      </c>
    </row>
    <row r="551" spans="1:4" ht="21" x14ac:dyDescent="0.35">
      <c r="A551" s="8">
        <v>264</v>
      </c>
      <c r="B551" s="4">
        <v>9</v>
      </c>
      <c r="C551" s="4" t="s">
        <v>126</v>
      </c>
      <c r="D551" s="7">
        <v>977.2</v>
      </c>
    </row>
    <row r="552" spans="1:4" ht="21" x14ac:dyDescent="0.35">
      <c r="A552" s="8">
        <v>265</v>
      </c>
      <c r="B552" s="4">
        <v>8</v>
      </c>
      <c r="C552" s="4" t="s">
        <v>125</v>
      </c>
      <c r="D552" s="7">
        <v>1550</v>
      </c>
    </row>
    <row r="553" spans="1:4" ht="21" x14ac:dyDescent="0.35">
      <c r="A553" s="8">
        <v>265</v>
      </c>
      <c r="B553" s="4">
        <v>9</v>
      </c>
      <c r="C553" s="4" t="s">
        <v>126</v>
      </c>
      <c r="D553" s="7">
        <v>3053.75</v>
      </c>
    </row>
    <row r="554" spans="1:4" ht="21" x14ac:dyDescent="0.35">
      <c r="A554" s="8">
        <v>266</v>
      </c>
      <c r="B554" s="4">
        <v>8</v>
      </c>
      <c r="C554" s="4" t="s">
        <v>125</v>
      </c>
      <c r="D554" s="7">
        <v>1550</v>
      </c>
    </row>
    <row r="555" spans="1:4" ht="21" x14ac:dyDescent="0.35">
      <c r="A555" s="8">
        <v>266</v>
      </c>
      <c r="B555" s="4">
        <v>9</v>
      </c>
      <c r="C555" s="4" t="s">
        <v>126</v>
      </c>
      <c r="D555" s="7">
        <v>1905.54</v>
      </c>
    </row>
    <row r="556" spans="1:4" ht="21" x14ac:dyDescent="0.35">
      <c r="A556" s="8">
        <v>266</v>
      </c>
      <c r="B556" s="4">
        <v>17</v>
      </c>
      <c r="C556" s="4" t="s">
        <v>127</v>
      </c>
      <c r="D556" s="7">
        <f>210-14</f>
        <v>196</v>
      </c>
    </row>
    <row r="557" spans="1:4" ht="21" x14ac:dyDescent="0.35">
      <c r="A557" s="8">
        <v>267</v>
      </c>
      <c r="B557" s="4">
        <v>8</v>
      </c>
      <c r="C557" s="4" t="s">
        <v>125</v>
      </c>
      <c r="D557" s="7">
        <v>1550</v>
      </c>
    </row>
    <row r="558" spans="1:4" ht="21" x14ac:dyDescent="0.35">
      <c r="A558" s="8">
        <v>268</v>
      </c>
      <c r="B558" s="4">
        <v>8</v>
      </c>
      <c r="C558" s="4" t="s">
        <v>125</v>
      </c>
      <c r="D558" s="7">
        <v>2514</v>
      </c>
    </row>
    <row r="559" spans="1:4" ht="21" x14ac:dyDescent="0.35">
      <c r="A559" s="8">
        <v>268</v>
      </c>
      <c r="B559" s="4">
        <v>9</v>
      </c>
      <c r="C559" s="4" t="s">
        <v>126</v>
      </c>
      <c r="D559" s="7">
        <v>2052.12</v>
      </c>
    </row>
    <row r="560" spans="1:4" ht="21" x14ac:dyDescent="0.35">
      <c r="A560" s="8">
        <v>269</v>
      </c>
      <c r="B560" s="4">
        <v>8</v>
      </c>
      <c r="C560" s="4" t="s">
        <v>125</v>
      </c>
      <c r="D560" s="7">
        <v>2014</v>
      </c>
    </row>
    <row r="561" spans="1:4" ht="21" x14ac:dyDescent="0.35">
      <c r="A561" s="8">
        <v>269</v>
      </c>
      <c r="B561" s="4">
        <v>9</v>
      </c>
      <c r="C561" s="4" t="s">
        <v>126</v>
      </c>
      <c r="D561" s="7">
        <v>2617.5</v>
      </c>
    </row>
    <row r="562" spans="1:4" ht="21" x14ac:dyDescent="0.35">
      <c r="A562" s="8">
        <v>270</v>
      </c>
      <c r="B562" s="4">
        <v>8</v>
      </c>
      <c r="C562" s="4" t="s">
        <v>125</v>
      </c>
      <c r="D562" s="7">
        <v>1550</v>
      </c>
    </row>
    <row r="563" spans="1:4" ht="21" x14ac:dyDescent="0.35">
      <c r="A563" s="8">
        <v>271</v>
      </c>
      <c r="B563" s="4">
        <v>8</v>
      </c>
      <c r="C563" s="4" t="s">
        <v>125</v>
      </c>
      <c r="D563" s="7">
        <v>2014</v>
      </c>
    </row>
    <row r="564" spans="1:4" ht="21" x14ac:dyDescent="0.35">
      <c r="A564" s="8">
        <v>271</v>
      </c>
      <c r="B564" s="4">
        <v>9</v>
      </c>
      <c r="C564" s="4" t="s">
        <v>126</v>
      </c>
      <c r="D564" s="7">
        <v>1490.23</v>
      </c>
    </row>
    <row r="565" spans="1:4" ht="21" x14ac:dyDescent="0.35">
      <c r="A565" s="8">
        <v>272</v>
      </c>
      <c r="B565" s="4">
        <v>8</v>
      </c>
      <c r="C565" s="4" t="s">
        <v>125</v>
      </c>
      <c r="D565" s="7">
        <v>900</v>
      </c>
    </row>
    <row r="566" spans="1:4" ht="21" x14ac:dyDescent="0.35">
      <c r="A566" s="8">
        <v>272</v>
      </c>
      <c r="B566" s="4">
        <v>9</v>
      </c>
      <c r="C566" s="4" t="s">
        <v>126</v>
      </c>
      <c r="D566" s="7">
        <v>1465.8</v>
      </c>
    </row>
    <row r="567" spans="1:4" ht="21" x14ac:dyDescent="0.35">
      <c r="A567" s="8">
        <v>273</v>
      </c>
      <c r="B567" s="4">
        <v>8</v>
      </c>
      <c r="C567" s="4" t="s">
        <v>125</v>
      </c>
      <c r="D567" s="7">
        <v>900</v>
      </c>
    </row>
    <row r="568" spans="1:4" ht="21" x14ac:dyDescent="0.35">
      <c r="A568" s="8">
        <v>273</v>
      </c>
      <c r="B568" s="4">
        <v>9</v>
      </c>
      <c r="C568" s="4" t="s">
        <v>126</v>
      </c>
      <c r="D568" s="7">
        <v>1602.61</v>
      </c>
    </row>
    <row r="569" spans="1:4" ht="21" x14ac:dyDescent="0.35">
      <c r="A569" s="8">
        <v>274</v>
      </c>
      <c r="B569" s="4">
        <v>8</v>
      </c>
      <c r="C569" s="4" t="s">
        <v>125</v>
      </c>
      <c r="D569" s="7">
        <v>900</v>
      </c>
    </row>
    <row r="570" spans="1:4" ht="21" x14ac:dyDescent="0.35">
      <c r="A570" s="8">
        <v>275</v>
      </c>
      <c r="B570" s="4">
        <v>8</v>
      </c>
      <c r="C570" s="4" t="s">
        <v>125</v>
      </c>
      <c r="D570" s="7">
        <v>2014</v>
      </c>
    </row>
    <row r="571" spans="1:4" ht="21" x14ac:dyDescent="0.35">
      <c r="A571" s="8">
        <v>275</v>
      </c>
      <c r="B571" s="4">
        <v>9</v>
      </c>
      <c r="C571" s="4" t="s">
        <v>126</v>
      </c>
      <c r="D571" s="7">
        <v>2052.12</v>
      </c>
    </row>
    <row r="572" spans="1:4" ht="21" x14ac:dyDescent="0.35">
      <c r="A572" s="8">
        <v>276</v>
      </c>
      <c r="B572" s="4">
        <v>8</v>
      </c>
      <c r="C572" s="4" t="s">
        <v>125</v>
      </c>
      <c r="D572" s="7">
        <v>450</v>
      </c>
    </row>
    <row r="573" spans="1:4" ht="21" x14ac:dyDescent="0.35">
      <c r="A573" s="8">
        <v>276</v>
      </c>
      <c r="B573" s="4">
        <v>9</v>
      </c>
      <c r="C573" s="4" t="s">
        <v>126</v>
      </c>
      <c r="D573" s="7">
        <f>1226.38-346.38</f>
        <v>880.00000000000011</v>
      </c>
    </row>
    <row r="574" spans="1:4" ht="21" x14ac:dyDescent="0.35">
      <c r="A574" s="8">
        <v>276</v>
      </c>
      <c r="B574" s="4">
        <v>17</v>
      </c>
      <c r="C574" s="4" t="s">
        <v>127</v>
      </c>
      <c r="D574" s="7">
        <f>934-150</f>
        <v>784</v>
      </c>
    </row>
    <row r="575" spans="1:4" ht="21" x14ac:dyDescent="0.35">
      <c r="A575" s="8">
        <v>277</v>
      </c>
      <c r="B575" s="4">
        <v>8</v>
      </c>
      <c r="C575" s="4" t="s">
        <v>125</v>
      </c>
      <c r="D575" s="7">
        <v>450</v>
      </c>
    </row>
    <row r="576" spans="1:4" ht="21" x14ac:dyDescent="0.35">
      <c r="A576" s="8">
        <v>277</v>
      </c>
      <c r="B576" s="4">
        <v>9</v>
      </c>
      <c r="C576" s="4" t="s">
        <v>126</v>
      </c>
      <c r="D576" s="7">
        <v>875.99</v>
      </c>
    </row>
    <row r="577" spans="1:4" ht="21" x14ac:dyDescent="0.35">
      <c r="A577" s="8">
        <v>277</v>
      </c>
      <c r="B577" s="4">
        <v>17</v>
      </c>
      <c r="C577" s="4" t="s">
        <v>127</v>
      </c>
      <c r="D577" s="7">
        <v>934</v>
      </c>
    </row>
    <row r="578" spans="1:4" ht="21" x14ac:dyDescent="0.35">
      <c r="A578" s="8">
        <v>278</v>
      </c>
      <c r="B578" s="4">
        <v>8</v>
      </c>
      <c r="C578" s="4" t="s">
        <v>125</v>
      </c>
      <c r="D578" s="7">
        <v>1550</v>
      </c>
    </row>
    <row r="579" spans="1:4" ht="21" x14ac:dyDescent="0.35">
      <c r="A579" s="8">
        <v>278</v>
      </c>
      <c r="B579" s="4">
        <v>9</v>
      </c>
      <c r="C579" s="4" t="s">
        <v>126</v>
      </c>
      <c r="D579" s="7">
        <v>2237.79</v>
      </c>
    </row>
    <row r="580" spans="1:4" ht="21" x14ac:dyDescent="0.35">
      <c r="A580" s="8">
        <v>279</v>
      </c>
      <c r="B580" s="4">
        <v>8</v>
      </c>
      <c r="C580" s="4" t="s">
        <v>125</v>
      </c>
      <c r="D580" s="7">
        <v>1550</v>
      </c>
    </row>
    <row r="581" spans="1:4" ht="21" x14ac:dyDescent="0.35">
      <c r="A581" s="8">
        <v>280</v>
      </c>
      <c r="B581" s="4">
        <v>8</v>
      </c>
      <c r="C581" s="4" t="s">
        <v>125</v>
      </c>
      <c r="D581" s="7">
        <v>438</v>
      </c>
    </row>
    <row r="582" spans="1:4" ht="21" x14ac:dyDescent="0.35">
      <c r="A582" s="8">
        <v>280</v>
      </c>
      <c r="B582" s="4">
        <v>9</v>
      </c>
      <c r="C582" s="4" t="s">
        <v>126</v>
      </c>
      <c r="D582" s="7">
        <v>2501.63</v>
      </c>
    </row>
    <row r="583" spans="1:4" ht="21" x14ac:dyDescent="0.35">
      <c r="A583" s="8">
        <v>280</v>
      </c>
      <c r="B583" s="4">
        <v>17</v>
      </c>
      <c r="C583" s="4" t="s">
        <v>127</v>
      </c>
      <c r="D583" s="7">
        <v>634</v>
      </c>
    </row>
    <row r="584" spans="1:4" ht="21" x14ac:dyDescent="0.35">
      <c r="A584" s="8">
        <v>281</v>
      </c>
      <c r="B584" s="4">
        <v>8</v>
      </c>
      <c r="C584" s="4" t="s">
        <v>125</v>
      </c>
      <c r="D584" s="7">
        <v>250</v>
      </c>
    </row>
    <row r="585" spans="1:4" ht="21" x14ac:dyDescent="0.35">
      <c r="A585" s="8">
        <v>281</v>
      </c>
      <c r="B585" s="4">
        <v>9</v>
      </c>
      <c r="C585" s="4" t="s">
        <v>126</v>
      </c>
      <c r="D585" s="7">
        <v>851.56</v>
      </c>
    </row>
    <row r="586" spans="1:4" ht="21" x14ac:dyDescent="0.35">
      <c r="A586" s="8">
        <v>282</v>
      </c>
      <c r="B586" s="4">
        <v>8</v>
      </c>
      <c r="C586" s="4" t="s">
        <v>125</v>
      </c>
      <c r="D586" s="7">
        <v>250</v>
      </c>
    </row>
    <row r="587" spans="1:4" ht="21" x14ac:dyDescent="0.35">
      <c r="A587" s="8">
        <v>282</v>
      </c>
      <c r="B587" s="4">
        <v>9</v>
      </c>
      <c r="C587" s="4" t="s">
        <v>126</v>
      </c>
      <c r="D587" s="7">
        <v>1326.2</v>
      </c>
    </row>
    <row r="588" spans="1:4" ht="21" x14ac:dyDescent="0.35">
      <c r="A588" s="8">
        <v>283</v>
      </c>
      <c r="B588" s="4">
        <v>8</v>
      </c>
      <c r="C588" s="4" t="s">
        <v>125</v>
      </c>
      <c r="D588" s="7">
        <v>900</v>
      </c>
    </row>
    <row r="589" spans="1:4" ht="21" x14ac:dyDescent="0.35">
      <c r="A589" s="8">
        <v>283</v>
      </c>
      <c r="B589" s="4">
        <v>9</v>
      </c>
      <c r="C589" s="4" t="s">
        <v>126</v>
      </c>
      <c r="D589" s="7">
        <v>2667.76</v>
      </c>
    </row>
    <row r="590" spans="1:4" ht="21" x14ac:dyDescent="0.35">
      <c r="A590" s="8">
        <v>284</v>
      </c>
      <c r="B590" s="4">
        <v>8</v>
      </c>
      <c r="C590" s="4" t="s">
        <v>125</v>
      </c>
      <c r="D590" s="7">
        <v>900</v>
      </c>
    </row>
    <row r="591" spans="1:4" ht="21" x14ac:dyDescent="0.35">
      <c r="A591" s="8">
        <v>285</v>
      </c>
      <c r="B591" s="4">
        <v>8</v>
      </c>
      <c r="C591" s="4" t="s">
        <v>125</v>
      </c>
      <c r="D591" s="7">
        <v>900</v>
      </c>
    </row>
    <row r="592" spans="1:4" ht="21" x14ac:dyDescent="0.35">
      <c r="A592" s="8">
        <v>285</v>
      </c>
      <c r="B592" s="4">
        <v>9</v>
      </c>
      <c r="C592" s="4" t="s">
        <v>126</v>
      </c>
      <c r="D592" s="7">
        <v>2931.6</v>
      </c>
    </row>
    <row r="593" spans="1:4" ht="21" x14ac:dyDescent="0.35">
      <c r="A593" s="8">
        <v>286</v>
      </c>
      <c r="B593" s="4">
        <v>8</v>
      </c>
      <c r="C593" s="4" t="s">
        <v>125</v>
      </c>
      <c r="D593" s="7">
        <v>900</v>
      </c>
    </row>
    <row r="594" spans="1:4" ht="21" x14ac:dyDescent="0.35">
      <c r="A594" s="8">
        <v>286</v>
      </c>
      <c r="B594" s="4">
        <v>9</v>
      </c>
      <c r="C594" s="4" t="s">
        <v>126</v>
      </c>
      <c r="D594" s="7">
        <v>2247.56</v>
      </c>
    </row>
    <row r="595" spans="1:4" ht="21" x14ac:dyDescent="0.35">
      <c r="A595" s="8">
        <v>287</v>
      </c>
      <c r="B595" s="4">
        <v>8</v>
      </c>
      <c r="C595" s="4" t="s">
        <v>125</v>
      </c>
      <c r="D595" s="7">
        <v>250</v>
      </c>
    </row>
    <row r="596" spans="1:4" ht="21" x14ac:dyDescent="0.35">
      <c r="A596" s="8">
        <v>287</v>
      </c>
      <c r="B596" s="4">
        <v>9</v>
      </c>
      <c r="C596" s="4" t="s">
        <v>126</v>
      </c>
      <c r="D596" s="7">
        <v>1000.12</v>
      </c>
    </row>
    <row r="597" spans="1:4" ht="21" x14ac:dyDescent="0.35">
      <c r="A597" s="8">
        <v>287</v>
      </c>
      <c r="B597" s="4">
        <v>17</v>
      </c>
      <c r="C597" s="4" t="s">
        <v>127</v>
      </c>
      <c r="D597" s="7">
        <v>336</v>
      </c>
    </row>
    <row r="598" spans="1:4" ht="21" x14ac:dyDescent="0.35">
      <c r="A598" s="8">
        <v>288</v>
      </c>
      <c r="B598" s="4">
        <v>8</v>
      </c>
      <c r="C598" s="4" t="s">
        <v>125</v>
      </c>
      <c r="D598" s="7">
        <v>350</v>
      </c>
    </row>
    <row r="599" spans="1:4" ht="21" x14ac:dyDescent="0.35">
      <c r="A599" s="8">
        <v>288</v>
      </c>
      <c r="B599" s="4">
        <v>9</v>
      </c>
      <c r="C599" s="4" t="s">
        <v>126</v>
      </c>
      <c r="D599" s="7">
        <v>875.27</v>
      </c>
    </row>
    <row r="600" spans="1:4" ht="21" x14ac:dyDescent="0.35">
      <c r="A600" s="8">
        <v>289</v>
      </c>
      <c r="B600" s="4">
        <v>8</v>
      </c>
      <c r="C600" s="4" t="s">
        <v>125</v>
      </c>
      <c r="D600" s="7">
        <v>321</v>
      </c>
    </row>
    <row r="601" spans="1:4" ht="21" x14ac:dyDescent="0.35">
      <c r="A601" s="8">
        <v>289</v>
      </c>
      <c r="B601" s="4">
        <v>9</v>
      </c>
      <c r="C601" s="4" t="s">
        <v>126</v>
      </c>
      <c r="D601" s="7">
        <v>874.56</v>
      </c>
    </row>
    <row r="602" spans="1:4" ht="21" x14ac:dyDescent="0.35">
      <c r="A602" s="8">
        <v>289</v>
      </c>
      <c r="B602" s="4">
        <v>17</v>
      </c>
      <c r="C602" s="4" t="s">
        <v>127</v>
      </c>
      <c r="D602" s="7">
        <v>804</v>
      </c>
    </row>
    <row r="603" spans="1:4" ht="21" x14ac:dyDescent="0.35">
      <c r="A603" s="8">
        <v>290</v>
      </c>
      <c r="B603" s="4">
        <v>8</v>
      </c>
      <c r="C603" s="4" t="s">
        <v>125</v>
      </c>
      <c r="D603" s="7">
        <v>450</v>
      </c>
    </row>
    <row r="604" spans="1:4" ht="21" x14ac:dyDescent="0.35">
      <c r="A604" s="8">
        <v>290</v>
      </c>
      <c r="B604" s="4">
        <v>9</v>
      </c>
      <c r="C604" s="4" t="s">
        <v>126</v>
      </c>
      <c r="D604" s="7">
        <v>875.99</v>
      </c>
    </row>
    <row r="605" spans="1:4" ht="21" x14ac:dyDescent="0.35">
      <c r="A605" s="8">
        <v>290</v>
      </c>
      <c r="B605" s="4">
        <v>17</v>
      </c>
      <c r="C605" s="4" t="s">
        <v>127</v>
      </c>
      <c r="D605" s="7">
        <v>934</v>
      </c>
    </row>
    <row r="606" spans="1:4" ht="21" x14ac:dyDescent="0.35">
      <c r="A606" s="8">
        <v>291</v>
      </c>
      <c r="B606" s="4">
        <v>8</v>
      </c>
      <c r="C606" s="4" t="s">
        <v>125</v>
      </c>
      <c r="D606" s="7">
        <v>338</v>
      </c>
    </row>
    <row r="607" spans="1:4" ht="21" x14ac:dyDescent="0.35">
      <c r="A607" s="8">
        <v>291</v>
      </c>
      <c r="B607" s="4">
        <v>9</v>
      </c>
      <c r="C607" s="4" t="s">
        <v>126</v>
      </c>
      <c r="D607" s="7">
        <v>1368.08</v>
      </c>
    </row>
    <row r="608" spans="1:4" ht="21" x14ac:dyDescent="0.35">
      <c r="A608" s="8">
        <v>291</v>
      </c>
      <c r="B608" s="4">
        <v>17</v>
      </c>
      <c r="C608" s="4" t="s">
        <v>127</v>
      </c>
      <c r="D608" s="7">
        <v>736</v>
      </c>
    </row>
    <row r="609" spans="1:4" ht="21" x14ac:dyDescent="0.35">
      <c r="A609" s="8">
        <v>292</v>
      </c>
      <c r="B609" s="4">
        <v>8</v>
      </c>
      <c r="C609" s="4" t="s">
        <v>125</v>
      </c>
      <c r="D609" s="7">
        <v>250</v>
      </c>
    </row>
    <row r="610" spans="1:4" ht="21" x14ac:dyDescent="0.35">
      <c r="A610" s="8">
        <v>292</v>
      </c>
      <c r="B610" s="4">
        <v>9</v>
      </c>
      <c r="C610" s="4" t="s">
        <v>126</v>
      </c>
      <c r="D610" s="7">
        <v>2853.42</v>
      </c>
    </row>
    <row r="611" spans="1:4" ht="21" x14ac:dyDescent="0.35">
      <c r="A611" s="8">
        <v>293</v>
      </c>
      <c r="B611" s="4">
        <v>8</v>
      </c>
      <c r="C611" s="4" t="s">
        <v>125</v>
      </c>
      <c r="D611" s="7">
        <v>338</v>
      </c>
    </row>
    <row r="612" spans="1:4" ht="21" x14ac:dyDescent="0.35">
      <c r="A612" s="8">
        <v>293</v>
      </c>
      <c r="B612" s="4">
        <v>9</v>
      </c>
      <c r="C612" s="4" t="s">
        <v>126</v>
      </c>
      <c r="D612" s="7">
        <v>1326.2</v>
      </c>
    </row>
    <row r="613" spans="1:4" ht="21" x14ac:dyDescent="0.35">
      <c r="A613" s="8">
        <v>293</v>
      </c>
      <c r="B613" s="4">
        <v>17</v>
      </c>
      <c r="C613" s="4" t="s">
        <v>127</v>
      </c>
      <c r="D613" s="7">
        <v>736</v>
      </c>
    </row>
    <row r="614" spans="1:4" ht="21" x14ac:dyDescent="0.35">
      <c r="A614" s="8">
        <v>294</v>
      </c>
      <c r="B614" s="4">
        <v>9</v>
      </c>
      <c r="C614" s="4" t="s">
        <v>126</v>
      </c>
      <c r="D614" s="7">
        <v>233.83</v>
      </c>
    </row>
    <row r="615" spans="1:4" ht="21" x14ac:dyDescent="0.35">
      <c r="A615" s="8">
        <v>295</v>
      </c>
      <c r="B615" s="4">
        <v>8</v>
      </c>
      <c r="C615" s="4" t="s">
        <v>125</v>
      </c>
      <c r="D615" s="7">
        <v>250</v>
      </c>
    </row>
    <row r="616" spans="1:4" ht="21" x14ac:dyDescent="0.35">
      <c r="A616" s="8">
        <v>295</v>
      </c>
      <c r="B616" s="4">
        <v>9</v>
      </c>
      <c r="C616" s="4" t="s">
        <v>126</v>
      </c>
      <c r="D616" s="7">
        <v>3029.32</v>
      </c>
    </row>
    <row r="617" spans="1:4" ht="21" x14ac:dyDescent="0.35">
      <c r="A617" s="8">
        <v>296</v>
      </c>
      <c r="B617" s="4">
        <v>8</v>
      </c>
      <c r="C617" s="4" t="s">
        <v>125</v>
      </c>
      <c r="D617" s="7">
        <v>1550</v>
      </c>
    </row>
    <row r="618" spans="1:4" ht="21" x14ac:dyDescent="0.35">
      <c r="A618" s="8">
        <v>296</v>
      </c>
      <c r="B618" s="4">
        <v>9</v>
      </c>
      <c r="C618" s="4" t="s">
        <v>126</v>
      </c>
      <c r="D618" s="7">
        <v>3322.48</v>
      </c>
    </row>
    <row r="619" spans="1:4" ht="21" x14ac:dyDescent="0.35">
      <c r="A619" s="8">
        <v>297</v>
      </c>
      <c r="B619" s="4">
        <v>8</v>
      </c>
      <c r="C619" s="4" t="s">
        <v>125</v>
      </c>
      <c r="D619" s="7">
        <v>1550</v>
      </c>
    </row>
    <row r="620" spans="1:4" ht="21" x14ac:dyDescent="0.35">
      <c r="A620" s="8">
        <v>298</v>
      </c>
      <c r="B620" s="4">
        <v>9</v>
      </c>
      <c r="C620" s="4" t="s">
        <v>126</v>
      </c>
      <c r="D620" s="7">
        <v>952.73</v>
      </c>
    </row>
    <row r="621" spans="1:4" ht="21" x14ac:dyDescent="0.35">
      <c r="A621" s="8">
        <v>299</v>
      </c>
      <c r="B621" s="4">
        <v>8</v>
      </c>
      <c r="C621" s="4" t="s">
        <v>125</v>
      </c>
      <c r="D621" s="7">
        <v>250</v>
      </c>
    </row>
    <row r="622" spans="1:4" ht="21" x14ac:dyDescent="0.35">
      <c r="A622" s="8">
        <v>299</v>
      </c>
      <c r="B622" s="4">
        <v>9</v>
      </c>
      <c r="C622" s="4" t="s">
        <v>126</v>
      </c>
      <c r="D622" s="7">
        <v>2205.6799999999998</v>
      </c>
    </row>
    <row r="623" spans="1:4" ht="21" x14ac:dyDescent="0.35">
      <c r="A623" s="8">
        <v>300</v>
      </c>
      <c r="B623" s="4">
        <v>8</v>
      </c>
      <c r="C623" s="4" t="s">
        <v>125</v>
      </c>
      <c r="D623" s="7">
        <v>250</v>
      </c>
    </row>
    <row r="624" spans="1:4" ht="21" x14ac:dyDescent="0.35">
      <c r="A624" s="8">
        <v>300</v>
      </c>
      <c r="B624" s="4">
        <v>9</v>
      </c>
      <c r="C624" s="4" t="s">
        <v>126</v>
      </c>
      <c r="D624" s="7">
        <v>2205.6799999999998</v>
      </c>
    </row>
    <row r="625" spans="1:4" ht="21" x14ac:dyDescent="0.35">
      <c r="A625" s="8">
        <v>301</v>
      </c>
      <c r="B625" s="4">
        <v>8</v>
      </c>
      <c r="C625" s="4" t="s">
        <v>125</v>
      </c>
      <c r="D625" s="7">
        <v>250</v>
      </c>
    </row>
    <row r="626" spans="1:4" ht="21" x14ac:dyDescent="0.35">
      <c r="A626" s="8">
        <v>301</v>
      </c>
      <c r="B626" s="4">
        <v>9</v>
      </c>
      <c r="C626" s="4" t="s">
        <v>126</v>
      </c>
      <c r="D626" s="7">
        <v>816.66</v>
      </c>
    </row>
    <row r="627" spans="1:4" ht="21" x14ac:dyDescent="0.35">
      <c r="A627" s="8">
        <v>302</v>
      </c>
      <c r="B627" s="4">
        <v>8</v>
      </c>
      <c r="C627" s="4" t="s">
        <v>125</v>
      </c>
      <c r="D627" s="7">
        <v>250</v>
      </c>
    </row>
    <row r="628" spans="1:4" ht="21" x14ac:dyDescent="0.35">
      <c r="A628" s="8">
        <v>302</v>
      </c>
      <c r="B628" s="4">
        <v>9</v>
      </c>
      <c r="C628" s="4" t="s">
        <v>126</v>
      </c>
      <c r="D628" s="7">
        <v>2212.66</v>
      </c>
    </row>
    <row r="629" spans="1:4" ht="21" x14ac:dyDescent="0.35">
      <c r="A629" s="8">
        <v>303</v>
      </c>
      <c r="B629" s="4">
        <v>8</v>
      </c>
      <c r="C629" s="4" t="s">
        <v>125</v>
      </c>
      <c r="D629" s="7">
        <v>1176</v>
      </c>
    </row>
    <row r="630" spans="1:4" ht="21" x14ac:dyDescent="0.35">
      <c r="A630" s="8">
        <v>303</v>
      </c>
      <c r="B630" s="4">
        <v>9</v>
      </c>
      <c r="C630" s="4" t="s">
        <v>126</v>
      </c>
      <c r="D630" s="7">
        <v>2120.52</v>
      </c>
    </row>
    <row r="631" spans="1:4" ht="21" x14ac:dyDescent="0.35">
      <c r="A631" s="8">
        <v>304</v>
      </c>
      <c r="B631" s="4">
        <v>8</v>
      </c>
      <c r="C631" s="4" t="s">
        <v>125</v>
      </c>
      <c r="D631" s="7">
        <v>350</v>
      </c>
    </row>
    <row r="632" spans="1:4" ht="21" x14ac:dyDescent="0.35">
      <c r="A632" s="8">
        <v>304</v>
      </c>
      <c r="B632" s="4">
        <v>9</v>
      </c>
      <c r="C632" s="4" t="s">
        <v>126</v>
      </c>
      <c r="D632" s="7">
        <v>1989.3</v>
      </c>
    </row>
    <row r="633" spans="1:4" ht="21" x14ac:dyDescent="0.35">
      <c r="A633" s="8">
        <v>304</v>
      </c>
      <c r="B633" s="4">
        <v>17</v>
      </c>
      <c r="C633" s="4" t="s">
        <v>127</v>
      </c>
      <c r="D633" s="7">
        <v>808</v>
      </c>
    </row>
    <row r="634" spans="1:4" ht="21" x14ac:dyDescent="0.35">
      <c r="A634" s="8">
        <v>304</v>
      </c>
      <c r="B634" s="5">
        <v>46</v>
      </c>
      <c r="C634" s="6" t="s">
        <v>129</v>
      </c>
      <c r="D634" s="7">
        <f>60-28</f>
        <v>32</v>
      </c>
    </row>
    <row r="635" spans="1:4" ht="21" x14ac:dyDescent="0.35">
      <c r="A635" s="8">
        <v>305</v>
      </c>
      <c r="B635" s="4">
        <v>8</v>
      </c>
      <c r="C635" s="4" t="s">
        <v>125</v>
      </c>
      <c r="D635" s="7">
        <v>1176</v>
      </c>
    </row>
    <row r="636" spans="1:4" ht="21" x14ac:dyDescent="0.35">
      <c r="A636" s="8">
        <v>305</v>
      </c>
      <c r="B636" s="4">
        <v>9</v>
      </c>
      <c r="C636" s="4" t="s">
        <v>126</v>
      </c>
      <c r="D636" s="7">
        <v>1898.56</v>
      </c>
    </row>
    <row r="637" spans="1:4" ht="21" x14ac:dyDescent="0.35">
      <c r="A637" s="8">
        <v>306</v>
      </c>
      <c r="B637" s="4">
        <v>8</v>
      </c>
      <c r="C637" s="4" t="s">
        <v>125</v>
      </c>
      <c r="D637" s="7">
        <v>250</v>
      </c>
    </row>
    <row r="638" spans="1:4" ht="21" x14ac:dyDescent="0.35">
      <c r="A638" s="8">
        <v>306</v>
      </c>
      <c r="B638" s="4">
        <v>9</v>
      </c>
      <c r="C638" s="4" t="s">
        <v>126</v>
      </c>
      <c r="D638" s="7">
        <v>1500.7</v>
      </c>
    </row>
    <row r="639" spans="1:4" ht="21" x14ac:dyDescent="0.35">
      <c r="A639" s="8">
        <v>307</v>
      </c>
      <c r="B639" s="4">
        <v>8</v>
      </c>
      <c r="C639" s="4" t="s">
        <v>125</v>
      </c>
      <c r="D639" s="7">
        <v>250</v>
      </c>
    </row>
    <row r="640" spans="1:4" ht="21" x14ac:dyDescent="0.35">
      <c r="A640" s="8">
        <v>307</v>
      </c>
      <c r="B640" s="4">
        <v>9</v>
      </c>
      <c r="C640" s="4" t="s">
        <v>126</v>
      </c>
      <c r="D640" s="7">
        <v>628.20000000000005</v>
      </c>
    </row>
    <row r="641" spans="1:4" ht="21" x14ac:dyDescent="0.35">
      <c r="A641" s="8">
        <v>308</v>
      </c>
      <c r="B641" s="4">
        <v>8</v>
      </c>
      <c r="C641" s="4" t="s">
        <v>125</v>
      </c>
      <c r="D641" s="7">
        <v>250</v>
      </c>
    </row>
    <row r="642" spans="1:4" ht="21" x14ac:dyDescent="0.35">
      <c r="A642" s="8">
        <v>308</v>
      </c>
      <c r="B642" s="4">
        <v>9</v>
      </c>
      <c r="C642" s="4" t="s">
        <v>126</v>
      </c>
      <c r="D642" s="7">
        <v>1347.14</v>
      </c>
    </row>
    <row r="643" spans="1:4" ht="21" x14ac:dyDescent="0.35">
      <c r="A643" s="8">
        <v>309</v>
      </c>
      <c r="B643" s="4">
        <v>8</v>
      </c>
      <c r="C643" s="4" t="s">
        <v>125</v>
      </c>
      <c r="D643" s="7">
        <v>900</v>
      </c>
    </row>
    <row r="644" spans="1:4" ht="21" x14ac:dyDescent="0.35">
      <c r="A644" s="8">
        <v>309</v>
      </c>
      <c r="B644" s="4">
        <v>9</v>
      </c>
      <c r="C644" s="4" t="s">
        <v>126</v>
      </c>
      <c r="D644" s="7">
        <v>2096.09</v>
      </c>
    </row>
    <row r="645" spans="1:4" ht="21" x14ac:dyDescent="0.35">
      <c r="A645" s="8">
        <v>310</v>
      </c>
      <c r="B645" s="4">
        <v>8</v>
      </c>
      <c r="C645" s="4" t="s">
        <v>125</v>
      </c>
      <c r="D645" s="7">
        <v>450</v>
      </c>
    </row>
    <row r="646" spans="1:4" ht="21" x14ac:dyDescent="0.35">
      <c r="A646" s="8">
        <v>310</v>
      </c>
      <c r="B646" s="4">
        <v>9</v>
      </c>
      <c r="C646" s="4" t="s">
        <v>126</v>
      </c>
      <c r="D646" s="7">
        <v>875.99</v>
      </c>
    </row>
    <row r="647" spans="1:4" ht="21" x14ac:dyDescent="0.35">
      <c r="A647" s="8">
        <v>310</v>
      </c>
      <c r="B647" s="4">
        <v>17</v>
      </c>
      <c r="C647" s="4" t="s">
        <v>127</v>
      </c>
      <c r="D647" s="7">
        <v>934</v>
      </c>
    </row>
    <row r="648" spans="1:4" ht="21" x14ac:dyDescent="0.35">
      <c r="A648" s="8">
        <v>311</v>
      </c>
      <c r="B648" s="4">
        <v>9</v>
      </c>
      <c r="C648" s="4" t="s">
        <v>126</v>
      </c>
      <c r="D648" s="7">
        <v>1000</v>
      </c>
    </row>
    <row r="649" spans="1:4" ht="21" x14ac:dyDescent="0.35">
      <c r="A649" s="8">
        <v>311</v>
      </c>
      <c r="B649" s="4">
        <v>17</v>
      </c>
      <c r="C649" s="4" t="s">
        <v>127</v>
      </c>
      <c r="D649" s="7">
        <v>934</v>
      </c>
    </row>
    <row r="650" spans="1:4" ht="21" x14ac:dyDescent="0.35">
      <c r="A650" s="8">
        <v>312</v>
      </c>
      <c r="B650" s="4">
        <v>8</v>
      </c>
      <c r="C650" s="4" t="s">
        <v>125</v>
      </c>
      <c r="D650" s="7">
        <v>338</v>
      </c>
    </row>
    <row r="651" spans="1:4" ht="21" x14ac:dyDescent="0.35">
      <c r="A651" s="8">
        <v>312</v>
      </c>
      <c r="B651" s="4">
        <v>9</v>
      </c>
      <c r="C651" s="4" t="s">
        <v>126</v>
      </c>
      <c r="D651" s="7">
        <v>1123.78</v>
      </c>
    </row>
    <row r="652" spans="1:4" ht="21" x14ac:dyDescent="0.35">
      <c r="A652" s="8">
        <v>313</v>
      </c>
      <c r="B652" s="4">
        <v>8</v>
      </c>
      <c r="C652" s="4" t="s">
        <v>125</v>
      </c>
      <c r="D652" s="7">
        <v>900</v>
      </c>
    </row>
    <row r="653" spans="1:4" ht="21" x14ac:dyDescent="0.35">
      <c r="A653" s="8">
        <v>314</v>
      </c>
      <c r="B653" s="4">
        <v>8</v>
      </c>
      <c r="C653" s="4" t="s">
        <v>125</v>
      </c>
      <c r="D653" s="7">
        <v>2014</v>
      </c>
    </row>
    <row r="654" spans="1:4" ht="21" x14ac:dyDescent="0.35">
      <c r="A654" s="8">
        <v>314</v>
      </c>
      <c r="B654" s="4">
        <v>9</v>
      </c>
      <c r="C654" s="4" t="s">
        <v>126</v>
      </c>
      <c r="D654" s="7">
        <f>1172.64-10.29</f>
        <v>1162.3500000000001</v>
      </c>
    </row>
    <row r="655" spans="1:4" ht="21" x14ac:dyDescent="0.35">
      <c r="A655" s="8">
        <v>315</v>
      </c>
      <c r="B655" s="4">
        <v>8</v>
      </c>
      <c r="C655" s="4" t="s">
        <v>125</v>
      </c>
      <c r="D655" s="7">
        <v>338</v>
      </c>
    </row>
    <row r="656" spans="1:4" ht="21" x14ac:dyDescent="0.35">
      <c r="A656" s="8">
        <v>315</v>
      </c>
      <c r="B656" s="4">
        <v>9</v>
      </c>
      <c r="C656" s="4" t="s">
        <v>126</v>
      </c>
      <c r="D656" s="7">
        <v>2128.9</v>
      </c>
    </row>
    <row r="657" spans="1:4" ht="21" x14ac:dyDescent="0.35">
      <c r="A657" s="8">
        <v>315</v>
      </c>
      <c r="B657" s="4">
        <v>17</v>
      </c>
      <c r="C657" s="4" t="s">
        <v>127</v>
      </c>
      <c r="D657" s="7">
        <f>830-94</f>
        <v>736</v>
      </c>
    </row>
    <row r="658" spans="1:4" ht="21" x14ac:dyDescent="0.35">
      <c r="A658" s="8">
        <v>316</v>
      </c>
      <c r="B658" s="4">
        <v>8</v>
      </c>
      <c r="C658" s="4" t="s">
        <v>125</v>
      </c>
      <c r="D658" s="7">
        <v>1550</v>
      </c>
    </row>
    <row r="659" spans="1:4" ht="21" x14ac:dyDescent="0.35">
      <c r="A659" s="8">
        <v>316</v>
      </c>
      <c r="B659" s="4">
        <v>9</v>
      </c>
      <c r="C659" s="4" t="s">
        <v>126</v>
      </c>
      <c r="D659" s="7">
        <v>1661.24</v>
      </c>
    </row>
    <row r="660" spans="1:4" ht="21" x14ac:dyDescent="0.35">
      <c r="A660" s="8">
        <v>317</v>
      </c>
      <c r="B660" s="4">
        <v>8</v>
      </c>
      <c r="C660" s="4" t="s">
        <v>125</v>
      </c>
      <c r="D660" s="7">
        <v>338</v>
      </c>
    </row>
    <row r="661" spans="1:4" ht="21" x14ac:dyDescent="0.35">
      <c r="A661" s="8">
        <v>317</v>
      </c>
      <c r="B661" s="4">
        <v>9</v>
      </c>
      <c r="C661" s="4" t="s">
        <v>126</v>
      </c>
      <c r="D661" s="7">
        <v>659.61</v>
      </c>
    </row>
    <row r="662" spans="1:4" ht="21" x14ac:dyDescent="0.35">
      <c r="A662" s="8">
        <v>318</v>
      </c>
      <c r="B662" s="4">
        <v>8</v>
      </c>
      <c r="C662" s="4" t="s">
        <v>125</v>
      </c>
      <c r="D662" s="7">
        <v>350</v>
      </c>
    </row>
    <row r="663" spans="1:4" ht="21" x14ac:dyDescent="0.35">
      <c r="A663" s="8">
        <v>319</v>
      </c>
      <c r="B663" s="4">
        <v>8</v>
      </c>
      <c r="C663" s="4" t="s">
        <v>125</v>
      </c>
      <c r="D663" s="7">
        <v>350</v>
      </c>
    </row>
    <row r="664" spans="1:4" ht="21" x14ac:dyDescent="0.35">
      <c r="A664" s="8">
        <v>319</v>
      </c>
      <c r="B664" s="4">
        <v>9</v>
      </c>
      <c r="C664" s="4" t="s">
        <v>126</v>
      </c>
      <c r="D664" s="7">
        <v>1478.79</v>
      </c>
    </row>
    <row r="665" spans="1:4" ht="21" x14ac:dyDescent="0.35">
      <c r="A665" s="8">
        <v>319</v>
      </c>
      <c r="B665" s="4">
        <v>17</v>
      </c>
      <c r="C665" s="4" t="s">
        <v>127</v>
      </c>
      <c r="D665" s="7">
        <v>1070</v>
      </c>
    </row>
    <row r="666" spans="1:4" ht="21" x14ac:dyDescent="0.35">
      <c r="A666" s="8">
        <v>320</v>
      </c>
      <c r="B666" s="4">
        <v>8</v>
      </c>
      <c r="C666" s="4" t="s">
        <v>125</v>
      </c>
      <c r="D666" s="7">
        <v>250</v>
      </c>
    </row>
    <row r="667" spans="1:4" ht="21" x14ac:dyDescent="0.35">
      <c r="A667" s="8">
        <v>320</v>
      </c>
      <c r="B667" s="4">
        <v>9</v>
      </c>
      <c r="C667" s="4" t="s">
        <v>126</v>
      </c>
      <c r="D667" s="7">
        <v>1116.8</v>
      </c>
    </row>
    <row r="668" spans="1:4" ht="21" x14ac:dyDescent="0.35">
      <c r="A668" s="8">
        <v>321</v>
      </c>
      <c r="B668" s="4">
        <v>8</v>
      </c>
      <c r="C668" s="4" t="s">
        <v>125</v>
      </c>
      <c r="D668" s="7">
        <v>900</v>
      </c>
    </row>
    <row r="669" spans="1:4" ht="21" x14ac:dyDescent="0.35">
      <c r="A669" s="8">
        <v>321</v>
      </c>
      <c r="B669" s="4">
        <v>9</v>
      </c>
      <c r="C669" s="4" t="s">
        <v>126</v>
      </c>
      <c r="D669" s="7">
        <v>2853.42</v>
      </c>
    </row>
    <row r="670" spans="1:4" ht="21" x14ac:dyDescent="0.35">
      <c r="A670" s="8">
        <v>322</v>
      </c>
      <c r="B670" s="4">
        <v>8</v>
      </c>
      <c r="C670" s="4" t="s">
        <v>125</v>
      </c>
      <c r="D670" s="7">
        <v>350</v>
      </c>
    </row>
    <row r="671" spans="1:4" ht="21" x14ac:dyDescent="0.35">
      <c r="A671" s="8">
        <v>322</v>
      </c>
      <c r="B671" s="4">
        <v>9</v>
      </c>
      <c r="C671" s="4" t="s">
        <v>126</v>
      </c>
      <c r="D671" s="7">
        <v>2361.5700000000002</v>
      </c>
    </row>
    <row r="672" spans="1:4" ht="21" x14ac:dyDescent="0.35">
      <c r="A672" s="8">
        <v>322</v>
      </c>
      <c r="B672" s="4">
        <v>17</v>
      </c>
      <c r="C672" s="4" t="s">
        <v>127</v>
      </c>
      <c r="D672" s="7">
        <v>808</v>
      </c>
    </row>
    <row r="673" spans="1:4" ht="21" x14ac:dyDescent="0.35">
      <c r="A673" s="8">
        <v>323</v>
      </c>
      <c r="B673" s="4">
        <v>8</v>
      </c>
      <c r="C673" s="4" t="s">
        <v>125</v>
      </c>
      <c r="D673" s="7">
        <v>900</v>
      </c>
    </row>
    <row r="674" spans="1:4" ht="21" x14ac:dyDescent="0.35">
      <c r="A674" s="8">
        <v>323</v>
      </c>
      <c r="B674" s="4">
        <v>9</v>
      </c>
      <c r="C674" s="4" t="s">
        <v>126</v>
      </c>
      <c r="D674" s="7">
        <v>1583.06</v>
      </c>
    </row>
    <row r="675" spans="1:4" ht="21" x14ac:dyDescent="0.35">
      <c r="A675" s="8">
        <v>324</v>
      </c>
      <c r="B675" s="4">
        <v>8</v>
      </c>
      <c r="C675" s="4" t="s">
        <v>125</v>
      </c>
      <c r="D675" s="7">
        <v>250</v>
      </c>
    </row>
    <row r="676" spans="1:4" ht="21" x14ac:dyDescent="0.35">
      <c r="A676" s="8">
        <v>324</v>
      </c>
      <c r="B676" s="4">
        <v>9</v>
      </c>
      <c r="C676" s="4" t="s">
        <v>126</v>
      </c>
      <c r="D676" s="7">
        <v>2100.98</v>
      </c>
    </row>
    <row r="677" spans="1:4" ht="21" x14ac:dyDescent="0.35">
      <c r="A677" s="8">
        <v>325</v>
      </c>
      <c r="B677" s="4">
        <v>8</v>
      </c>
      <c r="C677" s="4" t="s">
        <v>125</v>
      </c>
      <c r="D677" s="7">
        <v>338</v>
      </c>
    </row>
    <row r="678" spans="1:4" ht="21" x14ac:dyDescent="0.35">
      <c r="A678" s="8">
        <v>326</v>
      </c>
      <c r="B678" s="4">
        <v>8</v>
      </c>
      <c r="C678" s="4" t="s">
        <v>125</v>
      </c>
      <c r="D678" s="7">
        <v>900</v>
      </c>
    </row>
    <row r="679" spans="1:4" ht="21" x14ac:dyDescent="0.35">
      <c r="A679" s="8">
        <v>326</v>
      </c>
      <c r="B679" s="4">
        <v>9</v>
      </c>
      <c r="C679" s="4" t="s">
        <v>126</v>
      </c>
      <c r="D679" s="7">
        <v>2853.42</v>
      </c>
    </row>
    <row r="680" spans="1:4" ht="21" x14ac:dyDescent="0.35">
      <c r="A680" s="8">
        <v>327</v>
      </c>
      <c r="B680" s="4">
        <v>8</v>
      </c>
      <c r="C680" s="4" t="s">
        <v>125</v>
      </c>
      <c r="D680" s="7">
        <v>900</v>
      </c>
    </row>
    <row r="681" spans="1:4" ht="21" x14ac:dyDescent="0.35">
      <c r="A681" s="8">
        <v>327</v>
      </c>
      <c r="B681" s="4">
        <v>9</v>
      </c>
      <c r="C681" s="4" t="s">
        <v>126</v>
      </c>
      <c r="D681" s="7">
        <v>2501.63</v>
      </c>
    </row>
    <row r="682" spans="1:4" ht="21" x14ac:dyDescent="0.35">
      <c r="A682" s="8">
        <v>328</v>
      </c>
      <c r="B682" s="4">
        <v>8</v>
      </c>
      <c r="C682" s="4" t="s">
        <v>125</v>
      </c>
      <c r="D682" s="7">
        <v>350</v>
      </c>
    </row>
    <row r="683" spans="1:4" ht="21" x14ac:dyDescent="0.35">
      <c r="A683" s="8">
        <v>329</v>
      </c>
      <c r="B683" s="4">
        <v>8</v>
      </c>
      <c r="C683" s="4" t="s">
        <v>125</v>
      </c>
      <c r="D683" s="7">
        <v>250</v>
      </c>
    </row>
    <row r="684" spans="1:4" ht="21" x14ac:dyDescent="0.35">
      <c r="A684" s="8">
        <v>329</v>
      </c>
      <c r="B684" s="4">
        <v>9</v>
      </c>
      <c r="C684" s="4" t="s">
        <v>126</v>
      </c>
      <c r="D684" s="7">
        <v>2059.1</v>
      </c>
    </row>
    <row r="685" spans="1:4" ht="21" x14ac:dyDescent="0.35">
      <c r="A685" s="8">
        <v>330</v>
      </c>
      <c r="B685" s="4">
        <v>8</v>
      </c>
      <c r="C685" s="4" t="s">
        <v>125</v>
      </c>
      <c r="D685" s="7">
        <v>250</v>
      </c>
    </row>
    <row r="686" spans="1:4" ht="21" x14ac:dyDescent="0.35">
      <c r="A686" s="8">
        <v>330</v>
      </c>
      <c r="B686" s="4">
        <v>9</v>
      </c>
      <c r="C686" s="4" t="s">
        <v>126</v>
      </c>
      <c r="D686" s="7">
        <v>1675.2</v>
      </c>
    </row>
    <row r="687" spans="1:4" ht="21" x14ac:dyDescent="0.35">
      <c r="A687" s="8">
        <v>331</v>
      </c>
      <c r="B687" s="4">
        <v>8</v>
      </c>
      <c r="C687" s="4" t="s">
        <v>125</v>
      </c>
      <c r="D687" s="7">
        <v>338</v>
      </c>
    </row>
    <row r="688" spans="1:4" ht="21" x14ac:dyDescent="0.35">
      <c r="A688" s="8">
        <v>332</v>
      </c>
      <c r="B688" s="4">
        <v>8</v>
      </c>
      <c r="C688" s="4" t="s">
        <v>125</v>
      </c>
      <c r="D688" s="7">
        <v>1550</v>
      </c>
    </row>
    <row r="689" spans="1:4" ht="21" x14ac:dyDescent="0.35">
      <c r="A689" s="8">
        <v>332</v>
      </c>
      <c r="B689" s="4">
        <v>9</v>
      </c>
      <c r="C689" s="4" t="s">
        <v>126</v>
      </c>
      <c r="D689" s="7">
        <v>1710.1</v>
      </c>
    </row>
    <row r="690" spans="1:4" ht="21" x14ac:dyDescent="0.35">
      <c r="A690" s="8">
        <v>333</v>
      </c>
      <c r="B690" s="4">
        <v>8</v>
      </c>
      <c r="C690" s="4" t="s">
        <v>125</v>
      </c>
      <c r="D690" s="7">
        <v>1550</v>
      </c>
    </row>
    <row r="691" spans="1:4" ht="21" x14ac:dyDescent="0.35">
      <c r="A691" s="8">
        <v>334</v>
      </c>
      <c r="B691" s="4">
        <v>8</v>
      </c>
      <c r="C691" s="4" t="s">
        <v>125</v>
      </c>
      <c r="D691" s="7">
        <v>1550</v>
      </c>
    </row>
    <row r="692" spans="1:4" ht="21" x14ac:dyDescent="0.35">
      <c r="A692" s="8">
        <v>334</v>
      </c>
      <c r="B692" s="4">
        <v>9</v>
      </c>
      <c r="C692" s="4" t="s">
        <v>126</v>
      </c>
      <c r="D692" s="7">
        <v>2345.2800000000002</v>
      </c>
    </row>
    <row r="693" spans="1:4" ht="21" x14ac:dyDescent="0.35">
      <c r="A693" s="8">
        <v>335</v>
      </c>
      <c r="B693" s="4">
        <v>8</v>
      </c>
      <c r="C693" s="4" t="s">
        <v>125</v>
      </c>
      <c r="D693" s="7">
        <v>1550</v>
      </c>
    </row>
    <row r="694" spans="1:4" ht="21" x14ac:dyDescent="0.35">
      <c r="A694" s="8">
        <v>336</v>
      </c>
      <c r="B694" s="4">
        <v>8</v>
      </c>
      <c r="C694" s="4" t="s">
        <v>125</v>
      </c>
      <c r="D694" s="7">
        <v>250</v>
      </c>
    </row>
    <row r="695" spans="1:4" ht="21" x14ac:dyDescent="0.35">
      <c r="A695" s="8">
        <v>336</v>
      </c>
      <c r="B695" s="4">
        <v>9</v>
      </c>
      <c r="C695" s="4" t="s">
        <v>126</v>
      </c>
      <c r="D695" s="7">
        <v>2100.98</v>
      </c>
    </row>
    <row r="696" spans="1:4" ht="21" x14ac:dyDescent="0.35">
      <c r="A696" s="8">
        <v>337</v>
      </c>
      <c r="B696" s="4">
        <v>8</v>
      </c>
      <c r="C696" s="4" t="s">
        <v>125</v>
      </c>
      <c r="D696" s="7">
        <v>338</v>
      </c>
    </row>
    <row r="697" spans="1:4" ht="21" x14ac:dyDescent="0.35">
      <c r="A697" s="8">
        <v>337</v>
      </c>
      <c r="B697" s="4">
        <v>9</v>
      </c>
      <c r="C697" s="4" t="s">
        <v>126</v>
      </c>
      <c r="D697" s="7">
        <v>1500.7</v>
      </c>
    </row>
    <row r="698" spans="1:4" ht="21" x14ac:dyDescent="0.35">
      <c r="A698" s="8">
        <v>337</v>
      </c>
      <c r="B698" s="4">
        <v>17</v>
      </c>
      <c r="C698" s="4" t="s">
        <v>127</v>
      </c>
      <c r="D698" s="7">
        <v>934</v>
      </c>
    </row>
    <row r="699" spans="1:4" ht="21" x14ac:dyDescent="0.35">
      <c r="A699" s="8">
        <v>338</v>
      </c>
      <c r="B699" s="4">
        <v>8</v>
      </c>
      <c r="C699" s="4" t="s">
        <v>125</v>
      </c>
      <c r="D699" s="7">
        <v>438</v>
      </c>
    </row>
    <row r="700" spans="1:4" ht="21" x14ac:dyDescent="0.35">
      <c r="A700" s="8">
        <v>338</v>
      </c>
      <c r="B700" s="4">
        <v>9</v>
      </c>
      <c r="C700" s="4" t="s">
        <v>126</v>
      </c>
      <c r="D700" s="7">
        <v>1827.36</v>
      </c>
    </row>
    <row r="701" spans="1:4" ht="21" x14ac:dyDescent="0.35">
      <c r="A701" s="8">
        <v>339</v>
      </c>
      <c r="B701" s="4">
        <v>8</v>
      </c>
      <c r="C701" s="4" t="s">
        <v>125</v>
      </c>
      <c r="D701" s="7">
        <f>900-400</f>
        <v>500</v>
      </c>
    </row>
    <row r="702" spans="1:4" ht="21" x14ac:dyDescent="0.35">
      <c r="A702" s="8">
        <v>339</v>
      </c>
      <c r="B702" s="4">
        <v>9</v>
      </c>
      <c r="C702" s="4" t="s">
        <v>126</v>
      </c>
      <c r="D702" s="7">
        <f>2524.43-176.75</f>
        <v>2347.6799999999998</v>
      </c>
    </row>
    <row r="703" spans="1:4" ht="21" x14ac:dyDescent="0.35">
      <c r="A703" s="8">
        <v>340</v>
      </c>
      <c r="B703" s="4">
        <v>8</v>
      </c>
      <c r="C703" s="4" t="s">
        <v>125</v>
      </c>
      <c r="D703" s="7">
        <v>1476</v>
      </c>
    </row>
    <row r="704" spans="1:4" ht="21" x14ac:dyDescent="0.35">
      <c r="A704" s="8">
        <v>340</v>
      </c>
      <c r="B704" s="4">
        <v>9</v>
      </c>
      <c r="C704" s="4" t="s">
        <v>126</v>
      </c>
      <c r="D704" s="7">
        <v>2443</v>
      </c>
    </row>
    <row r="705" spans="1:4" ht="21" x14ac:dyDescent="0.35">
      <c r="A705" s="8">
        <v>341</v>
      </c>
      <c r="B705" s="4">
        <v>8</v>
      </c>
      <c r="C705" s="4" t="s">
        <v>125</v>
      </c>
      <c r="D705" s="7">
        <v>900</v>
      </c>
    </row>
    <row r="706" spans="1:4" ht="21" x14ac:dyDescent="0.35">
      <c r="A706" s="8">
        <v>341</v>
      </c>
      <c r="B706" s="4">
        <v>9</v>
      </c>
      <c r="C706" s="4" t="s">
        <v>126</v>
      </c>
      <c r="D706" s="7">
        <v>1291.3</v>
      </c>
    </row>
    <row r="707" spans="1:4" ht="21" x14ac:dyDescent="0.35">
      <c r="A707" s="8">
        <v>342</v>
      </c>
      <c r="B707" s="4">
        <v>8</v>
      </c>
      <c r="C707" s="4" t="s">
        <v>125</v>
      </c>
      <c r="D707" s="7">
        <v>900</v>
      </c>
    </row>
    <row r="708" spans="1:4" ht="21" x14ac:dyDescent="0.35">
      <c r="A708" s="8">
        <v>342</v>
      </c>
      <c r="B708" s="4">
        <v>9</v>
      </c>
      <c r="C708" s="4" t="s">
        <v>126</v>
      </c>
      <c r="D708" s="7">
        <v>1104.24</v>
      </c>
    </row>
    <row r="709" spans="1:4" ht="21" x14ac:dyDescent="0.35">
      <c r="A709" s="8">
        <v>343</v>
      </c>
      <c r="B709" s="4">
        <v>8</v>
      </c>
      <c r="C709" s="4" t="s">
        <v>125</v>
      </c>
      <c r="D709" s="7">
        <v>1550</v>
      </c>
    </row>
    <row r="710" spans="1:4" ht="21" x14ac:dyDescent="0.35">
      <c r="A710" s="8">
        <v>343</v>
      </c>
      <c r="B710" s="4">
        <v>9</v>
      </c>
      <c r="C710" s="4" t="s">
        <v>126</v>
      </c>
      <c r="D710" s="7">
        <v>1954.4</v>
      </c>
    </row>
    <row r="711" spans="1:4" ht="21" x14ac:dyDescent="0.35">
      <c r="A711" s="8">
        <v>344</v>
      </c>
      <c r="B711" s="4">
        <v>9</v>
      </c>
      <c r="C711" s="4" t="s">
        <v>126</v>
      </c>
      <c r="D711" s="7">
        <v>1147.53</v>
      </c>
    </row>
    <row r="712" spans="1:4" ht="21" x14ac:dyDescent="0.35">
      <c r="A712" s="8">
        <v>344</v>
      </c>
      <c r="B712" s="4">
        <v>17</v>
      </c>
      <c r="C712" s="4" t="s">
        <v>127</v>
      </c>
      <c r="D712" s="7">
        <v>934</v>
      </c>
    </row>
    <row r="713" spans="1:4" ht="21" x14ac:dyDescent="0.35">
      <c r="A713" s="8">
        <v>345</v>
      </c>
      <c r="B713" s="4">
        <v>8</v>
      </c>
      <c r="C713" s="4" t="s">
        <v>125</v>
      </c>
      <c r="D713" s="7">
        <v>1550</v>
      </c>
    </row>
    <row r="714" spans="1:4" ht="21" x14ac:dyDescent="0.35">
      <c r="A714" s="8">
        <v>345</v>
      </c>
      <c r="B714" s="4">
        <v>9</v>
      </c>
      <c r="C714" s="4" t="s">
        <v>126</v>
      </c>
      <c r="D714" s="7">
        <v>2149.84</v>
      </c>
    </row>
    <row r="715" spans="1:4" ht="21" x14ac:dyDescent="0.35">
      <c r="A715" s="8">
        <v>346</v>
      </c>
      <c r="B715" s="4">
        <v>8</v>
      </c>
      <c r="C715" s="4" t="s">
        <v>125</v>
      </c>
      <c r="D715" s="7">
        <v>1550</v>
      </c>
    </row>
    <row r="716" spans="1:4" ht="21" x14ac:dyDescent="0.35">
      <c r="A716" s="8">
        <v>347</v>
      </c>
      <c r="B716" s="4">
        <v>8</v>
      </c>
      <c r="C716" s="4" t="s">
        <v>125</v>
      </c>
      <c r="D716" s="7">
        <v>1550</v>
      </c>
    </row>
    <row r="717" spans="1:4" ht="21" x14ac:dyDescent="0.35">
      <c r="A717" s="8">
        <v>347</v>
      </c>
      <c r="B717" s="4">
        <v>9</v>
      </c>
      <c r="C717" s="4" t="s">
        <v>126</v>
      </c>
      <c r="D717" s="7">
        <v>1954.4</v>
      </c>
    </row>
    <row r="718" spans="1:4" ht="21" x14ac:dyDescent="0.35">
      <c r="A718" s="8">
        <v>348</v>
      </c>
      <c r="B718" s="4">
        <v>8</v>
      </c>
      <c r="C718" s="4" t="s">
        <v>125</v>
      </c>
      <c r="D718" s="7">
        <v>250</v>
      </c>
    </row>
    <row r="719" spans="1:4" ht="21" x14ac:dyDescent="0.35">
      <c r="A719" s="8">
        <v>348</v>
      </c>
      <c r="B719" s="4">
        <v>9</v>
      </c>
      <c r="C719" s="4" t="s">
        <v>126</v>
      </c>
      <c r="D719" s="7">
        <v>1371.57</v>
      </c>
    </row>
    <row r="720" spans="1:4" ht="21" x14ac:dyDescent="0.35">
      <c r="A720" s="8">
        <v>349</v>
      </c>
      <c r="B720" s="4">
        <v>8</v>
      </c>
      <c r="C720" s="4" t="s">
        <v>125</v>
      </c>
      <c r="D720" s="7">
        <v>450</v>
      </c>
    </row>
    <row r="721" spans="1:4" ht="21" x14ac:dyDescent="0.35">
      <c r="A721" s="8">
        <v>349</v>
      </c>
      <c r="B721" s="4">
        <v>9</v>
      </c>
      <c r="C721" s="4" t="s">
        <v>126</v>
      </c>
      <c r="D721" s="7">
        <v>875.99</v>
      </c>
    </row>
    <row r="722" spans="1:4" ht="21" x14ac:dyDescent="0.35">
      <c r="A722" s="8">
        <v>349</v>
      </c>
      <c r="B722" s="4">
        <v>17</v>
      </c>
      <c r="C722" s="4" t="s">
        <v>127</v>
      </c>
      <c r="D722" s="7">
        <v>934</v>
      </c>
    </row>
    <row r="723" spans="1:4" ht="21" x14ac:dyDescent="0.35">
      <c r="A723" s="8">
        <v>350</v>
      </c>
      <c r="B723" s="4">
        <v>8</v>
      </c>
      <c r="C723" s="4" t="s">
        <v>125</v>
      </c>
      <c r="D723" s="7">
        <v>650</v>
      </c>
    </row>
    <row r="724" spans="1:4" ht="21" x14ac:dyDescent="0.35">
      <c r="A724" s="8">
        <v>351</v>
      </c>
      <c r="B724" s="4">
        <v>8</v>
      </c>
      <c r="C724" s="4" t="s">
        <v>125</v>
      </c>
      <c r="D724" s="7">
        <v>350</v>
      </c>
    </row>
    <row r="725" spans="1:4" ht="21" x14ac:dyDescent="0.35">
      <c r="A725" s="8">
        <v>351</v>
      </c>
      <c r="B725" s="4">
        <v>9</v>
      </c>
      <c r="C725" s="4" t="s">
        <v>126</v>
      </c>
      <c r="D725" s="7">
        <v>2121.91</v>
      </c>
    </row>
    <row r="726" spans="1:4" ht="21" x14ac:dyDescent="0.35">
      <c r="A726" s="8">
        <v>351</v>
      </c>
      <c r="B726" s="4">
        <v>17</v>
      </c>
      <c r="C726" s="4" t="s">
        <v>127</v>
      </c>
      <c r="D726" s="7">
        <v>808</v>
      </c>
    </row>
    <row r="727" spans="1:4" ht="21" x14ac:dyDescent="0.35">
      <c r="A727" s="8">
        <v>352</v>
      </c>
      <c r="B727" s="4">
        <v>8</v>
      </c>
      <c r="C727" s="4" t="s">
        <v>125</v>
      </c>
      <c r="D727" s="7">
        <v>208</v>
      </c>
    </row>
    <row r="728" spans="1:4" ht="21" x14ac:dyDescent="0.35">
      <c r="A728" s="8">
        <v>352</v>
      </c>
      <c r="B728" s="4">
        <v>9</v>
      </c>
      <c r="C728" s="4" t="s">
        <v>126</v>
      </c>
      <c r="D728" s="7">
        <v>1198.45</v>
      </c>
    </row>
    <row r="729" spans="1:4" ht="21" x14ac:dyDescent="0.35">
      <c r="A729" s="8">
        <v>352</v>
      </c>
      <c r="B729" s="4">
        <v>17</v>
      </c>
      <c r="C729" s="4" t="s">
        <v>127</v>
      </c>
      <c r="D729" s="7">
        <v>467</v>
      </c>
    </row>
    <row r="730" spans="1:4" ht="21" x14ac:dyDescent="0.35">
      <c r="A730" s="8">
        <v>353</v>
      </c>
      <c r="B730" s="4">
        <v>8</v>
      </c>
      <c r="C730" s="4" t="s">
        <v>125</v>
      </c>
      <c r="D730" s="7">
        <v>1406</v>
      </c>
    </row>
    <row r="731" spans="1:4" ht="21" x14ac:dyDescent="0.35">
      <c r="A731" s="8">
        <v>353</v>
      </c>
      <c r="B731" s="4">
        <v>9</v>
      </c>
      <c r="C731" s="4" t="s">
        <v>126</v>
      </c>
      <c r="D731" s="7">
        <v>950.12</v>
      </c>
    </row>
    <row r="732" spans="1:4" ht="21" x14ac:dyDescent="0.35">
      <c r="A732" s="8">
        <v>353</v>
      </c>
      <c r="B732" s="4">
        <v>17</v>
      </c>
      <c r="C732" s="4" t="s">
        <v>127</v>
      </c>
      <c r="D732" s="7">
        <v>934</v>
      </c>
    </row>
  </sheetData>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56"/>
  <sheetViews>
    <sheetView topLeftCell="A347" workbookViewId="0">
      <selection activeCell="G355" sqref="G355"/>
    </sheetView>
  </sheetViews>
  <sheetFormatPr baseColWidth="10" defaultColWidth="8.7265625" defaultRowHeight="14.5" x14ac:dyDescent="0.35"/>
  <cols>
    <col min="1" max="1" width="6.453125" customWidth="1"/>
    <col min="2" max="2" width="81" customWidth="1"/>
  </cols>
  <sheetData>
    <row r="1" spans="1:2" hidden="1" x14ac:dyDescent="0.35">
      <c r="B1" t="s">
        <v>14</v>
      </c>
    </row>
    <row r="2" spans="1:2" hidden="1" x14ac:dyDescent="0.35">
      <c r="B2" t="s">
        <v>123</v>
      </c>
    </row>
    <row r="3" spans="1:2" x14ac:dyDescent="0.35">
      <c r="A3" s="1" t="s">
        <v>119</v>
      </c>
      <c r="B3" s="1" t="s">
        <v>124</v>
      </c>
    </row>
    <row r="4" spans="1:2" x14ac:dyDescent="0.35">
      <c r="A4" s="27">
        <v>1</v>
      </c>
      <c r="B4" s="25" t="s">
        <v>601</v>
      </c>
    </row>
    <row r="5" spans="1:2" x14ac:dyDescent="0.35">
      <c r="A5" s="27">
        <v>2</v>
      </c>
      <c r="B5" s="25" t="s">
        <v>602</v>
      </c>
    </row>
    <row r="6" spans="1:2" x14ac:dyDescent="0.35">
      <c r="A6" s="27">
        <v>3</v>
      </c>
      <c r="B6" s="25" t="s">
        <v>603</v>
      </c>
    </row>
    <row r="7" spans="1:2" x14ac:dyDescent="0.35">
      <c r="A7" s="27">
        <v>4</v>
      </c>
      <c r="B7" s="25" t="s">
        <v>604</v>
      </c>
    </row>
    <row r="8" spans="1:2" x14ac:dyDescent="0.35">
      <c r="A8" s="27">
        <v>5</v>
      </c>
      <c r="B8" s="25" t="s">
        <v>605</v>
      </c>
    </row>
    <row r="9" spans="1:2" x14ac:dyDescent="0.35">
      <c r="A9" s="27">
        <v>6</v>
      </c>
      <c r="B9" s="25" t="s">
        <v>606</v>
      </c>
    </row>
    <row r="10" spans="1:2" x14ac:dyDescent="0.35">
      <c r="A10" s="27">
        <v>7</v>
      </c>
      <c r="B10" s="25" t="s">
        <v>607</v>
      </c>
    </row>
    <row r="11" spans="1:2" x14ac:dyDescent="0.35">
      <c r="A11" s="27">
        <v>8</v>
      </c>
      <c r="B11" s="25" t="s">
        <v>608</v>
      </c>
    </row>
    <row r="12" spans="1:2" x14ac:dyDescent="0.35">
      <c r="A12" s="27">
        <v>9</v>
      </c>
      <c r="B12" s="25" t="s">
        <v>609</v>
      </c>
    </row>
    <row r="13" spans="1:2" x14ac:dyDescent="0.35">
      <c r="A13" s="27">
        <v>10</v>
      </c>
      <c r="B13" s="25" t="s">
        <v>610</v>
      </c>
    </row>
    <row r="14" spans="1:2" x14ac:dyDescent="0.35">
      <c r="A14" s="27">
        <v>11</v>
      </c>
      <c r="B14" s="25" t="s">
        <v>611</v>
      </c>
    </row>
    <row r="15" spans="1:2" x14ac:dyDescent="0.35">
      <c r="A15" s="27">
        <v>12</v>
      </c>
      <c r="B15" s="25" t="s">
        <v>612</v>
      </c>
    </row>
    <row r="16" spans="1:2" x14ac:dyDescent="0.35">
      <c r="A16" s="27">
        <v>13</v>
      </c>
      <c r="B16" s="25" t="s">
        <v>613</v>
      </c>
    </row>
    <row r="17" spans="1:2" x14ac:dyDescent="0.35">
      <c r="A17" s="27">
        <v>14</v>
      </c>
      <c r="B17" s="25" t="s">
        <v>614</v>
      </c>
    </row>
    <row r="18" spans="1:2" x14ac:dyDescent="0.35">
      <c r="A18" s="27">
        <v>15</v>
      </c>
      <c r="B18" s="25" t="s">
        <v>615</v>
      </c>
    </row>
    <row r="19" spans="1:2" x14ac:dyDescent="0.35">
      <c r="A19" s="27">
        <v>16</v>
      </c>
      <c r="B19" s="25" t="s">
        <v>616</v>
      </c>
    </row>
    <row r="20" spans="1:2" x14ac:dyDescent="0.35">
      <c r="A20" s="27">
        <v>17</v>
      </c>
      <c r="B20" s="25" t="s">
        <v>617</v>
      </c>
    </row>
    <row r="21" spans="1:2" x14ac:dyDescent="0.35">
      <c r="A21" s="27">
        <v>18</v>
      </c>
      <c r="B21" s="25" t="s">
        <v>618</v>
      </c>
    </row>
    <row r="22" spans="1:2" x14ac:dyDescent="0.35">
      <c r="A22" s="27">
        <v>19</v>
      </c>
      <c r="B22" s="25" t="s">
        <v>619</v>
      </c>
    </row>
    <row r="23" spans="1:2" x14ac:dyDescent="0.35">
      <c r="A23" s="27">
        <v>20</v>
      </c>
      <c r="B23" s="25" t="s">
        <v>620</v>
      </c>
    </row>
    <row r="24" spans="1:2" x14ac:dyDescent="0.35">
      <c r="A24" s="27">
        <v>21</v>
      </c>
      <c r="B24" s="25" t="s">
        <v>621</v>
      </c>
    </row>
    <row r="25" spans="1:2" x14ac:dyDescent="0.35">
      <c r="A25" s="27">
        <v>22</v>
      </c>
      <c r="B25" s="25" t="s">
        <v>622</v>
      </c>
    </row>
    <row r="26" spans="1:2" x14ac:dyDescent="0.35">
      <c r="A26" s="27">
        <v>23</v>
      </c>
      <c r="B26" s="25" t="s">
        <v>623</v>
      </c>
    </row>
    <row r="27" spans="1:2" x14ac:dyDescent="0.35">
      <c r="A27" s="27">
        <v>24</v>
      </c>
      <c r="B27" s="25" t="s">
        <v>624</v>
      </c>
    </row>
    <row r="28" spans="1:2" x14ac:dyDescent="0.35">
      <c r="A28" s="27">
        <v>25</v>
      </c>
      <c r="B28" s="25" t="s">
        <v>625</v>
      </c>
    </row>
    <row r="29" spans="1:2" x14ac:dyDescent="0.35">
      <c r="A29" s="27">
        <v>26</v>
      </c>
      <c r="B29" s="25" t="s">
        <v>626</v>
      </c>
    </row>
    <row r="30" spans="1:2" x14ac:dyDescent="0.35">
      <c r="A30" s="27">
        <v>27</v>
      </c>
      <c r="B30" s="25" t="s">
        <v>627</v>
      </c>
    </row>
    <row r="31" spans="1:2" x14ac:dyDescent="0.35">
      <c r="A31" s="27">
        <v>28</v>
      </c>
      <c r="B31" s="25" t="s">
        <v>628</v>
      </c>
    </row>
    <row r="32" spans="1:2" x14ac:dyDescent="0.35">
      <c r="A32" s="27">
        <v>29</v>
      </c>
      <c r="B32" s="25" t="s">
        <v>629</v>
      </c>
    </row>
    <row r="33" spans="1:2" x14ac:dyDescent="0.35">
      <c r="A33" s="27">
        <v>30</v>
      </c>
      <c r="B33" s="25" t="s">
        <v>630</v>
      </c>
    </row>
    <row r="34" spans="1:2" x14ac:dyDescent="0.35">
      <c r="A34" s="27">
        <v>31</v>
      </c>
      <c r="B34" s="25" t="s">
        <v>631</v>
      </c>
    </row>
    <row r="35" spans="1:2" x14ac:dyDescent="0.35">
      <c r="A35" s="27">
        <v>32</v>
      </c>
      <c r="B35" s="25" t="s">
        <v>632</v>
      </c>
    </row>
    <row r="36" spans="1:2" x14ac:dyDescent="0.35">
      <c r="A36" s="27">
        <v>33</v>
      </c>
      <c r="B36" s="25" t="s">
        <v>633</v>
      </c>
    </row>
    <row r="37" spans="1:2" x14ac:dyDescent="0.35">
      <c r="A37" s="27">
        <v>34</v>
      </c>
      <c r="B37" s="25" t="s">
        <v>634</v>
      </c>
    </row>
    <row r="38" spans="1:2" x14ac:dyDescent="0.35">
      <c r="A38" s="27">
        <v>35</v>
      </c>
      <c r="B38" s="25" t="s">
        <v>635</v>
      </c>
    </row>
    <row r="39" spans="1:2" x14ac:dyDescent="0.35">
      <c r="A39" s="27">
        <v>36</v>
      </c>
      <c r="B39" s="25" t="s">
        <v>636</v>
      </c>
    </row>
    <row r="40" spans="1:2" x14ac:dyDescent="0.35">
      <c r="A40" s="27">
        <v>37</v>
      </c>
      <c r="B40" s="25" t="s">
        <v>637</v>
      </c>
    </row>
    <row r="41" spans="1:2" x14ac:dyDescent="0.35">
      <c r="A41" s="27">
        <v>38</v>
      </c>
      <c r="B41" s="25" t="s">
        <v>638</v>
      </c>
    </row>
    <row r="42" spans="1:2" x14ac:dyDescent="0.35">
      <c r="A42" s="27">
        <v>39</v>
      </c>
      <c r="B42" s="25" t="s">
        <v>639</v>
      </c>
    </row>
    <row r="43" spans="1:2" x14ac:dyDescent="0.35">
      <c r="A43" s="27">
        <v>40</v>
      </c>
      <c r="B43" s="25" t="s">
        <v>640</v>
      </c>
    </row>
    <row r="44" spans="1:2" x14ac:dyDescent="0.35">
      <c r="A44" s="27">
        <v>41</v>
      </c>
      <c r="B44" s="25" t="s">
        <v>641</v>
      </c>
    </row>
    <row r="45" spans="1:2" x14ac:dyDescent="0.35">
      <c r="A45" s="27">
        <v>42</v>
      </c>
      <c r="B45" s="25" t="s">
        <v>642</v>
      </c>
    </row>
    <row r="46" spans="1:2" x14ac:dyDescent="0.35">
      <c r="A46" s="27">
        <v>43</v>
      </c>
      <c r="B46" s="25" t="s">
        <v>643</v>
      </c>
    </row>
    <row r="47" spans="1:2" x14ac:dyDescent="0.35">
      <c r="A47" s="27">
        <v>44</v>
      </c>
      <c r="B47" s="25" t="s">
        <v>644</v>
      </c>
    </row>
    <row r="48" spans="1:2" x14ac:dyDescent="0.35">
      <c r="A48" s="27">
        <v>45</v>
      </c>
      <c r="B48" s="25" t="s">
        <v>645</v>
      </c>
    </row>
    <row r="49" spans="1:2" x14ac:dyDescent="0.35">
      <c r="A49" s="27">
        <v>46</v>
      </c>
      <c r="B49" s="25" t="s">
        <v>646</v>
      </c>
    </row>
    <row r="50" spans="1:2" x14ac:dyDescent="0.35">
      <c r="A50" s="27">
        <v>47</v>
      </c>
      <c r="B50" s="25" t="s">
        <v>647</v>
      </c>
    </row>
    <row r="51" spans="1:2" x14ac:dyDescent="0.35">
      <c r="A51" s="27">
        <v>48</v>
      </c>
      <c r="B51" s="25" t="s">
        <v>648</v>
      </c>
    </row>
    <row r="52" spans="1:2" x14ac:dyDescent="0.35">
      <c r="A52" s="27">
        <v>49</v>
      </c>
      <c r="B52" s="25" t="s">
        <v>649</v>
      </c>
    </row>
    <row r="53" spans="1:2" x14ac:dyDescent="0.35">
      <c r="A53" s="27">
        <v>50</v>
      </c>
      <c r="B53" s="25" t="s">
        <v>650</v>
      </c>
    </row>
    <row r="54" spans="1:2" x14ac:dyDescent="0.35">
      <c r="A54" s="27">
        <v>51</v>
      </c>
      <c r="B54" s="25" t="s">
        <v>651</v>
      </c>
    </row>
    <row r="55" spans="1:2" x14ac:dyDescent="0.35">
      <c r="A55" s="27">
        <v>52</v>
      </c>
      <c r="B55" s="25" t="s">
        <v>652</v>
      </c>
    </row>
    <row r="56" spans="1:2" x14ac:dyDescent="0.35">
      <c r="A56" s="27">
        <v>53</v>
      </c>
      <c r="B56" s="25" t="s">
        <v>653</v>
      </c>
    </row>
    <row r="57" spans="1:2" x14ac:dyDescent="0.35">
      <c r="A57" s="27">
        <v>54</v>
      </c>
      <c r="B57" s="25" t="s">
        <v>654</v>
      </c>
    </row>
    <row r="58" spans="1:2" x14ac:dyDescent="0.35">
      <c r="A58" s="27">
        <v>55</v>
      </c>
      <c r="B58" s="25" t="s">
        <v>655</v>
      </c>
    </row>
    <row r="59" spans="1:2" x14ac:dyDescent="0.35">
      <c r="A59" s="27">
        <v>56</v>
      </c>
      <c r="B59" s="25" t="s">
        <v>659</v>
      </c>
    </row>
    <row r="60" spans="1:2" x14ac:dyDescent="0.35">
      <c r="A60" s="27">
        <v>57</v>
      </c>
      <c r="B60" s="25" t="s">
        <v>656</v>
      </c>
    </row>
    <row r="61" spans="1:2" x14ac:dyDescent="0.35">
      <c r="A61" s="27">
        <v>58</v>
      </c>
      <c r="B61" s="25" t="s">
        <v>657</v>
      </c>
    </row>
    <row r="62" spans="1:2" x14ac:dyDescent="0.35">
      <c r="A62" s="27">
        <v>59</v>
      </c>
      <c r="B62" s="25" t="s">
        <v>658</v>
      </c>
    </row>
    <row r="63" spans="1:2" x14ac:dyDescent="0.35">
      <c r="A63" s="27">
        <v>60</v>
      </c>
      <c r="B63" s="25" t="s">
        <v>660</v>
      </c>
    </row>
    <row r="64" spans="1:2" x14ac:dyDescent="0.35">
      <c r="A64" s="27">
        <v>61</v>
      </c>
      <c r="B64" s="25" t="s">
        <v>661</v>
      </c>
    </row>
    <row r="65" spans="1:2" x14ac:dyDescent="0.35">
      <c r="A65" s="27">
        <v>62</v>
      </c>
      <c r="B65" s="25" t="s">
        <v>662</v>
      </c>
    </row>
    <row r="66" spans="1:2" x14ac:dyDescent="0.35">
      <c r="A66" s="27">
        <v>63</v>
      </c>
      <c r="B66" s="25" t="s">
        <v>663</v>
      </c>
    </row>
    <row r="67" spans="1:2" x14ac:dyDescent="0.35">
      <c r="A67" s="27">
        <v>64</v>
      </c>
      <c r="B67" s="25" t="s">
        <v>664</v>
      </c>
    </row>
    <row r="68" spans="1:2" x14ac:dyDescent="0.35">
      <c r="A68" s="27">
        <v>65</v>
      </c>
      <c r="B68" s="25" t="s">
        <v>665</v>
      </c>
    </row>
    <row r="69" spans="1:2" x14ac:dyDescent="0.35">
      <c r="A69" s="27">
        <v>66</v>
      </c>
      <c r="B69" s="26" t="s">
        <v>689</v>
      </c>
    </row>
    <row r="70" spans="1:2" x14ac:dyDescent="0.35">
      <c r="A70" s="27">
        <v>67</v>
      </c>
      <c r="B70" s="25" t="s">
        <v>666</v>
      </c>
    </row>
    <row r="71" spans="1:2" x14ac:dyDescent="0.35">
      <c r="A71" s="27">
        <v>68</v>
      </c>
      <c r="B71" s="25" t="s">
        <v>667</v>
      </c>
    </row>
    <row r="72" spans="1:2" x14ac:dyDescent="0.35">
      <c r="A72" s="27">
        <v>69</v>
      </c>
      <c r="B72" s="25" t="s">
        <v>668</v>
      </c>
    </row>
    <row r="73" spans="1:2" x14ac:dyDescent="0.35">
      <c r="A73" s="27">
        <v>70</v>
      </c>
      <c r="B73" s="25" t="s">
        <v>669</v>
      </c>
    </row>
    <row r="74" spans="1:2" x14ac:dyDescent="0.35">
      <c r="A74" s="27">
        <v>71</v>
      </c>
      <c r="B74" s="25" t="s">
        <v>670</v>
      </c>
    </row>
    <row r="75" spans="1:2" x14ac:dyDescent="0.35">
      <c r="A75" s="27">
        <v>72</v>
      </c>
      <c r="B75" s="25" t="s">
        <v>671</v>
      </c>
    </row>
    <row r="76" spans="1:2" x14ac:dyDescent="0.35">
      <c r="A76" s="27">
        <v>73</v>
      </c>
      <c r="B76" s="25" t="s">
        <v>672</v>
      </c>
    </row>
    <row r="77" spans="1:2" x14ac:dyDescent="0.35">
      <c r="A77" s="27">
        <v>74</v>
      </c>
      <c r="B77" s="25" t="s">
        <v>673</v>
      </c>
    </row>
    <row r="78" spans="1:2" x14ac:dyDescent="0.35">
      <c r="A78" s="27">
        <v>75</v>
      </c>
      <c r="B78" s="25" t="s">
        <v>674</v>
      </c>
    </row>
    <row r="79" spans="1:2" x14ac:dyDescent="0.35">
      <c r="A79" s="27">
        <v>76</v>
      </c>
      <c r="B79" s="25" t="s">
        <v>675</v>
      </c>
    </row>
    <row r="80" spans="1:2" x14ac:dyDescent="0.35">
      <c r="A80" s="27">
        <v>77</v>
      </c>
      <c r="B80" s="25" t="s">
        <v>676</v>
      </c>
    </row>
    <row r="81" spans="1:2" x14ac:dyDescent="0.35">
      <c r="A81" s="27">
        <v>78</v>
      </c>
      <c r="B81" s="25" t="s">
        <v>677</v>
      </c>
    </row>
    <row r="82" spans="1:2" x14ac:dyDescent="0.35">
      <c r="A82" s="27">
        <v>79</v>
      </c>
      <c r="B82" s="25" t="s">
        <v>678</v>
      </c>
    </row>
    <row r="83" spans="1:2" x14ac:dyDescent="0.35">
      <c r="A83" s="27">
        <v>80</v>
      </c>
      <c r="B83" s="25" t="s">
        <v>679</v>
      </c>
    </row>
    <row r="84" spans="1:2" x14ac:dyDescent="0.35">
      <c r="A84" s="27">
        <v>81</v>
      </c>
      <c r="B84" s="25" t="s">
        <v>680</v>
      </c>
    </row>
    <row r="85" spans="1:2" x14ac:dyDescent="0.35">
      <c r="A85" s="27">
        <v>82</v>
      </c>
      <c r="B85" s="25" t="s">
        <v>681</v>
      </c>
    </row>
    <row r="86" spans="1:2" x14ac:dyDescent="0.35">
      <c r="A86" s="27">
        <v>83</v>
      </c>
      <c r="B86" s="25" t="s">
        <v>682</v>
      </c>
    </row>
    <row r="87" spans="1:2" x14ac:dyDescent="0.35">
      <c r="A87" s="27">
        <v>84</v>
      </c>
      <c r="B87" s="25" t="s">
        <v>683</v>
      </c>
    </row>
    <row r="88" spans="1:2" x14ac:dyDescent="0.35">
      <c r="A88" s="27">
        <v>85</v>
      </c>
      <c r="B88" s="25" t="s">
        <v>684</v>
      </c>
    </row>
    <row r="89" spans="1:2" x14ac:dyDescent="0.35">
      <c r="A89" s="27">
        <v>86</v>
      </c>
      <c r="B89" s="25" t="s">
        <v>685</v>
      </c>
    </row>
    <row r="90" spans="1:2" x14ac:dyDescent="0.35">
      <c r="A90" s="27">
        <v>87</v>
      </c>
      <c r="B90" s="25" t="s">
        <v>686</v>
      </c>
    </row>
    <row r="91" spans="1:2" x14ac:dyDescent="0.35">
      <c r="A91" s="27">
        <v>88</v>
      </c>
      <c r="B91" s="25" t="s">
        <v>687</v>
      </c>
    </row>
    <row r="92" spans="1:2" x14ac:dyDescent="0.35">
      <c r="A92" s="27">
        <v>89</v>
      </c>
      <c r="B92" s="25" t="s">
        <v>690</v>
      </c>
    </row>
    <row r="93" spans="1:2" x14ac:dyDescent="0.35">
      <c r="A93" s="27">
        <v>90</v>
      </c>
      <c r="B93" s="25" t="s">
        <v>691</v>
      </c>
    </row>
    <row r="94" spans="1:2" x14ac:dyDescent="0.35">
      <c r="A94" s="27">
        <v>91</v>
      </c>
      <c r="B94" s="25" t="s">
        <v>692</v>
      </c>
    </row>
    <row r="95" spans="1:2" x14ac:dyDescent="0.35">
      <c r="A95" s="27">
        <v>92</v>
      </c>
      <c r="B95" s="25" t="s">
        <v>693</v>
      </c>
    </row>
    <row r="96" spans="1:2" x14ac:dyDescent="0.35">
      <c r="A96" s="27">
        <v>93</v>
      </c>
      <c r="B96" s="25" t="s">
        <v>694</v>
      </c>
    </row>
    <row r="97" spans="1:2" x14ac:dyDescent="0.35">
      <c r="A97" s="27">
        <v>94</v>
      </c>
      <c r="B97" s="25" t="s">
        <v>695</v>
      </c>
    </row>
    <row r="98" spans="1:2" x14ac:dyDescent="0.35">
      <c r="A98" s="27">
        <v>95</v>
      </c>
      <c r="B98" s="25" t="s">
        <v>696</v>
      </c>
    </row>
    <row r="99" spans="1:2" x14ac:dyDescent="0.35">
      <c r="A99" s="27">
        <v>96</v>
      </c>
      <c r="B99" s="25" t="s">
        <v>697</v>
      </c>
    </row>
    <row r="100" spans="1:2" x14ac:dyDescent="0.35">
      <c r="A100" s="27">
        <v>97</v>
      </c>
      <c r="B100" s="25" t="s">
        <v>698</v>
      </c>
    </row>
    <row r="101" spans="1:2" x14ac:dyDescent="0.35">
      <c r="A101" s="27">
        <v>98</v>
      </c>
      <c r="B101" s="25" t="s">
        <v>699</v>
      </c>
    </row>
    <row r="102" spans="1:2" x14ac:dyDescent="0.35">
      <c r="A102" s="27">
        <v>99</v>
      </c>
      <c r="B102" s="25" t="s">
        <v>700</v>
      </c>
    </row>
    <row r="103" spans="1:2" x14ac:dyDescent="0.35">
      <c r="A103" s="27">
        <v>100</v>
      </c>
      <c r="B103" s="25" t="s">
        <v>701</v>
      </c>
    </row>
    <row r="104" spans="1:2" x14ac:dyDescent="0.35">
      <c r="A104" s="27">
        <v>101</v>
      </c>
      <c r="B104" s="25" t="s">
        <v>702</v>
      </c>
    </row>
    <row r="105" spans="1:2" x14ac:dyDescent="0.35">
      <c r="A105" s="27">
        <v>102</v>
      </c>
      <c r="B105" s="25" t="s">
        <v>703</v>
      </c>
    </row>
    <row r="106" spans="1:2" x14ac:dyDescent="0.35">
      <c r="A106" s="27">
        <v>103</v>
      </c>
      <c r="B106" s="25" t="s">
        <v>704</v>
      </c>
    </row>
    <row r="107" spans="1:2" x14ac:dyDescent="0.35">
      <c r="A107" s="27">
        <v>104</v>
      </c>
      <c r="B107" s="25" t="s">
        <v>705</v>
      </c>
    </row>
    <row r="108" spans="1:2" x14ac:dyDescent="0.35">
      <c r="A108" s="27">
        <v>105</v>
      </c>
      <c r="B108" s="25" t="s">
        <v>706</v>
      </c>
    </row>
    <row r="109" spans="1:2" x14ac:dyDescent="0.35">
      <c r="A109" s="27">
        <v>106</v>
      </c>
      <c r="B109" s="25" t="s">
        <v>707</v>
      </c>
    </row>
    <row r="110" spans="1:2" x14ac:dyDescent="0.35">
      <c r="A110" s="27">
        <v>107</v>
      </c>
      <c r="B110" s="25" t="s">
        <v>708</v>
      </c>
    </row>
    <row r="111" spans="1:2" x14ac:dyDescent="0.35">
      <c r="A111" s="27">
        <v>108</v>
      </c>
      <c r="B111" s="25" t="s">
        <v>709</v>
      </c>
    </row>
    <row r="112" spans="1:2" x14ac:dyDescent="0.35">
      <c r="A112" s="27">
        <v>109</v>
      </c>
      <c r="B112" s="25" t="s">
        <v>710</v>
      </c>
    </row>
    <row r="113" spans="1:2" x14ac:dyDescent="0.35">
      <c r="A113" s="27">
        <v>110</v>
      </c>
      <c r="B113" s="25" t="s">
        <v>711</v>
      </c>
    </row>
    <row r="114" spans="1:2" x14ac:dyDescent="0.35">
      <c r="A114" s="27">
        <v>111</v>
      </c>
      <c r="B114" s="25" t="s">
        <v>712</v>
      </c>
    </row>
    <row r="115" spans="1:2" x14ac:dyDescent="0.35">
      <c r="A115" s="27">
        <v>112</v>
      </c>
      <c r="B115" s="25" t="s">
        <v>713</v>
      </c>
    </row>
    <row r="116" spans="1:2" x14ac:dyDescent="0.35">
      <c r="A116" s="27">
        <v>113</v>
      </c>
      <c r="B116" s="25" t="s">
        <v>714</v>
      </c>
    </row>
    <row r="117" spans="1:2" x14ac:dyDescent="0.35">
      <c r="A117" s="27">
        <v>114</v>
      </c>
      <c r="B117" s="25" t="s">
        <v>715</v>
      </c>
    </row>
    <row r="118" spans="1:2" x14ac:dyDescent="0.35">
      <c r="A118" s="27">
        <v>115</v>
      </c>
      <c r="B118" s="25" t="s">
        <v>716</v>
      </c>
    </row>
    <row r="119" spans="1:2" x14ac:dyDescent="0.35">
      <c r="A119" s="27">
        <v>116</v>
      </c>
      <c r="B119" s="25" t="s">
        <v>717</v>
      </c>
    </row>
    <row r="120" spans="1:2" x14ac:dyDescent="0.35">
      <c r="A120" s="27">
        <v>117</v>
      </c>
      <c r="B120" s="25" t="s">
        <v>718</v>
      </c>
    </row>
    <row r="121" spans="1:2" x14ac:dyDescent="0.35">
      <c r="A121" s="27">
        <v>118</v>
      </c>
      <c r="B121" s="25" t="s">
        <v>719</v>
      </c>
    </row>
    <row r="122" spans="1:2" x14ac:dyDescent="0.35">
      <c r="A122" s="27">
        <v>119</v>
      </c>
      <c r="B122" s="25" t="s">
        <v>720</v>
      </c>
    </row>
    <row r="123" spans="1:2" x14ac:dyDescent="0.35">
      <c r="A123" s="27">
        <v>120</v>
      </c>
      <c r="B123" s="25" t="s">
        <v>721</v>
      </c>
    </row>
    <row r="124" spans="1:2" x14ac:dyDescent="0.35">
      <c r="A124" s="27">
        <v>121</v>
      </c>
      <c r="B124" s="25" t="s">
        <v>722</v>
      </c>
    </row>
    <row r="125" spans="1:2" x14ac:dyDescent="0.35">
      <c r="A125" s="27">
        <v>122</v>
      </c>
      <c r="B125" s="25" t="s">
        <v>723</v>
      </c>
    </row>
    <row r="126" spans="1:2" x14ac:dyDescent="0.35">
      <c r="A126" s="27">
        <v>123</v>
      </c>
      <c r="B126" s="25" t="s">
        <v>724</v>
      </c>
    </row>
    <row r="127" spans="1:2" x14ac:dyDescent="0.35">
      <c r="A127" s="27">
        <v>124</v>
      </c>
      <c r="B127" s="25" t="s">
        <v>725</v>
      </c>
    </row>
    <row r="128" spans="1:2" x14ac:dyDescent="0.35">
      <c r="A128" s="27">
        <v>125</v>
      </c>
      <c r="B128" s="25" t="s">
        <v>726</v>
      </c>
    </row>
    <row r="129" spans="1:2" x14ac:dyDescent="0.35">
      <c r="A129" s="27">
        <v>126</v>
      </c>
      <c r="B129" s="25" t="s">
        <v>727</v>
      </c>
    </row>
    <row r="130" spans="1:2" x14ac:dyDescent="0.35">
      <c r="A130" s="27">
        <v>127</v>
      </c>
      <c r="B130" s="25" t="s">
        <v>728</v>
      </c>
    </row>
    <row r="131" spans="1:2" x14ac:dyDescent="0.35">
      <c r="A131" s="27">
        <v>128</v>
      </c>
      <c r="B131" s="25" t="s">
        <v>729</v>
      </c>
    </row>
    <row r="132" spans="1:2" x14ac:dyDescent="0.35">
      <c r="A132" s="27">
        <v>129</v>
      </c>
      <c r="B132" s="25" t="s">
        <v>730</v>
      </c>
    </row>
    <row r="133" spans="1:2" x14ac:dyDescent="0.35">
      <c r="A133" s="27">
        <v>130</v>
      </c>
      <c r="B133" s="25" t="s">
        <v>731</v>
      </c>
    </row>
    <row r="134" spans="1:2" x14ac:dyDescent="0.35">
      <c r="A134" s="27">
        <v>131</v>
      </c>
      <c r="B134" s="25" t="s">
        <v>732</v>
      </c>
    </row>
    <row r="135" spans="1:2" x14ac:dyDescent="0.35">
      <c r="A135" s="27">
        <v>132</v>
      </c>
      <c r="B135" s="25" t="s">
        <v>733</v>
      </c>
    </row>
    <row r="136" spans="1:2" x14ac:dyDescent="0.35">
      <c r="A136" s="27">
        <v>133</v>
      </c>
      <c r="B136" s="25" t="s">
        <v>734</v>
      </c>
    </row>
    <row r="137" spans="1:2" x14ac:dyDescent="0.35">
      <c r="A137" s="27">
        <v>134</v>
      </c>
      <c r="B137" s="25" t="s">
        <v>735</v>
      </c>
    </row>
    <row r="138" spans="1:2" x14ac:dyDescent="0.35">
      <c r="A138" s="27">
        <v>135</v>
      </c>
      <c r="B138" s="25" t="s">
        <v>736</v>
      </c>
    </row>
    <row r="139" spans="1:2" x14ac:dyDescent="0.35">
      <c r="A139" s="27">
        <v>136</v>
      </c>
      <c r="B139" s="25" t="s">
        <v>737</v>
      </c>
    </row>
    <row r="140" spans="1:2" x14ac:dyDescent="0.35">
      <c r="A140" s="27">
        <v>137</v>
      </c>
      <c r="B140" s="25" t="s">
        <v>738</v>
      </c>
    </row>
    <row r="141" spans="1:2" x14ac:dyDescent="0.35">
      <c r="A141" s="27">
        <v>138</v>
      </c>
      <c r="B141" s="25" t="s">
        <v>739</v>
      </c>
    </row>
    <row r="142" spans="1:2" x14ac:dyDescent="0.35">
      <c r="A142" s="27">
        <v>139</v>
      </c>
      <c r="B142" s="25" t="s">
        <v>740</v>
      </c>
    </row>
    <row r="143" spans="1:2" x14ac:dyDescent="0.35">
      <c r="A143" s="27">
        <v>140</v>
      </c>
      <c r="B143" s="25" t="s">
        <v>741</v>
      </c>
    </row>
    <row r="144" spans="1:2" x14ac:dyDescent="0.35">
      <c r="A144" s="27">
        <v>141</v>
      </c>
      <c r="B144" s="25" t="s">
        <v>742</v>
      </c>
    </row>
    <row r="145" spans="1:2" x14ac:dyDescent="0.35">
      <c r="A145" s="27">
        <v>142</v>
      </c>
      <c r="B145" s="25" t="s">
        <v>743</v>
      </c>
    </row>
    <row r="146" spans="1:2" x14ac:dyDescent="0.35">
      <c r="A146" s="27">
        <v>143</v>
      </c>
      <c r="B146" s="25" t="s">
        <v>744</v>
      </c>
    </row>
    <row r="147" spans="1:2" x14ac:dyDescent="0.35">
      <c r="A147" s="27">
        <v>144</v>
      </c>
      <c r="B147" s="25" t="s">
        <v>745</v>
      </c>
    </row>
    <row r="148" spans="1:2" x14ac:dyDescent="0.35">
      <c r="A148" s="27">
        <v>145</v>
      </c>
      <c r="B148" s="25" t="s">
        <v>746</v>
      </c>
    </row>
    <row r="149" spans="1:2" x14ac:dyDescent="0.35">
      <c r="A149" s="27">
        <v>146</v>
      </c>
      <c r="B149" s="25" t="s">
        <v>747</v>
      </c>
    </row>
    <row r="150" spans="1:2" x14ac:dyDescent="0.35">
      <c r="A150" s="27">
        <v>147</v>
      </c>
      <c r="B150" s="25" t="s">
        <v>748</v>
      </c>
    </row>
    <row r="151" spans="1:2" x14ac:dyDescent="0.35">
      <c r="A151" s="27">
        <v>148</v>
      </c>
      <c r="B151" s="25" t="s">
        <v>749</v>
      </c>
    </row>
    <row r="152" spans="1:2" x14ac:dyDescent="0.35">
      <c r="A152" s="27">
        <v>149</v>
      </c>
      <c r="B152" s="25" t="s">
        <v>750</v>
      </c>
    </row>
    <row r="153" spans="1:2" x14ac:dyDescent="0.35">
      <c r="A153" s="27">
        <v>150</v>
      </c>
      <c r="B153" s="25" t="s">
        <v>751</v>
      </c>
    </row>
    <row r="154" spans="1:2" x14ac:dyDescent="0.35">
      <c r="A154" s="27">
        <v>151</v>
      </c>
      <c r="B154" s="25" t="s">
        <v>752</v>
      </c>
    </row>
    <row r="155" spans="1:2" x14ac:dyDescent="0.35">
      <c r="A155" s="27">
        <v>152</v>
      </c>
      <c r="B155" s="25" t="s">
        <v>753</v>
      </c>
    </row>
    <row r="156" spans="1:2" x14ac:dyDescent="0.35">
      <c r="A156" s="27">
        <v>153</v>
      </c>
      <c r="B156" s="25" t="s">
        <v>754</v>
      </c>
    </row>
    <row r="157" spans="1:2" x14ac:dyDescent="0.35">
      <c r="A157" s="27">
        <v>154</v>
      </c>
      <c r="B157" s="25" t="s">
        <v>755</v>
      </c>
    </row>
    <row r="158" spans="1:2" x14ac:dyDescent="0.35">
      <c r="A158" s="27">
        <v>155</v>
      </c>
      <c r="B158" s="25" t="s">
        <v>756</v>
      </c>
    </row>
    <row r="159" spans="1:2" x14ac:dyDescent="0.35">
      <c r="A159" s="27">
        <v>156</v>
      </c>
      <c r="B159" s="25" t="s">
        <v>757</v>
      </c>
    </row>
    <row r="160" spans="1:2" x14ac:dyDescent="0.35">
      <c r="A160" s="27">
        <v>157</v>
      </c>
      <c r="B160" s="25" t="s">
        <v>758</v>
      </c>
    </row>
    <row r="161" spans="1:2" x14ac:dyDescent="0.35">
      <c r="A161" s="27">
        <v>158</v>
      </c>
      <c r="B161" s="25" t="s">
        <v>759</v>
      </c>
    </row>
    <row r="162" spans="1:2" x14ac:dyDescent="0.35">
      <c r="A162" s="27">
        <v>159</v>
      </c>
      <c r="B162" s="25" t="s">
        <v>760</v>
      </c>
    </row>
    <row r="163" spans="1:2" x14ac:dyDescent="0.35">
      <c r="A163" s="27">
        <v>160</v>
      </c>
      <c r="B163" s="25" t="s">
        <v>761</v>
      </c>
    </row>
    <row r="164" spans="1:2" x14ac:dyDescent="0.35">
      <c r="A164" s="27">
        <v>161</v>
      </c>
      <c r="B164" s="25" t="s">
        <v>762</v>
      </c>
    </row>
    <row r="165" spans="1:2" x14ac:dyDescent="0.35">
      <c r="A165" s="27">
        <v>162</v>
      </c>
      <c r="B165" s="25" t="s">
        <v>763</v>
      </c>
    </row>
    <row r="166" spans="1:2" x14ac:dyDescent="0.35">
      <c r="A166" s="27">
        <v>163</v>
      </c>
      <c r="B166" s="25" t="s">
        <v>764</v>
      </c>
    </row>
    <row r="167" spans="1:2" x14ac:dyDescent="0.35">
      <c r="A167" s="27">
        <v>164</v>
      </c>
      <c r="B167" s="25" t="s">
        <v>765</v>
      </c>
    </row>
    <row r="168" spans="1:2" x14ac:dyDescent="0.35">
      <c r="A168" s="27">
        <v>165</v>
      </c>
      <c r="B168" s="25" t="s">
        <v>766</v>
      </c>
    </row>
    <row r="169" spans="1:2" x14ac:dyDescent="0.35">
      <c r="A169" s="27">
        <v>166</v>
      </c>
      <c r="B169" s="25" t="s">
        <v>767</v>
      </c>
    </row>
    <row r="170" spans="1:2" x14ac:dyDescent="0.35">
      <c r="A170" s="27">
        <v>167</v>
      </c>
      <c r="B170" s="25" t="s">
        <v>768</v>
      </c>
    </row>
    <row r="171" spans="1:2" x14ac:dyDescent="0.35">
      <c r="A171" s="27">
        <v>168</v>
      </c>
      <c r="B171" s="25" t="s">
        <v>769</v>
      </c>
    </row>
    <row r="172" spans="1:2" x14ac:dyDescent="0.35">
      <c r="A172" s="27">
        <v>169</v>
      </c>
      <c r="B172" s="25" t="s">
        <v>770</v>
      </c>
    </row>
    <row r="173" spans="1:2" x14ac:dyDescent="0.35">
      <c r="A173" s="27">
        <v>170</v>
      </c>
      <c r="B173" s="25" t="s">
        <v>771</v>
      </c>
    </row>
    <row r="174" spans="1:2" x14ac:dyDescent="0.35">
      <c r="A174" s="27">
        <v>171</v>
      </c>
      <c r="B174" s="25" t="s">
        <v>772</v>
      </c>
    </row>
    <row r="175" spans="1:2" x14ac:dyDescent="0.35">
      <c r="A175" s="27">
        <v>172</v>
      </c>
      <c r="B175" s="25" t="s">
        <v>773</v>
      </c>
    </row>
    <row r="176" spans="1:2" x14ac:dyDescent="0.35">
      <c r="A176" s="27">
        <v>173</v>
      </c>
      <c r="B176" s="25" t="s">
        <v>774</v>
      </c>
    </row>
    <row r="177" spans="1:2" x14ac:dyDescent="0.35">
      <c r="A177" s="27">
        <v>174</v>
      </c>
      <c r="B177" s="25" t="s">
        <v>775</v>
      </c>
    </row>
    <row r="178" spans="1:2" x14ac:dyDescent="0.35">
      <c r="A178" s="27">
        <v>175</v>
      </c>
      <c r="B178" s="25" t="s">
        <v>776</v>
      </c>
    </row>
    <row r="179" spans="1:2" x14ac:dyDescent="0.35">
      <c r="A179" s="27">
        <v>176</v>
      </c>
      <c r="B179" s="25" t="s">
        <v>777</v>
      </c>
    </row>
    <row r="180" spans="1:2" x14ac:dyDescent="0.35">
      <c r="A180" s="27">
        <v>177</v>
      </c>
      <c r="B180" s="25" t="s">
        <v>778</v>
      </c>
    </row>
    <row r="181" spans="1:2" x14ac:dyDescent="0.35">
      <c r="A181" s="27">
        <v>178</v>
      </c>
      <c r="B181" s="25" t="s">
        <v>779</v>
      </c>
    </row>
    <row r="182" spans="1:2" x14ac:dyDescent="0.35">
      <c r="A182" s="27">
        <v>179</v>
      </c>
      <c r="B182" s="25" t="s">
        <v>780</v>
      </c>
    </row>
    <row r="183" spans="1:2" x14ac:dyDescent="0.35">
      <c r="A183" s="27">
        <v>180</v>
      </c>
      <c r="B183" s="25" t="s">
        <v>781</v>
      </c>
    </row>
    <row r="184" spans="1:2" x14ac:dyDescent="0.35">
      <c r="A184" s="27">
        <v>181</v>
      </c>
      <c r="B184" s="25" t="s">
        <v>782</v>
      </c>
    </row>
    <row r="185" spans="1:2" x14ac:dyDescent="0.35">
      <c r="A185" s="27">
        <v>182</v>
      </c>
      <c r="B185" s="25" t="s">
        <v>783</v>
      </c>
    </row>
    <row r="186" spans="1:2" x14ac:dyDescent="0.35">
      <c r="A186" s="27">
        <v>183</v>
      </c>
      <c r="B186" s="25" t="s">
        <v>784</v>
      </c>
    </row>
    <row r="187" spans="1:2" x14ac:dyDescent="0.35">
      <c r="A187" s="27">
        <v>184</v>
      </c>
      <c r="B187" s="25" t="s">
        <v>785</v>
      </c>
    </row>
    <row r="188" spans="1:2" x14ac:dyDescent="0.35">
      <c r="A188" s="27">
        <v>185</v>
      </c>
      <c r="B188" s="25" t="s">
        <v>786</v>
      </c>
    </row>
    <row r="189" spans="1:2" x14ac:dyDescent="0.35">
      <c r="A189" s="27">
        <v>186</v>
      </c>
      <c r="B189" s="25" t="s">
        <v>787</v>
      </c>
    </row>
    <row r="190" spans="1:2" x14ac:dyDescent="0.35">
      <c r="A190" s="27">
        <v>187</v>
      </c>
      <c r="B190" s="25" t="s">
        <v>788</v>
      </c>
    </row>
    <row r="191" spans="1:2" x14ac:dyDescent="0.35">
      <c r="A191" s="27">
        <v>188</v>
      </c>
      <c r="B191" s="25" t="s">
        <v>789</v>
      </c>
    </row>
    <row r="192" spans="1:2" x14ac:dyDescent="0.35">
      <c r="A192" s="27">
        <v>189</v>
      </c>
      <c r="B192" s="25" t="s">
        <v>790</v>
      </c>
    </row>
    <row r="193" spans="1:2" x14ac:dyDescent="0.35">
      <c r="A193" s="27">
        <v>190</v>
      </c>
      <c r="B193" s="25" t="s">
        <v>791</v>
      </c>
    </row>
    <row r="194" spans="1:2" x14ac:dyDescent="0.35">
      <c r="A194" s="27">
        <v>191</v>
      </c>
      <c r="B194" s="25" t="s">
        <v>792</v>
      </c>
    </row>
    <row r="195" spans="1:2" x14ac:dyDescent="0.35">
      <c r="A195" s="27">
        <v>192</v>
      </c>
      <c r="B195" s="25" t="s">
        <v>793</v>
      </c>
    </row>
    <row r="196" spans="1:2" x14ac:dyDescent="0.35">
      <c r="A196" s="27">
        <v>193</v>
      </c>
      <c r="B196" s="25" t="s">
        <v>794</v>
      </c>
    </row>
    <row r="197" spans="1:2" x14ac:dyDescent="0.35">
      <c r="A197" s="27">
        <v>194</v>
      </c>
      <c r="B197" s="25" t="s">
        <v>795</v>
      </c>
    </row>
    <row r="198" spans="1:2" x14ac:dyDescent="0.35">
      <c r="A198" s="27">
        <v>195</v>
      </c>
      <c r="B198" s="25" t="s">
        <v>796</v>
      </c>
    </row>
    <row r="199" spans="1:2" x14ac:dyDescent="0.35">
      <c r="A199" s="27">
        <v>196</v>
      </c>
      <c r="B199" s="25" t="s">
        <v>797</v>
      </c>
    </row>
    <row r="200" spans="1:2" x14ac:dyDescent="0.35">
      <c r="A200" s="27">
        <v>197</v>
      </c>
      <c r="B200" s="25" t="s">
        <v>798</v>
      </c>
    </row>
    <row r="201" spans="1:2" x14ac:dyDescent="0.35">
      <c r="A201" s="27">
        <v>198</v>
      </c>
      <c r="B201" s="25" t="s">
        <v>799</v>
      </c>
    </row>
    <row r="202" spans="1:2" x14ac:dyDescent="0.35">
      <c r="A202" s="27">
        <v>199</v>
      </c>
      <c r="B202" s="25" t="s">
        <v>800</v>
      </c>
    </row>
    <row r="203" spans="1:2" x14ac:dyDescent="0.35">
      <c r="A203" s="27">
        <v>200</v>
      </c>
      <c r="B203" s="25" t="s">
        <v>801</v>
      </c>
    </row>
    <row r="204" spans="1:2" x14ac:dyDescent="0.35">
      <c r="A204" s="27">
        <v>201</v>
      </c>
      <c r="B204" s="25" t="s">
        <v>802</v>
      </c>
    </row>
    <row r="205" spans="1:2" x14ac:dyDescent="0.35">
      <c r="A205" s="27">
        <v>202</v>
      </c>
      <c r="B205" s="25" t="s">
        <v>803</v>
      </c>
    </row>
    <row r="206" spans="1:2" x14ac:dyDescent="0.35">
      <c r="A206" s="27">
        <v>203</v>
      </c>
      <c r="B206" s="25" t="s">
        <v>804</v>
      </c>
    </row>
    <row r="207" spans="1:2" x14ac:dyDescent="0.35">
      <c r="A207" s="27">
        <v>204</v>
      </c>
      <c r="B207" s="25" t="s">
        <v>805</v>
      </c>
    </row>
    <row r="208" spans="1:2" x14ac:dyDescent="0.35">
      <c r="A208" s="27">
        <v>205</v>
      </c>
      <c r="B208" s="25" t="s">
        <v>806</v>
      </c>
    </row>
    <row r="209" spans="1:2" x14ac:dyDescent="0.35">
      <c r="A209" s="27">
        <v>206</v>
      </c>
      <c r="B209" s="25" t="s">
        <v>807</v>
      </c>
    </row>
    <row r="210" spans="1:2" x14ac:dyDescent="0.35">
      <c r="A210" s="27">
        <v>207</v>
      </c>
      <c r="B210" s="25" t="s">
        <v>808</v>
      </c>
    </row>
    <row r="211" spans="1:2" x14ac:dyDescent="0.35">
      <c r="A211" s="27">
        <v>208</v>
      </c>
      <c r="B211" s="25" t="s">
        <v>809</v>
      </c>
    </row>
    <row r="212" spans="1:2" x14ac:dyDescent="0.35">
      <c r="A212" s="27">
        <v>209</v>
      </c>
      <c r="B212" s="25" t="s">
        <v>810</v>
      </c>
    </row>
    <row r="213" spans="1:2" x14ac:dyDescent="0.35">
      <c r="A213" s="27">
        <v>210</v>
      </c>
      <c r="B213" s="25" t="s">
        <v>811</v>
      </c>
    </row>
    <row r="214" spans="1:2" x14ac:dyDescent="0.35">
      <c r="A214" s="27">
        <v>211</v>
      </c>
      <c r="B214" s="25" t="s">
        <v>812</v>
      </c>
    </row>
    <row r="215" spans="1:2" x14ac:dyDescent="0.35">
      <c r="A215" s="27">
        <v>212</v>
      </c>
      <c r="B215" s="25" t="s">
        <v>813</v>
      </c>
    </row>
    <row r="216" spans="1:2" x14ac:dyDescent="0.35">
      <c r="A216" s="27">
        <v>213</v>
      </c>
      <c r="B216" s="25" t="s">
        <v>814</v>
      </c>
    </row>
    <row r="217" spans="1:2" x14ac:dyDescent="0.35">
      <c r="A217" s="27">
        <v>214</v>
      </c>
      <c r="B217" s="25" t="s">
        <v>815</v>
      </c>
    </row>
    <row r="218" spans="1:2" x14ac:dyDescent="0.35">
      <c r="A218" s="27">
        <v>215</v>
      </c>
      <c r="B218" s="25" t="s">
        <v>816</v>
      </c>
    </row>
    <row r="219" spans="1:2" x14ac:dyDescent="0.35">
      <c r="A219" s="27">
        <v>216</v>
      </c>
      <c r="B219" s="25" t="s">
        <v>817</v>
      </c>
    </row>
    <row r="220" spans="1:2" x14ac:dyDescent="0.35">
      <c r="A220" s="27">
        <v>217</v>
      </c>
      <c r="B220" s="25" t="s">
        <v>818</v>
      </c>
    </row>
    <row r="221" spans="1:2" x14ac:dyDescent="0.35">
      <c r="A221" s="27">
        <v>218</v>
      </c>
      <c r="B221" s="25" t="s">
        <v>819</v>
      </c>
    </row>
    <row r="222" spans="1:2" x14ac:dyDescent="0.35">
      <c r="A222" s="27">
        <v>219</v>
      </c>
      <c r="B222" s="25" t="s">
        <v>820</v>
      </c>
    </row>
    <row r="223" spans="1:2" x14ac:dyDescent="0.35">
      <c r="A223" s="27">
        <v>220</v>
      </c>
      <c r="B223" s="25" t="s">
        <v>821</v>
      </c>
    </row>
    <row r="224" spans="1:2" x14ac:dyDescent="0.35">
      <c r="A224" s="27">
        <v>221</v>
      </c>
      <c r="B224" s="25" t="s">
        <v>822</v>
      </c>
    </row>
    <row r="225" spans="1:2" x14ac:dyDescent="0.35">
      <c r="A225" s="27">
        <v>222</v>
      </c>
      <c r="B225" s="25" t="s">
        <v>823</v>
      </c>
    </row>
    <row r="226" spans="1:2" x14ac:dyDescent="0.35">
      <c r="A226" s="27">
        <v>223</v>
      </c>
      <c r="B226" s="25" t="s">
        <v>824</v>
      </c>
    </row>
    <row r="227" spans="1:2" x14ac:dyDescent="0.35">
      <c r="A227" s="27">
        <v>224</v>
      </c>
      <c r="B227" s="25" t="s">
        <v>825</v>
      </c>
    </row>
    <row r="228" spans="1:2" x14ac:dyDescent="0.35">
      <c r="A228" s="27">
        <v>225</v>
      </c>
      <c r="B228" s="25" t="s">
        <v>826</v>
      </c>
    </row>
    <row r="229" spans="1:2" x14ac:dyDescent="0.35">
      <c r="A229" s="27">
        <v>226</v>
      </c>
      <c r="B229" s="25" t="s">
        <v>827</v>
      </c>
    </row>
    <row r="230" spans="1:2" x14ac:dyDescent="0.35">
      <c r="A230" s="27">
        <v>227</v>
      </c>
      <c r="B230" s="25" t="s">
        <v>828</v>
      </c>
    </row>
    <row r="231" spans="1:2" x14ac:dyDescent="0.35">
      <c r="A231" s="27">
        <v>228</v>
      </c>
      <c r="B231" s="25" t="s">
        <v>829</v>
      </c>
    </row>
    <row r="232" spans="1:2" x14ac:dyDescent="0.35">
      <c r="A232" s="27">
        <v>229</v>
      </c>
      <c r="B232" s="25" t="s">
        <v>830</v>
      </c>
    </row>
    <row r="233" spans="1:2" x14ac:dyDescent="0.35">
      <c r="A233" s="27">
        <v>230</v>
      </c>
      <c r="B233" s="25" t="s">
        <v>831</v>
      </c>
    </row>
    <row r="234" spans="1:2" x14ac:dyDescent="0.35">
      <c r="A234" s="27">
        <v>231</v>
      </c>
      <c r="B234" s="25" t="s">
        <v>832</v>
      </c>
    </row>
    <row r="235" spans="1:2" x14ac:dyDescent="0.35">
      <c r="A235" s="27">
        <v>232</v>
      </c>
      <c r="B235" s="25" t="s">
        <v>833</v>
      </c>
    </row>
    <row r="236" spans="1:2" x14ac:dyDescent="0.35">
      <c r="A236" s="27">
        <v>233</v>
      </c>
      <c r="B236" s="25" t="s">
        <v>834</v>
      </c>
    </row>
    <row r="237" spans="1:2" x14ac:dyDescent="0.35">
      <c r="A237" s="27">
        <v>234</v>
      </c>
      <c r="B237" s="25" t="s">
        <v>835</v>
      </c>
    </row>
    <row r="238" spans="1:2" x14ac:dyDescent="0.35">
      <c r="A238" s="27">
        <v>235</v>
      </c>
      <c r="B238" s="25" t="s">
        <v>836</v>
      </c>
    </row>
    <row r="239" spans="1:2" x14ac:dyDescent="0.35">
      <c r="A239" s="27">
        <v>236</v>
      </c>
      <c r="B239" s="25" t="s">
        <v>837</v>
      </c>
    </row>
    <row r="240" spans="1:2" x14ac:dyDescent="0.35">
      <c r="A240" s="27">
        <v>237</v>
      </c>
      <c r="B240" s="25" t="s">
        <v>838</v>
      </c>
    </row>
    <row r="241" spans="1:2" x14ac:dyDescent="0.35">
      <c r="A241" s="27">
        <v>238</v>
      </c>
      <c r="B241" s="25" t="s">
        <v>839</v>
      </c>
    </row>
    <row r="242" spans="1:2" x14ac:dyDescent="0.35">
      <c r="A242" s="27">
        <v>239</v>
      </c>
      <c r="B242" s="25" t="s">
        <v>840</v>
      </c>
    </row>
    <row r="243" spans="1:2" x14ac:dyDescent="0.35">
      <c r="A243" s="27">
        <v>240</v>
      </c>
      <c r="B243" s="25" t="s">
        <v>841</v>
      </c>
    </row>
    <row r="244" spans="1:2" x14ac:dyDescent="0.35">
      <c r="A244" s="27">
        <v>241</v>
      </c>
      <c r="B244" s="25" t="s">
        <v>842</v>
      </c>
    </row>
    <row r="245" spans="1:2" x14ac:dyDescent="0.35">
      <c r="A245" s="27">
        <v>242</v>
      </c>
      <c r="B245" s="25" t="s">
        <v>843</v>
      </c>
    </row>
    <row r="246" spans="1:2" x14ac:dyDescent="0.35">
      <c r="A246" s="27">
        <v>243</v>
      </c>
      <c r="B246" s="25" t="s">
        <v>844</v>
      </c>
    </row>
    <row r="247" spans="1:2" x14ac:dyDescent="0.35">
      <c r="A247" s="27">
        <v>244</v>
      </c>
      <c r="B247" s="25" t="s">
        <v>845</v>
      </c>
    </row>
    <row r="248" spans="1:2" x14ac:dyDescent="0.35">
      <c r="A248" s="27">
        <v>245</v>
      </c>
      <c r="B248" s="25" t="s">
        <v>846</v>
      </c>
    </row>
    <row r="249" spans="1:2" x14ac:dyDescent="0.35">
      <c r="A249" s="27">
        <v>246</v>
      </c>
      <c r="B249" s="25" t="s">
        <v>847</v>
      </c>
    </row>
    <row r="250" spans="1:2" x14ac:dyDescent="0.35">
      <c r="A250" s="27">
        <v>247</v>
      </c>
      <c r="B250" s="25" t="s">
        <v>848</v>
      </c>
    </row>
    <row r="251" spans="1:2" x14ac:dyDescent="0.35">
      <c r="A251" s="27">
        <v>248</v>
      </c>
      <c r="B251" s="25" t="s">
        <v>849</v>
      </c>
    </row>
    <row r="252" spans="1:2" x14ac:dyDescent="0.35">
      <c r="A252" s="27">
        <v>249</v>
      </c>
      <c r="B252" s="25" t="s">
        <v>850</v>
      </c>
    </row>
    <row r="253" spans="1:2" x14ac:dyDescent="0.35">
      <c r="A253" s="27">
        <v>250</v>
      </c>
      <c r="B253" s="25" t="s">
        <v>851</v>
      </c>
    </row>
    <row r="254" spans="1:2" x14ac:dyDescent="0.35">
      <c r="A254" s="27">
        <v>251</v>
      </c>
      <c r="B254" s="25" t="s">
        <v>852</v>
      </c>
    </row>
    <row r="255" spans="1:2" x14ac:dyDescent="0.35">
      <c r="A255" s="27">
        <v>252</v>
      </c>
      <c r="B255" s="25" t="s">
        <v>853</v>
      </c>
    </row>
    <row r="256" spans="1:2" x14ac:dyDescent="0.35">
      <c r="A256" s="27">
        <v>253</v>
      </c>
      <c r="B256" s="25" t="s">
        <v>854</v>
      </c>
    </row>
    <row r="257" spans="1:2" x14ac:dyDescent="0.35">
      <c r="A257" s="27">
        <v>254</v>
      </c>
      <c r="B257" s="25" t="s">
        <v>855</v>
      </c>
    </row>
    <row r="258" spans="1:2" x14ac:dyDescent="0.35">
      <c r="A258" s="27">
        <v>255</v>
      </c>
      <c r="B258" s="25" t="s">
        <v>856</v>
      </c>
    </row>
    <row r="259" spans="1:2" x14ac:dyDescent="0.35">
      <c r="A259" s="27">
        <v>256</v>
      </c>
      <c r="B259" s="25" t="s">
        <v>857</v>
      </c>
    </row>
    <row r="260" spans="1:2" x14ac:dyDescent="0.35">
      <c r="A260" s="27">
        <v>257</v>
      </c>
      <c r="B260" s="25" t="s">
        <v>858</v>
      </c>
    </row>
    <row r="261" spans="1:2" x14ac:dyDescent="0.35">
      <c r="A261" s="27">
        <v>258</v>
      </c>
      <c r="B261" s="25" t="s">
        <v>859</v>
      </c>
    </row>
    <row r="262" spans="1:2" x14ac:dyDescent="0.35">
      <c r="A262" s="27">
        <v>259</v>
      </c>
      <c r="B262" s="25" t="s">
        <v>860</v>
      </c>
    </row>
    <row r="263" spans="1:2" x14ac:dyDescent="0.35">
      <c r="A263" s="27">
        <v>260</v>
      </c>
      <c r="B263" s="25" t="s">
        <v>861</v>
      </c>
    </row>
    <row r="264" spans="1:2" x14ac:dyDescent="0.35">
      <c r="A264" s="27">
        <v>261</v>
      </c>
      <c r="B264" s="25" t="s">
        <v>862</v>
      </c>
    </row>
    <row r="265" spans="1:2" x14ac:dyDescent="0.35">
      <c r="A265" s="27">
        <v>262</v>
      </c>
      <c r="B265" s="25" t="s">
        <v>863</v>
      </c>
    </row>
    <row r="266" spans="1:2" x14ac:dyDescent="0.35">
      <c r="A266" s="27">
        <v>263</v>
      </c>
      <c r="B266" s="25" t="s">
        <v>864</v>
      </c>
    </row>
    <row r="267" spans="1:2" x14ac:dyDescent="0.35">
      <c r="A267" s="27">
        <v>264</v>
      </c>
      <c r="B267" s="25" t="s">
        <v>865</v>
      </c>
    </row>
    <row r="268" spans="1:2" x14ac:dyDescent="0.35">
      <c r="A268" s="27">
        <v>265</v>
      </c>
      <c r="B268" s="25" t="s">
        <v>866</v>
      </c>
    </row>
    <row r="269" spans="1:2" x14ac:dyDescent="0.35">
      <c r="A269" s="27">
        <v>266</v>
      </c>
      <c r="B269" s="25" t="s">
        <v>867</v>
      </c>
    </row>
    <row r="270" spans="1:2" x14ac:dyDescent="0.35">
      <c r="A270" s="27">
        <v>267</v>
      </c>
      <c r="B270" s="25" t="s">
        <v>868</v>
      </c>
    </row>
    <row r="271" spans="1:2" x14ac:dyDescent="0.35">
      <c r="A271" s="27">
        <v>268</v>
      </c>
      <c r="B271" s="25" t="s">
        <v>869</v>
      </c>
    </row>
    <row r="272" spans="1:2" x14ac:dyDescent="0.35">
      <c r="A272" s="27">
        <v>269</v>
      </c>
      <c r="B272" s="25" t="s">
        <v>870</v>
      </c>
    </row>
    <row r="273" spans="1:2" x14ac:dyDescent="0.35">
      <c r="A273" s="27">
        <v>270</v>
      </c>
      <c r="B273" s="25" t="s">
        <v>871</v>
      </c>
    </row>
    <row r="274" spans="1:2" x14ac:dyDescent="0.35">
      <c r="A274" s="27">
        <v>271</v>
      </c>
      <c r="B274" s="25" t="s">
        <v>872</v>
      </c>
    </row>
    <row r="275" spans="1:2" x14ac:dyDescent="0.35">
      <c r="A275" s="27">
        <v>272</v>
      </c>
      <c r="B275" s="25" t="s">
        <v>873</v>
      </c>
    </row>
    <row r="276" spans="1:2" x14ac:dyDescent="0.35">
      <c r="A276" s="27">
        <v>273</v>
      </c>
      <c r="B276" s="25" t="s">
        <v>874</v>
      </c>
    </row>
    <row r="277" spans="1:2" x14ac:dyDescent="0.35">
      <c r="A277" s="27">
        <v>274</v>
      </c>
      <c r="B277" s="25" t="s">
        <v>875</v>
      </c>
    </row>
    <row r="278" spans="1:2" x14ac:dyDescent="0.35">
      <c r="A278" s="27">
        <v>275</v>
      </c>
      <c r="B278" s="25" t="s">
        <v>876</v>
      </c>
    </row>
    <row r="279" spans="1:2" x14ac:dyDescent="0.35">
      <c r="A279" s="27">
        <v>276</v>
      </c>
      <c r="B279" s="25" t="s">
        <v>877</v>
      </c>
    </row>
    <row r="280" spans="1:2" x14ac:dyDescent="0.35">
      <c r="A280" s="27">
        <v>277</v>
      </c>
      <c r="B280" s="25" t="s">
        <v>878</v>
      </c>
    </row>
    <row r="281" spans="1:2" x14ac:dyDescent="0.35">
      <c r="A281" s="27">
        <v>278</v>
      </c>
      <c r="B281" s="25" t="s">
        <v>879</v>
      </c>
    </row>
    <row r="282" spans="1:2" x14ac:dyDescent="0.35">
      <c r="A282" s="27">
        <v>279</v>
      </c>
      <c r="B282" s="25" t="s">
        <v>880</v>
      </c>
    </row>
    <row r="283" spans="1:2" x14ac:dyDescent="0.35">
      <c r="A283" s="27">
        <v>280</v>
      </c>
      <c r="B283" s="25" t="s">
        <v>881</v>
      </c>
    </row>
    <row r="284" spans="1:2" x14ac:dyDescent="0.35">
      <c r="A284" s="27">
        <v>281</v>
      </c>
      <c r="B284" s="25" t="s">
        <v>882</v>
      </c>
    </row>
    <row r="285" spans="1:2" x14ac:dyDescent="0.35">
      <c r="A285" s="27">
        <v>282</v>
      </c>
      <c r="B285" s="25" t="s">
        <v>883</v>
      </c>
    </row>
    <row r="286" spans="1:2" x14ac:dyDescent="0.35">
      <c r="A286" s="27">
        <v>283</v>
      </c>
      <c r="B286" s="25" t="s">
        <v>884</v>
      </c>
    </row>
    <row r="287" spans="1:2" x14ac:dyDescent="0.35">
      <c r="A287" s="27">
        <v>284</v>
      </c>
      <c r="B287" s="25" t="s">
        <v>885</v>
      </c>
    </row>
    <row r="288" spans="1:2" x14ac:dyDescent="0.35">
      <c r="A288" s="27">
        <v>285</v>
      </c>
      <c r="B288" s="25" t="s">
        <v>886</v>
      </c>
    </row>
    <row r="289" spans="1:2" x14ac:dyDescent="0.35">
      <c r="A289" s="27">
        <v>286</v>
      </c>
      <c r="B289" s="25" t="s">
        <v>887</v>
      </c>
    </row>
    <row r="290" spans="1:2" x14ac:dyDescent="0.35">
      <c r="A290" s="27">
        <v>287</v>
      </c>
      <c r="B290" s="25" t="s">
        <v>888</v>
      </c>
    </row>
    <row r="291" spans="1:2" x14ac:dyDescent="0.35">
      <c r="A291" s="27">
        <v>288</v>
      </c>
      <c r="B291" s="25" t="s">
        <v>889</v>
      </c>
    </row>
    <row r="292" spans="1:2" x14ac:dyDescent="0.35">
      <c r="A292" s="27">
        <v>289</v>
      </c>
      <c r="B292" s="25" t="s">
        <v>890</v>
      </c>
    </row>
    <row r="293" spans="1:2" x14ac:dyDescent="0.35">
      <c r="A293" s="27">
        <v>290</v>
      </c>
      <c r="B293" s="25" t="s">
        <v>891</v>
      </c>
    </row>
    <row r="294" spans="1:2" x14ac:dyDescent="0.35">
      <c r="A294" s="27">
        <v>291</v>
      </c>
      <c r="B294" s="25" t="s">
        <v>892</v>
      </c>
    </row>
    <row r="295" spans="1:2" x14ac:dyDescent="0.35">
      <c r="A295" s="27">
        <v>292</v>
      </c>
      <c r="B295" s="25" t="s">
        <v>893</v>
      </c>
    </row>
    <row r="296" spans="1:2" x14ac:dyDescent="0.35">
      <c r="A296" s="27">
        <v>293</v>
      </c>
      <c r="B296" s="25" t="s">
        <v>894</v>
      </c>
    </row>
    <row r="297" spans="1:2" x14ac:dyDescent="0.35">
      <c r="A297" s="27">
        <v>294</v>
      </c>
      <c r="B297" s="25" t="s">
        <v>895</v>
      </c>
    </row>
    <row r="298" spans="1:2" x14ac:dyDescent="0.35">
      <c r="A298" s="27">
        <v>295</v>
      </c>
      <c r="B298" s="25" t="s">
        <v>896</v>
      </c>
    </row>
    <row r="299" spans="1:2" x14ac:dyDescent="0.35">
      <c r="A299" s="27">
        <v>296</v>
      </c>
      <c r="B299" s="25" t="s">
        <v>897</v>
      </c>
    </row>
    <row r="300" spans="1:2" x14ac:dyDescent="0.35">
      <c r="A300" s="27">
        <v>297</v>
      </c>
      <c r="B300" s="25" t="s">
        <v>898</v>
      </c>
    </row>
    <row r="301" spans="1:2" x14ac:dyDescent="0.35">
      <c r="A301" s="27">
        <v>298</v>
      </c>
      <c r="B301" s="25" t="s">
        <v>899</v>
      </c>
    </row>
    <row r="302" spans="1:2" x14ac:dyDescent="0.35">
      <c r="A302" s="27">
        <v>299</v>
      </c>
      <c r="B302" s="25" t="s">
        <v>900</v>
      </c>
    </row>
    <row r="303" spans="1:2" x14ac:dyDescent="0.35">
      <c r="A303" s="27">
        <v>300</v>
      </c>
      <c r="B303" s="25" t="s">
        <v>901</v>
      </c>
    </row>
    <row r="304" spans="1:2" x14ac:dyDescent="0.35">
      <c r="A304" s="27">
        <v>301</v>
      </c>
      <c r="B304" s="25" t="s">
        <v>902</v>
      </c>
    </row>
    <row r="305" spans="1:2" x14ac:dyDescent="0.35">
      <c r="A305" s="27">
        <v>302</v>
      </c>
      <c r="B305" s="25" t="s">
        <v>903</v>
      </c>
    </row>
    <row r="306" spans="1:2" x14ac:dyDescent="0.35">
      <c r="A306" s="27">
        <v>303</v>
      </c>
      <c r="B306" s="25" t="s">
        <v>904</v>
      </c>
    </row>
    <row r="307" spans="1:2" x14ac:dyDescent="0.35">
      <c r="A307" s="27">
        <v>304</v>
      </c>
      <c r="B307" s="25" t="s">
        <v>905</v>
      </c>
    </row>
    <row r="308" spans="1:2" x14ac:dyDescent="0.35">
      <c r="A308" s="27">
        <v>305</v>
      </c>
      <c r="B308" s="25" t="s">
        <v>906</v>
      </c>
    </row>
    <row r="309" spans="1:2" x14ac:dyDescent="0.35">
      <c r="A309" s="27">
        <v>306</v>
      </c>
      <c r="B309" s="25" t="s">
        <v>907</v>
      </c>
    </row>
    <row r="310" spans="1:2" x14ac:dyDescent="0.35">
      <c r="A310" s="27">
        <v>307</v>
      </c>
      <c r="B310" s="25" t="s">
        <v>908</v>
      </c>
    </row>
    <row r="311" spans="1:2" x14ac:dyDescent="0.35">
      <c r="A311" s="27">
        <v>308</v>
      </c>
      <c r="B311" s="25" t="s">
        <v>909</v>
      </c>
    </row>
    <row r="312" spans="1:2" x14ac:dyDescent="0.35">
      <c r="A312" s="27">
        <v>309</v>
      </c>
      <c r="B312" s="25" t="s">
        <v>910</v>
      </c>
    </row>
    <row r="313" spans="1:2" x14ac:dyDescent="0.35">
      <c r="A313" s="27">
        <v>310</v>
      </c>
      <c r="B313" s="25" t="s">
        <v>911</v>
      </c>
    </row>
    <row r="314" spans="1:2" x14ac:dyDescent="0.35">
      <c r="A314" s="27">
        <v>311</v>
      </c>
      <c r="B314" s="25" t="s">
        <v>912</v>
      </c>
    </row>
    <row r="315" spans="1:2" x14ac:dyDescent="0.35">
      <c r="A315" s="27">
        <v>312</v>
      </c>
      <c r="B315" s="25" t="s">
        <v>913</v>
      </c>
    </row>
    <row r="316" spans="1:2" x14ac:dyDescent="0.35">
      <c r="A316" s="27">
        <v>313</v>
      </c>
      <c r="B316" s="25" t="s">
        <v>914</v>
      </c>
    </row>
    <row r="317" spans="1:2" x14ac:dyDescent="0.35">
      <c r="A317" s="27">
        <v>314</v>
      </c>
      <c r="B317" s="25" t="s">
        <v>915</v>
      </c>
    </row>
    <row r="318" spans="1:2" x14ac:dyDescent="0.35">
      <c r="A318" s="27">
        <v>315</v>
      </c>
      <c r="B318" s="25" t="s">
        <v>916</v>
      </c>
    </row>
    <row r="319" spans="1:2" x14ac:dyDescent="0.35">
      <c r="A319" s="27">
        <v>316</v>
      </c>
      <c r="B319" s="25" t="s">
        <v>917</v>
      </c>
    </row>
    <row r="320" spans="1:2" x14ac:dyDescent="0.35">
      <c r="A320" s="27">
        <v>317</v>
      </c>
      <c r="B320" s="25" t="s">
        <v>918</v>
      </c>
    </row>
    <row r="321" spans="1:2" x14ac:dyDescent="0.35">
      <c r="A321" s="27">
        <v>318</v>
      </c>
      <c r="B321" s="25" t="s">
        <v>919</v>
      </c>
    </row>
    <row r="322" spans="1:2" x14ac:dyDescent="0.35">
      <c r="A322" s="27">
        <v>319</v>
      </c>
      <c r="B322" s="25" t="s">
        <v>920</v>
      </c>
    </row>
    <row r="323" spans="1:2" x14ac:dyDescent="0.35">
      <c r="A323" s="27">
        <v>320</v>
      </c>
      <c r="B323" s="25" t="s">
        <v>921</v>
      </c>
    </row>
    <row r="324" spans="1:2" x14ac:dyDescent="0.35">
      <c r="A324" s="27">
        <v>321</v>
      </c>
      <c r="B324" s="25" t="s">
        <v>922</v>
      </c>
    </row>
    <row r="325" spans="1:2" x14ac:dyDescent="0.35">
      <c r="A325" s="27">
        <v>322</v>
      </c>
      <c r="B325" s="25" t="s">
        <v>923</v>
      </c>
    </row>
    <row r="326" spans="1:2" x14ac:dyDescent="0.35">
      <c r="A326" s="27">
        <v>323</v>
      </c>
      <c r="B326" s="25" t="s">
        <v>924</v>
      </c>
    </row>
    <row r="327" spans="1:2" x14ac:dyDescent="0.35">
      <c r="A327" s="27">
        <v>324</v>
      </c>
      <c r="B327" s="25" t="s">
        <v>925</v>
      </c>
    </row>
    <row r="328" spans="1:2" x14ac:dyDescent="0.35">
      <c r="A328" s="27">
        <v>325</v>
      </c>
      <c r="B328" s="25" t="s">
        <v>926</v>
      </c>
    </row>
    <row r="329" spans="1:2" x14ac:dyDescent="0.35">
      <c r="A329" s="27">
        <v>326</v>
      </c>
      <c r="B329" s="25" t="s">
        <v>927</v>
      </c>
    </row>
    <row r="330" spans="1:2" x14ac:dyDescent="0.35">
      <c r="A330" s="27">
        <v>327</v>
      </c>
      <c r="B330" s="25" t="s">
        <v>928</v>
      </c>
    </row>
    <row r="331" spans="1:2" x14ac:dyDescent="0.35">
      <c r="A331" s="27">
        <v>328</v>
      </c>
      <c r="B331" s="25" t="s">
        <v>929</v>
      </c>
    </row>
    <row r="332" spans="1:2" x14ac:dyDescent="0.35">
      <c r="A332" s="27">
        <v>329</v>
      </c>
      <c r="B332" s="25" t="s">
        <v>930</v>
      </c>
    </row>
    <row r="333" spans="1:2" x14ac:dyDescent="0.35">
      <c r="A333" s="27">
        <v>330</v>
      </c>
      <c r="B333" s="25" t="s">
        <v>931</v>
      </c>
    </row>
    <row r="334" spans="1:2" x14ac:dyDescent="0.35">
      <c r="A334" s="27">
        <v>331</v>
      </c>
      <c r="B334" s="25" t="s">
        <v>932</v>
      </c>
    </row>
    <row r="335" spans="1:2" x14ac:dyDescent="0.35">
      <c r="A335" s="27">
        <v>332</v>
      </c>
      <c r="B335" s="25" t="s">
        <v>933</v>
      </c>
    </row>
    <row r="336" spans="1:2" x14ac:dyDescent="0.35">
      <c r="A336" s="27">
        <v>333</v>
      </c>
      <c r="B336" s="25" t="s">
        <v>934</v>
      </c>
    </row>
    <row r="337" spans="1:2" x14ac:dyDescent="0.35">
      <c r="A337" s="27">
        <v>334</v>
      </c>
      <c r="B337" s="25" t="s">
        <v>935</v>
      </c>
    </row>
    <row r="338" spans="1:2" x14ac:dyDescent="0.35">
      <c r="A338" s="27">
        <v>335</v>
      </c>
      <c r="B338" s="25" t="s">
        <v>936</v>
      </c>
    </row>
    <row r="339" spans="1:2" x14ac:dyDescent="0.35">
      <c r="A339" s="27">
        <v>336</v>
      </c>
      <c r="B339" s="25" t="s">
        <v>937</v>
      </c>
    </row>
    <row r="340" spans="1:2" x14ac:dyDescent="0.35">
      <c r="A340" s="27">
        <v>337</v>
      </c>
      <c r="B340" s="25" t="s">
        <v>938</v>
      </c>
    </row>
    <row r="341" spans="1:2" x14ac:dyDescent="0.35">
      <c r="A341" s="27">
        <v>338</v>
      </c>
      <c r="B341" s="25" t="s">
        <v>939</v>
      </c>
    </row>
    <row r="342" spans="1:2" x14ac:dyDescent="0.35">
      <c r="A342" s="27">
        <v>339</v>
      </c>
      <c r="B342" s="25" t="s">
        <v>940</v>
      </c>
    </row>
    <row r="343" spans="1:2" x14ac:dyDescent="0.35">
      <c r="A343" s="27">
        <v>340</v>
      </c>
      <c r="B343" s="25" t="s">
        <v>941</v>
      </c>
    </row>
    <row r="344" spans="1:2" x14ac:dyDescent="0.35">
      <c r="A344" s="27">
        <v>341</v>
      </c>
      <c r="B344" s="25" t="s">
        <v>942</v>
      </c>
    </row>
    <row r="345" spans="1:2" x14ac:dyDescent="0.35">
      <c r="A345" s="27">
        <v>342</v>
      </c>
      <c r="B345" s="25" t="s">
        <v>943</v>
      </c>
    </row>
    <row r="346" spans="1:2" x14ac:dyDescent="0.35">
      <c r="A346" s="27">
        <v>343</v>
      </c>
      <c r="B346" s="25" t="s">
        <v>944</v>
      </c>
    </row>
    <row r="347" spans="1:2" x14ac:dyDescent="0.35">
      <c r="A347" s="27">
        <v>344</v>
      </c>
      <c r="B347" s="25" t="s">
        <v>945</v>
      </c>
    </row>
    <row r="348" spans="1:2" x14ac:dyDescent="0.35">
      <c r="A348" s="27">
        <v>345</v>
      </c>
      <c r="B348" s="25" t="s">
        <v>946</v>
      </c>
    </row>
    <row r="349" spans="1:2" x14ac:dyDescent="0.35">
      <c r="A349" s="27">
        <v>346</v>
      </c>
      <c r="B349" s="25" t="s">
        <v>947</v>
      </c>
    </row>
    <row r="350" spans="1:2" x14ac:dyDescent="0.35">
      <c r="A350" s="27">
        <v>347</v>
      </c>
      <c r="B350" s="25" t="s">
        <v>948</v>
      </c>
    </row>
    <row r="351" spans="1:2" x14ac:dyDescent="0.35">
      <c r="A351" s="27">
        <v>348</v>
      </c>
      <c r="B351" s="25" t="s">
        <v>949</v>
      </c>
    </row>
    <row r="352" spans="1:2" x14ac:dyDescent="0.35">
      <c r="A352" s="27">
        <v>349</v>
      </c>
      <c r="B352" s="25" t="s">
        <v>954</v>
      </c>
    </row>
    <row r="353" spans="1:2" x14ac:dyDescent="0.35">
      <c r="A353" s="27">
        <v>350</v>
      </c>
      <c r="B353" s="25" t="s">
        <v>950</v>
      </c>
    </row>
    <row r="354" spans="1:2" x14ac:dyDescent="0.35">
      <c r="A354" s="27">
        <v>351</v>
      </c>
      <c r="B354" s="25" t="s">
        <v>951</v>
      </c>
    </row>
    <row r="355" spans="1:2" x14ac:dyDescent="0.35">
      <c r="A355" s="27">
        <v>352</v>
      </c>
      <c r="B355" s="25" t="s">
        <v>952</v>
      </c>
    </row>
    <row r="356" spans="1:2" x14ac:dyDescent="0.35">
      <c r="A356" s="27">
        <v>353</v>
      </c>
      <c r="B356" s="25" t="s">
        <v>953</v>
      </c>
    </row>
  </sheetData>
  <hyperlinks>
    <hyperlink ref="B4" r:id="rId1" xr:uid="{87809DED-E754-48A4-8D42-B2E9C9A6AAD1}"/>
    <hyperlink ref="B5" r:id="rId2" xr:uid="{DD163FDA-A0DD-4787-BC2E-DB23935FE86E}"/>
    <hyperlink ref="B6" r:id="rId3" xr:uid="{B428CF56-8B16-471B-A901-320D6752FFF8}"/>
    <hyperlink ref="B7" r:id="rId4" xr:uid="{009D34A7-D3CF-47B1-AE4F-E049A7B1E8D1}"/>
    <hyperlink ref="B8" r:id="rId5" xr:uid="{ACB9685B-1AE8-4AD5-8EDC-4AF7C56D31C8}"/>
    <hyperlink ref="B9" r:id="rId6" xr:uid="{9FE33D43-3CCE-4428-A02B-C32C3818C9DD}"/>
    <hyperlink ref="B10" r:id="rId7" xr:uid="{9B34D5F7-E84C-4671-9C4A-E95CD7C22BFF}"/>
    <hyperlink ref="B11" r:id="rId8" xr:uid="{6C175E80-99AA-41E3-B113-99CC43D8DC37}"/>
    <hyperlink ref="B12" r:id="rId9" xr:uid="{099528D9-27CE-4B28-A31C-4C9099DDA6A9}"/>
    <hyperlink ref="B13" r:id="rId10" xr:uid="{3D386242-B4DF-4081-A6A0-6813C4A02B6F}"/>
    <hyperlink ref="B14" r:id="rId11" xr:uid="{847B0527-12FA-43E1-BF66-A630A4D71FA0}"/>
    <hyperlink ref="B15" r:id="rId12" xr:uid="{C205579B-AF74-42A3-85AE-99C0E4E335BB}"/>
    <hyperlink ref="B16" r:id="rId13" xr:uid="{C2BF22A3-78AD-45D0-AA44-D196B04BEC8C}"/>
    <hyperlink ref="B17" r:id="rId14" xr:uid="{EDBFF9D8-0785-409E-BB54-432E1A5B90AF}"/>
    <hyperlink ref="B18" r:id="rId15" xr:uid="{DEB52AA5-1775-4360-8F3C-815401C57FA3}"/>
    <hyperlink ref="B19" r:id="rId16" xr:uid="{C2159889-44EF-4375-97C7-32E6F241307B}"/>
    <hyperlink ref="B20" r:id="rId17" xr:uid="{1262979B-B245-4B84-AD8F-85BE9957FD95}"/>
    <hyperlink ref="B21" r:id="rId18" xr:uid="{F82402A2-68D3-4A5C-B4DC-4E0682305730}"/>
    <hyperlink ref="B22" r:id="rId19" xr:uid="{3CA0F5EE-1FF5-43FE-AFC2-2437DA967169}"/>
    <hyperlink ref="B23" r:id="rId20" xr:uid="{6FCEF0F0-35CE-43B1-BBEE-C05C366D879B}"/>
    <hyperlink ref="B24" r:id="rId21" xr:uid="{2728D604-B6E4-4155-ACEE-1C72952D585B}"/>
    <hyperlink ref="B25" r:id="rId22" xr:uid="{35C8D873-FD84-4D10-840D-EB00497A2CEA}"/>
    <hyperlink ref="B26" r:id="rId23" xr:uid="{34824A2F-BE62-4551-9B35-2B7C3088B796}"/>
    <hyperlink ref="B27" r:id="rId24" xr:uid="{084F3D07-0C84-4170-A407-F436AD0020D5}"/>
    <hyperlink ref="B28" r:id="rId25" xr:uid="{3284D62F-77C6-4C5B-A28A-4969E825AEFB}"/>
    <hyperlink ref="B29" r:id="rId26" xr:uid="{B5AED3C4-72E7-4DC3-9308-839C802849FE}"/>
    <hyperlink ref="B30" r:id="rId27" xr:uid="{704BD658-26A4-43D3-9D40-974B88C4057C}"/>
    <hyperlink ref="B31" r:id="rId28" xr:uid="{1D3F031A-ECC4-4F7D-969D-486A0D065D1C}"/>
    <hyperlink ref="B32" r:id="rId29" xr:uid="{FA58548E-C783-43C6-B142-82D2B4F41D2E}"/>
    <hyperlink ref="B33" r:id="rId30" xr:uid="{35F0C2D2-4471-46C8-ACE8-C17157C19644}"/>
    <hyperlink ref="B34" r:id="rId31" xr:uid="{A4782C33-A356-41E6-B713-BBACC5B735AA}"/>
    <hyperlink ref="B35" r:id="rId32" xr:uid="{0854A509-9523-4DDD-9E6D-373F2FC80536}"/>
    <hyperlink ref="B36" r:id="rId33" xr:uid="{E4A40D2E-3EA6-4763-BAD8-531E34570254}"/>
    <hyperlink ref="B37" r:id="rId34" xr:uid="{0B19C5C4-5FB4-4C54-9B6F-F792199E42C5}"/>
    <hyperlink ref="B38" r:id="rId35" xr:uid="{FECDB251-CAE6-4A0A-BD8E-1A0FCA8F8579}"/>
    <hyperlink ref="B39" r:id="rId36" xr:uid="{2EB7254E-9A80-45F0-AEA4-03FCA0FFECC7}"/>
    <hyperlink ref="B40" r:id="rId37" xr:uid="{3AC484CC-6E32-42F9-8CB0-CD46394AEF3A}"/>
    <hyperlink ref="B41" r:id="rId38" xr:uid="{51A9A6CB-0BAA-467B-B4EF-30DD252EDB06}"/>
    <hyperlink ref="B42" r:id="rId39" xr:uid="{BFD8433C-5562-4419-BEE7-9DC20DE073E9}"/>
    <hyperlink ref="B43" r:id="rId40" xr:uid="{12BD3520-1745-4796-B834-1A51D142EEF6}"/>
    <hyperlink ref="B44" r:id="rId41" xr:uid="{D2EB192E-D2CF-426B-894E-609F67B44BF0}"/>
    <hyperlink ref="B45" r:id="rId42" xr:uid="{B95436A3-E9C2-4A91-9AB5-A8ADD8BF2A1C}"/>
    <hyperlink ref="B46" r:id="rId43" xr:uid="{1649A06A-3C23-421B-8C7E-F4A65A42D730}"/>
    <hyperlink ref="B47" r:id="rId44" xr:uid="{D0774785-AED9-4297-9575-7492CB36FD93}"/>
    <hyperlink ref="B48" r:id="rId45" xr:uid="{8CC6ECD6-F37A-40D7-B3BF-08513D320ADA}"/>
    <hyperlink ref="B49" r:id="rId46" xr:uid="{B4EB794A-9D21-45F3-A0BA-726568B7D895}"/>
    <hyperlink ref="B50" r:id="rId47" xr:uid="{95AC0663-4121-41CC-A087-26E7FAA3ACFF}"/>
    <hyperlink ref="B51" r:id="rId48" xr:uid="{272EF4D6-3BF1-4F64-93F3-A7BB93F438E1}"/>
    <hyperlink ref="B52" r:id="rId49" xr:uid="{AC56C935-4F42-499B-910D-C7FD09EDB7F1}"/>
    <hyperlink ref="B53" r:id="rId50" xr:uid="{B2A6F03E-9D35-4F69-B09D-58A39A5D6FC6}"/>
    <hyperlink ref="B54" r:id="rId51" xr:uid="{3E8D23D8-6D1A-4C59-B0C9-CF83C94CF72F}"/>
    <hyperlink ref="B55" r:id="rId52" xr:uid="{3EDA16A6-FC4B-4FDD-B685-FE3C9DA9FC00}"/>
    <hyperlink ref="B56" r:id="rId53" xr:uid="{DF391E8C-9E80-4DB5-91EA-BD429C303606}"/>
    <hyperlink ref="B57" r:id="rId54" xr:uid="{A3921573-2DC4-44DC-8C8C-497C8D3B769D}"/>
    <hyperlink ref="B58" r:id="rId55" xr:uid="{2B0ECB03-3ABB-445C-AC05-6C0DB1F69E28}"/>
    <hyperlink ref="B60" r:id="rId56" xr:uid="{5F20FCF5-F6F4-434B-85FC-86A021B053F2}"/>
    <hyperlink ref="B61" r:id="rId57" xr:uid="{D9826C93-646D-481C-956F-4D78B1891EE8}"/>
    <hyperlink ref="B62" r:id="rId58" xr:uid="{8680143C-6C6E-46BA-8B5A-2221C84AF1D1}"/>
    <hyperlink ref="B59" r:id="rId59" xr:uid="{8D413318-E64B-4E50-987C-EAFC9275A288}"/>
    <hyperlink ref="B63" r:id="rId60" xr:uid="{3CD2A289-E06C-4A58-9785-2D9988975FD0}"/>
    <hyperlink ref="B64" r:id="rId61" xr:uid="{CF0D020D-C224-4E9B-90CE-A6C8BD028D43}"/>
    <hyperlink ref="B65" r:id="rId62" xr:uid="{B02AF2EC-C68C-47B9-BFC1-67D1EF862A13}"/>
    <hyperlink ref="B66" r:id="rId63" xr:uid="{4A3550C4-109F-4F05-8260-B1AAAC713047}"/>
    <hyperlink ref="B67" r:id="rId64" xr:uid="{3877DC4D-4233-453D-A7E4-D8316AFE5DB4}"/>
    <hyperlink ref="B68" r:id="rId65" xr:uid="{22B8CA3C-BB32-4690-9A59-263BA1DE6ADD}"/>
    <hyperlink ref="B70" r:id="rId66" xr:uid="{6CA368E9-EE8E-4905-B4E1-3430EAF03DE9}"/>
    <hyperlink ref="B71" r:id="rId67" xr:uid="{2CB203F6-0AC7-4FB7-A3EB-7F46AA4BEE09}"/>
    <hyperlink ref="B72" r:id="rId68" xr:uid="{4FFA81E4-5BE9-451D-B8F8-4D1FFC202796}"/>
    <hyperlink ref="B73" r:id="rId69" xr:uid="{79AE3FA7-B813-4B42-AFEB-73CBB0363CB1}"/>
    <hyperlink ref="B74" r:id="rId70" xr:uid="{65DBFE43-9FDF-487D-9F02-D7D1517E1831}"/>
    <hyperlink ref="B75" r:id="rId71" xr:uid="{26B357B4-5718-4F8D-9E90-E11B99645442}"/>
    <hyperlink ref="B76" r:id="rId72" xr:uid="{E75E05F3-0C57-4D89-BC7B-82E5AC9579C8}"/>
    <hyperlink ref="B77" r:id="rId73" xr:uid="{83D73A2D-F618-4EB6-BB22-E3D2D341222A}"/>
    <hyperlink ref="B78" r:id="rId74" xr:uid="{34C974B0-2FBC-4004-ADF7-DC7D4EC9CAFA}"/>
    <hyperlink ref="B79" r:id="rId75" xr:uid="{6EFEE0E4-F669-44C5-A4CE-41F421284246}"/>
    <hyperlink ref="B80" r:id="rId76" xr:uid="{D3EA2D5E-35E0-4D02-9F24-17EF1EAD1673}"/>
    <hyperlink ref="B81" r:id="rId77" xr:uid="{7C8EDB4F-84E0-4C8F-8AE3-E579B7634ED8}"/>
    <hyperlink ref="B82" r:id="rId78" xr:uid="{E6E480F9-9767-4C13-B9E0-5C038EC71F56}"/>
    <hyperlink ref="B83" r:id="rId79" xr:uid="{4C9DD4CE-20BA-4741-ACCA-6B0A15E40279}"/>
    <hyperlink ref="B84" r:id="rId80" xr:uid="{8B5D56DE-4CEA-4ABE-92E9-F1D5362C13EA}"/>
    <hyperlink ref="B85" r:id="rId81" xr:uid="{A69BC249-6BA4-4E18-A06A-8C5EAB23A00C}"/>
    <hyperlink ref="B86" r:id="rId82" xr:uid="{A324B46D-0A61-4001-BBE3-0DCE490F9151}"/>
    <hyperlink ref="B87" r:id="rId83" xr:uid="{72B98728-C790-4A1F-AB70-F2B244D68512}"/>
    <hyperlink ref="B88" r:id="rId84" xr:uid="{CD5CEBEB-142E-464B-BB85-8570F5DEDDCC}"/>
    <hyperlink ref="B89" r:id="rId85" xr:uid="{8069301A-8E92-43E0-ABB2-DC56DD9FD313}"/>
    <hyperlink ref="B90" r:id="rId86" xr:uid="{768DF212-D34E-4CB6-B477-26C143B585DC}"/>
    <hyperlink ref="B91" r:id="rId87" xr:uid="{0AE24168-AD4E-4354-AEC8-9B2DA3B96A0F}"/>
    <hyperlink ref="B69" r:id="rId88" xr:uid="{24FB912F-EEFB-45FD-BCA9-1D952FCC0CA2}"/>
    <hyperlink ref="B92" r:id="rId89" xr:uid="{2407C905-201E-4684-82F3-531633EAA95C}"/>
    <hyperlink ref="B93" r:id="rId90" xr:uid="{6B18BB1D-94DE-472D-9710-6A3C65117738}"/>
    <hyperlink ref="B94" r:id="rId91" xr:uid="{A65B8292-8C1A-48D2-95BE-EE685C370C57}"/>
    <hyperlink ref="B95" r:id="rId92" xr:uid="{2ADBF980-F5A6-4A67-8874-56586EAB1F8D}"/>
    <hyperlink ref="B96" r:id="rId93" xr:uid="{F8B93129-A44C-4D90-BFC6-5006FFFB988A}"/>
    <hyperlink ref="B97" r:id="rId94" xr:uid="{DAF6AF12-1B3F-4329-A9E7-91F7EF2199BA}"/>
    <hyperlink ref="B98" r:id="rId95" xr:uid="{E181CB2E-4CF2-433E-940B-2DBA07E6F597}"/>
    <hyperlink ref="B99" r:id="rId96" xr:uid="{344D3C6D-63FD-4901-B143-56A2023E049C}"/>
    <hyperlink ref="B100" r:id="rId97" xr:uid="{E4D3C620-ECEB-438E-B649-190E33DC2014}"/>
    <hyperlink ref="B101" r:id="rId98" xr:uid="{D84D936C-2C37-4AEE-91C3-3C6F76C63A91}"/>
    <hyperlink ref="B102" r:id="rId99" xr:uid="{97316D5F-6EB6-4411-BA21-7E55905B2896}"/>
    <hyperlink ref="B103" r:id="rId100" xr:uid="{557B5D9E-D11E-4E4C-9FBF-C0C3554CFBA2}"/>
    <hyperlink ref="B104" r:id="rId101" xr:uid="{80BD6BB2-103F-44BC-8709-2383D8CB2F0E}"/>
    <hyperlink ref="B105" r:id="rId102" xr:uid="{B59B7BAE-0253-49EF-91C5-17AD7EDBCB84}"/>
    <hyperlink ref="B106" r:id="rId103" xr:uid="{B9CDCA01-D4BB-4CE6-9C2C-82D355127311}"/>
    <hyperlink ref="B107" r:id="rId104" xr:uid="{D45AFB2E-4D32-42AE-9002-EABDB0441802}"/>
    <hyperlink ref="B108" r:id="rId105" xr:uid="{A09ED0D7-48E8-4FF4-A249-41C1826A315C}"/>
    <hyperlink ref="B109" r:id="rId106" xr:uid="{069BE865-A1A1-4F34-BF35-8B7270B55589}"/>
    <hyperlink ref="B110" r:id="rId107" xr:uid="{FF5A6C38-2D14-4CA3-BC7F-D4899459311E}"/>
    <hyperlink ref="B111" r:id="rId108" xr:uid="{5CF6108B-01E1-454D-A1AD-F79207996AB1}"/>
    <hyperlink ref="B112" r:id="rId109" xr:uid="{3573F519-8C92-49AD-9EC3-30EEDD9047B0}"/>
    <hyperlink ref="B113" r:id="rId110" xr:uid="{2876DEDA-9DDC-4057-BAF8-E90838C242C0}"/>
    <hyperlink ref="B114" r:id="rId111" xr:uid="{8FCF6773-8443-40AF-8FCE-34EAFFB025D3}"/>
    <hyperlink ref="B115" r:id="rId112" xr:uid="{850DD0BE-3E59-4A1E-93BE-426D10D849B8}"/>
    <hyperlink ref="B116" r:id="rId113" xr:uid="{B7176E49-3B6A-4FE5-B4C1-D5820CA8E10A}"/>
    <hyperlink ref="B117" r:id="rId114" xr:uid="{8817AD30-0B74-4EFB-B396-FE4BABFE284A}"/>
    <hyperlink ref="B118" r:id="rId115" xr:uid="{AAF22283-D66B-4375-A277-AE9B6FD66230}"/>
    <hyperlink ref="B119" r:id="rId116" xr:uid="{C68BDCEF-67BB-49A1-B0E8-79864C033FD8}"/>
    <hyperlink ref="B120" r:id="rId117" xr:uid="{517EF3AD-FCC1-459B-8F15-BAB070C66BDB}"/>
    <hyperlink ref="B121" r:id="rId118" xr:uid="{B03DECBB-45C9-4474-9646-2E6A97DF92E0}"/>
    <hyperlink ref="B122" r:id="rId119" xr:uid="{AC05B063-E3B7-46CA-8354-3BC488FA346E}"/>
    <hyperlink ref="B123" r:id="rId120" xr:uid="{744B094D-D8B7-451C-B523-D8B75B608429}"/>
    <hyperlink ref="B124" r:id="rId121" xr:uid="{8C67D308-9016-425F-A0D6-659AF2CF32A3}"/>
    <hyperlink ref="B125" r:id="rId122" xr:uid="{6A24D998-0C84-4382-8496-AEBADC17A27C}"/>
    <hyperlink ref="B126" r:id="rId123" xr:uid="{B70FE3F1-85FD-42AC-AD2F-33B7311A2881}"/>
    <hyperlink ref="B127" r:id="rId124" xr:uid="{756BC059-8594-4730-82D6-9BC0A1706899}"/>
    <hyperlink ref="B128" r:id="rId125" xr:uid="{C3E011FA-A262-4912-B0AC-D552F2F3511D}"/>
    <hyperlink ref="B129" r:id="rId126" xr:uid="{7B639B3A-D282-488C-B64C-699DB6AAF667}"/>
    <hyperlink ref="B130" r:id="rId127" xr:uid="{8DA163FD-2DAE-4C4C-BFD8-5266EFAFC24B}"/>
    <hyperlink ref="B131" r:id="rId128" xr:uid="{2EF1881E-BFD5-4DE8-8C2D-D88D8C1657AA}"/>
    <hyperlink ref="B132" r:id="rId129" xr:uid="{71E38685-12A4-4CDD-91AB-FA8EFA5D5004}"/>
    <hyperlink ref="B133" r:id="rId130" xr:uid="{787FCAB6-D966-45BC-BD2A-AE683742041E}"/>
    <hyperlink ref="B134" r:id="rId131" xr:uid="{CE50B8DD-37A0-4BA9-9134-1EBD6ED2372F}"/>
    <hyperlink ref="B135" r:id="rId132" xr:uid="{F9B5926E-73D8-4DDD-A89B-4255AFB5CAAD}"/>
    <hyperlink ref="B136" r:id="rId133" xr:uid="{B5BDF42B-C879-47F2-BE1A-5E76882E3A7B}"/>
    <hyperlink ref="B137" r:id="rId134" xr:uid="{5ED0E7C7-7AC4-4924-8D2F-FEEB05CD9DA0}"/>
    <hyperlink ref="B138" r:id="rId135" xr:uid="{DBB0A33B-D036-45EE-B156-309BE3A8DF61}"/>
    <hyperlink ref="B139" r:id="rId136" xr:uid="{FC9ABB7D-B90D-49AB-B462-F55132A19AC7}"/>
    <hyperlink ref="B140" r:id="rId137" xr:uid="{E75A339B-4632-473F-996B-E4B8E6B7430E}"/>
    <hyperlink ref="B141" r:id="rId138" xr:uid="{DE12A2AF-17CF-47FC-841E-64901EB28CF3}"/>
    <hyperlink ref="B142" r:id="rId139" xr:uid="{4462DCF4-7A50-405E-BF51-5279FE53E235}"/>
    <hyperlink ref="B143" r:id="rId140" xr:uid="{45CDBE3E-687E-495E-90E9-F7F28D917623}"/>
    <hyperlink ref="B144" r:id="rId141" xr:uid="{F0C28F4E-33D8-42A4-A293-10D14C3F9E26}"/>
    <hyperlink ref="B145" r:id="rId142" xr:uid="{1C1BDEB7-EBAB-4F42-A4B1-F234FFDDB992}"/>
    <hyperlink ref="B146" r:id="rId143" xr:uid="{197859A5-8E80-42DA-861D-73DCA6AD46A5}"/>
    <hyperlink ref="B147" r:id="rId144" xr:uid="{D7787176-02D1-4AA4-ABEC-A7665E9421BE}"/>
    <hyperlink ref="B148" r:id="rId145" xr:uid="{D8B64998-22C4-4F34-ADBC-E6C3D2172A50}"/>
    <hyperlink ref="B149" r:id="rId146" xr:uid="{F7B7E090-F858-4DC4-B984-9309304EE346}"/>
    <hyperlink ref="B150" r:id="rId147" xr:uid="{00C29677-E29C-4EFF-9228-F16C3F731B58}"/>
    <hyperlink ref="B151" r:id="rId148" xr:uid="{22AA8C8E-C192-4719-8B76-A9FDB3B41458}"/>
    <hyperlink ref="B152" r:id="rId149" xr:uid="{7833767F-8E74-4F05-BCD0-9AAAF61D2C8F}"/>
    <hyperlink ref="B153" r:id="rId150" xr:uid="{69FC5FC6-2873-49AC-92FF-1A9C04299B33}"/>
    <hyperlink ref="B154" r:id="rId151" xr:uid="{0FEF3618-D084-4E9F-9AB2-D470E386D231}"/>
    <hyperlink ref="B155" r:id="rId152" xr:uid="{F6B2D0FC-B438-4010-98A9-A5D9DB208A82}"/>
    <hyperlink ref="B156" r:id="rId153" xr:uid="{100D3803-4818-4E2F-85AE-E47534FF4A92}"/>
    <hyperlink ref="B157" r:id="rId154" xr:uid="{F7AEA9E1-A60C-46B2-9ADE-E8B3091C4F1D}"/>
    <hyperlink ref="B158" r:id="rId155" xr:uid="{499F9723-B200-4459-B0C5-461126D0FF2E}"/>
    <hyperlink ref="B159" r:id="rId156" xr:uid="{7C6B8F53-DC18-4D00-99D5-B10ADB435508}"/>
    <hyperlink ref="B160" r:id="rId157" xr:uid="{35A192F9-01F6-4775-B3F9-77112593B541}"/>
    <hyperlink ref="B161" r:id="rId158" xr:uid="{A9125E3A-3356-4CAF-8B92-613645E08D93}"/>
    <hyperlink ref="B162" r:id="rId159" xr:uid="{4BD8D2FE-1654-4490-AD2B-89F1A6860A38}"/>
    <hyperlink ref="B163" r:id="rId160" xr:uid="{5DA37E0B-EAE1-4B2C-8656-5EA7C66A1014}"/>
    <hyperlink ref="B164" r:id="rId161" xr:uid="{ADB8723C-BD9B-4A3D-B567-0FCEE579A8D3}"/>
    <hyperlink ref="B165" r:id="rId162" xr:uid="{C465CF25-1B66-4CE8-ABE5-9C37C225AE7A}"/>
    <hyperlink ref="B166" r:id="rId163" xr:uid="{FA8F3E88-4FE6-4AC2-A939-29B12F7301F3}"/>
    <hyperlink ref="B167" r:id="rId164" xr:uid="{6FBCF1FE-AE71-49D4-A5F1-68417EF49A2C}"/>
    <hyperlink ref="B168" r:id="rId165" xr:uid="{9D0C8563-C8C0-4484-9505-0A23C36D193B}"/>
    <hyperlink ref="B169" r:id="rId166" xr:uid="{769D543F-6625-4AE5-9F47-E5089CBA070B}"/>
    <hyperlink ref="B170" r:id="rId167" xr:uid="{E3A4C970-E553-4CF9-BAF4-7AB943ED5970}"/>
    <hyperlink ref="B171" r:id="rId168" xr:uid="{00CB3744-ACB6-4D6F-9937-E7CC09A5FE77}"/>
    <hyperlink ref="B172" r:id="rId169" xr:uid="{A9F18943-EC05-4121-9E14-715DB1907FED}"/>
    <hyperlink ref="B173" r:id="rId170" xr:uid="{C06B620B-606F-4B96-89AF-782B26E3878F}"/>
    <hyperlink ref="B174" r:id="rId171" xr:uid="{0A512DB7-DC5C-4991-ABD9-BEE64A4015CC}"/>
    <hyperlink ref="B175" r:id="rId172" xr:uid="{3452AA22-693C-4158-8CC0-A126352D4C7A}"/>
    <hyperlink ref="B176" r:id="rId173" xr:uid="{FC9B3EBF-3411-4872-B596-CE2D0B35CB31}"/>
    <hyperlink ref="B177" r:id="rId174" xr:uid="{DADC3467-C5ED-44D9-B640-EC7A2F900117}"/>
    <hyperlink ref="B178" r:id="rId175" xr:uid="{A4802D3D-73EB-4685-8C0B-8CF83FAE7DD9}"/>
    <hyperlink ref="B179" r:id="rId176" xr:uid="{D6F84AC0-6926-46E5-BC1D-09C8A1782C31}"/>
    <hyperlink ref="B180" r:id="rId177" xr:uid="{4892DA63-9D14-47C0-98F1-09660613346A}"/>
    <hyperlink ref="B181" r:id="rId178" xr:uid="{F7171A9A-547F-4CEA-BB55-26C53636E31E}"/>
    <hyperlink ref="B182" r:id="rId179" xr:uid="{3B48770E-292B-478B-A367-6AEAC2D02046}"/>
    <hyperlink ref="B183" r:id="rId180" xr:uid="{ECE4AA8D-2D49-497B-8EF3-6487E63878E3}"/>
    <hyperlink ref="B184" r:id="rId181" xr:uid="{40919D9B-0EA7-48C0-9393-13ED2027CF53}"/>
    <hyperlink ref="B185" r:id="rId182" xr:uid="{B3961174-9E1F-4816-AE20-749744524A76}"/>
    <hyperlink ref="B186" r:id="rId183" xr:uid="{130D674C-84C9-4CB8-B04D-65E3497A1FBD}"/>
    <hyperlink ref="B187" r:id="rId184" xr:uid="{40E70DC9-47C4-4B53-9E4F-4DD7C52354AE}"/>
    <hyperlink ref="B188" r:id="rId185" xr:uid="{2822FCDA-5B63-48C8-BA6B-4F40AEC6D6CE}"/>
    <hyperlink ref="B189" r:id="rId186" xr:uid="{1989B59B-2D66-44BB-A6A0-D1D96B709286}"/>
    <hyperlink ref="B190" r:id="rId187" xr:uid="{7BFDEB51-864B-4A36-946B-B1C74F9F9094}"/>
    <hyperlink ref="B191" r:id="rId188" xr:uid="{FC96A1F3-E5FA-496D-97DF-2EB2D9912DE8}"/>
    <hyperlink ref="B192" r:id="rId189" xr:uid="{F34316AD-C250-4A9E-87D4-51260E95FDFC}"/>
    <hyperlink ref="B193" r:id="rId190" xr:uid="{BA076A25-CD33-4ECA-BACE-BE466AC7235F}"/>
    <hyperlink ref="B194" r:id="rId191" xr:uid="{0012B275-9B38-4750-9FB7-3570F784A6DB}"/>
    <hyperlink ref="B195" r:id="rId192" xr:uid="{344A95DE-47B1-46DB-A33A-F55F0BA7EE08}"/>
    <hyperlink ref="B196" r:id="rId193" xr:uid="{326FFA84-7C99-4DF3-BB02-64541B71279C}"/>
    <hyperlink ref="B197" r:id="rId194" xr:uid="{7C50396D-9BFF-46AA-BD4B-C5B2FDA18A80}"/>
    <hyperlink ref="B198" r:id="rId195" xr:uid="{1096B049-13A9-41AC-9D0A-EBC59DC865B7}"/>
    <hyperlink ref="B199" r:id="rId196" xr:uid="{D008FC15-805F-4CB7-B991-603CF5CDF1E6}"/>
    <hyperlink ref="B200" r:id="rId197" xr:uid="{57F7DD91-D1AF-4A03-8CB5-C38718D4949E}"/>
    <hyperlink ref="B201" r:id="rId198" xr:uid="{8E37C452-FE8F-4916-95C6-E1E4B3CA9DD9}"/>
    <hyperlink ref="B202" r:id="rId199" xr:uid="{839F1B44-8C80-4114-A887-84D68C358C8E}"/>
    <hyperlink ref="B203" r:id="rId200" xr:uid="{D92AF4F4-46A2-4CFA-8FFF-2FAF7402E038}"/>
    <hyperlink ref="B204" r:id="rId201" xr:uid="{480C942A-713C-4E59-A802-1AA9E2901CD6}"/>
    <hyperlink ref="B205" r:id="rId202" xr:uid="{704801A8-A002-42D1-B3A8-CBE345E2FD4B}"/>
    <hyperlink ref="B206" r:id="rId203" xr:uid="{94DFD737-9332-4D3D-8444-1E717E186613}"/>
    <hyperlink ref="B207" r:id="rId204" xr:uid="{AE205061-BDD7-4A90-B45B-DA43850E3D52}"/>
    <hyperlink ref="B208" r:id="rId205" xr:uid="{E79BEC38-B437-4F7C-AE3B-08CA866F7D55}"/>
    <hyperlink ref="B209" r:id="rId206" xr:uid="{E17B8887-25F2-4C7C-953A-2F354EBE8725}"/>
    <hyperlink ref="B210" r:id="rId207" xr:uid="{C7C3E72A-21FB-4577-BEA5-1B4D4E13AA99}"/>
    <hyperlink ref="B211" r:id="rId208" xr:uid="{D16A15F8-23DD-4C31-8D68-CEAF749BEEBD}"/>
    <hyperlink ref="B212" r:id="rId209" xr:uid="{93DC692A-2380-4D37-849E-49886CA9DC52}"/>
    <hyperlink ref="B213" r:id="rId210" xr:uid="{683C2792-759E-47D2-8FC6-CA06FD9DFAE8}"/>
    <hyperlink ref="B214" r:id="rId211" xr:uid="{EEAA2ABC-A075-420B-ABF3-8A1B91D3292D}"/>
    <hyperlink ref="B215" r:id="rId212" xr:uid="{E7F809CE-D3FE-459C-8E07-55B737C13206}"/>
    <hyperlink ref="B216" r:id="rId213" xr:uid="{F3924787-290D-49DD-AFC2-D756DECCDE6D}"/>
    <hyperlink ref="B217" r:id="rId214" xr:uid="{82CC7ABC-FB69-40B5-B70D-26B3130B16B2}"/>
    <hyperlink ref="B218" r:id="rId215" xr:uid="{4286FDA6-2317-4D31-823F-C891E4B113CA}"/>
    <hyperlink ref="B219" r:id="rId216" xr:uid="{A2539B42-072C-4FE6-8413-FBB742523C6B}"/>
    <hyperlink ref="B220" r:id="rId217" xr:uid="{0DED986A-521B-4929-844A-7AD00BFE5A33}"/>
    <hyperlink ref="B221" r:id="rId218" xr:uid="{91925082-096F-485D-8D5A-C8D7C8567E99}"/>
    <hyperlink ref="B222" r:id="rId219" xr:uid="{CDF485A0-F748-4753-A975-4B272A89134F}"/>
    <hyperlink ref="B223" r:id="rId220" xr:uid="{ADB549C6-A244-4C91-B066-0785B5FFD682}"/>
    <hyperlink ref="B224" r:id="rId221" xr:uid="{391B5EFB-FE3D-4038-A9E4-1291A0A98FE4}"/>
    <hyperlink ref="B225" r:id="rId222" xr:uid="{E106E739-ED1B-4A64-B6E3-5EF916F61164}"/>
    <hyperlink ref="B226" r:id="rId223" xr:uid="{E90B4E97-5A32-47E8-8957-2D00EB05904D}"/>
    <hyperlink ref="B227" r:id="rId224" xr:uid="{3B93E09E-1280-4B02-9D95-BA4629A5F947}"/>
    <hyperlink ref="B228" r:id="rId225" xr:uid="{EB5F50A4-1100-48B8-9695-42048A867C9A}"/>
    <hyperlink ref="B229" r:id="rId226" xr:uid="{41E8F37A-6962-4A27-A877-EA1562D17C26}"/>
    <hyperlink ref="B230" r:id="rId227" xr:uid="{9344ED9A-C8D2-4AE8-B897-F76FD2C58891}"/>
    <hyperlink ref="B231" r:id="rId228" xr:uid="{4D646EB6-58DE-4F0F-81AE-B56023057139}"/>
    <hyperlink ref="B232" r:id="rId229" xr:uid="{BEAA2B10-9865-49B9-A676-6437FC432A42}"/>
    <hyperlink ref="B233" r:id="rId230" xr:uid="{0A61745D-C168-46A2-ADB3-0DFC9A23B6C5}"/>
    <hyperlink ref="B234" r:id="rId231" xr:uid="{05E42B19-A27F-40DD-820B-1850750F851D}"/>
    <hyperlink ref="B235" r:id="rId232" xr:uid="{68050407-1725-4B1E-B621-A3974CE6591D}"/>
    <hyperlink ref="B236" r:id="rId233" xr:uid="{CAB0A422-44C8-4C60-9BB5-F1C692951717}"/>
    <hyperlink ref="B237" r:id="rId234" xr:uid="{ED468867-CD1D-42C9-B240-6B1972E39B81}"/>
    <hyperlink ref="B238" r:id="rId235" xr:uid="{35BB03BF-305C-45AF-B6DA-C2E527FC3044}"/>
    <hyperlink ref="B239" r:id="rId236" xr:uid="{832B65ED-5C5B-4D15-9960-496DBE3E29CC}"/>
    <hyperlink ref="B240" r:id="rId237" xr:uid="{59716DDE-2986-4FF3-9C38-B3A68E3E68FA}"/>
    <hyperlink ref="B241" r:id="rId238" xr:uid="{B7119565-437A-4D2A-9F71-1BD18DCA8E2A}"/>
    <hyperlink ref="B242" r:id="rId239" xr:uid="{6B6A51AC-B9C6-4569-A6DD-FC30793EF285}"/>
    <hyperlink ref="B243" r:id="rId240" xr:uid="{F1F93886-5EB3-40A8-B8E3-7C8287D5A465}"/>
    <hyperlink ref="B244" r:id="rId241" xr:uid="{67E4FDA4-606B-471F-B36B-22CD97B7CBED}"/>
    <hyperlink ref="B245" r:id="rId242" xr:uid="{C01F5F7E-A3E5-48BB-BCA4-552372CBC65D}"/>
    <hyperlink ref="B246" r:id="rId243" xr:uid="{579653B8-83C2-43A2-9AA9-F1F33B6C6DA5}"/>
    <hyperlink ref="B247" r:id="rId244" xr:uid="{94CEA9AC-724F-43DD-91D2-78BEF2781628}"/>
    <hyperlink ref="B248" r:id="rId245" xr:uid="{C1C573A0-DE1E-491B-B7B7-9C249C8BB020}"/>
    <hyperlink ref="B249" r:id="rId246" xr:uid="{0FF7333E-EF80-4A44-BDCD-E09BA6C0A5E2}"/>
    <hyperlink ref="B250" r:id="rId247" xr:uid="{B6E4FE9A-DECE-49EB-A9C2-0E5C0B2A044B}"/>
    <hyperlink ref="B251" r:id="rId248" xr:uid="{7B7A7617-4F9A-4637-82B4-660A99BA7BE3}"/>
    <hyperlink ref="B252" r:id="rId249" xr:uid="{2870CFCC-6E5F-4E37-BA66-2F3CEDBB6166}"/>
    <hyperlink ref="B253" r:id="rId250" xr:uid="{8C8EA2CE-CBB6-4B8D-B686-8CA0E3CAB5B8}"/>
    <hyperlink ref="B254" r:id="rId251" xr:uid="{74859421-50F2-48FF-9AA4-CFDD48CF79CE}"/>
    <hyperlink ref="B255" r:id="rId252" xr:uid="{23E042B5-54D0-438F-9A67-3FB9821F7FB9}"/>
    <hyperlink ref="B256" r:id="rId253" xr:uid="{3FAA1E82-9E02-4952-B8EB-800FFEB40398}"/>
    <hyperlink ref="B257" r:id="rId254" xr:uid="{537BE5CE-EE0C-4DEB-8863-153B1659B8E8}"/>
    <hyperlink ref="B258" r:id="rId255" xr:uid="{712BC715-3463-497C-837D-0812C453083A}"/>
    <hyperlink ref="B259" r:id="rId256" xr:uid="{5CC5E785-619E-4125-8FA3-154C065352A0}"/>
    <hyperlink ref="B260" r:id="rId257" xr:uid="{43696B6D-E359-4EEF-9D55-13FD8B00DF95}"/>
    <hyperlink ref="B261" r:id="rId258" xr:uid="{8CC579B2-AAD6-452D-9B2D-EA9696639B9C}"/>
    <hyperlink ref="B262" r:id="rId259" xr:uid="{FDCE0A00-702B-44B1-928F-98F32DFF6858}"/>
    <hyperlink ref="B263" r:id="rId260" xr:uid="{D60FED1A-340B-4C0C-B280-E2C59D794668}"/>
    <hyperlink ref="B264" r:id="rId261" xr:uid="{6BF3F810-BF31-4438-8FD0-FB169ACFA229}"/>
    <hyperlink ref="B265" r:id="rId262" xr:uid="{55CB512E-8387-4BC1-BC89-537109D60669}"/>
    <hyperlink ref="B266" r:id="rId263" xr:uid="{6B9F25FE-C760-4105-84A0-DB20C00EDE78}"/>
    <hyperlink ref="B267" r:id="rId264" xr:uid="{B71047B2-8458-451A-9C61-2D74446763EB}"/>
    <hyperlink ref="B268" r:id="rId265" xr:uid="{4A736FE6-91EB-497C-8FE0-0CBD83BD462E}"/>
    <hyperlink ref="B269" r:id="rId266" xr:uid="{7CCB608D-2753-4B2F-9D8B-6C481CDB4C4B}"/>
    <hyperlink ref="B270" r:id="rId267" xr:uid="{BC89C4D3-B83F-42D5-98BF-0D76AC2661BF}"/>
    <hyperlink ref="B271" r:id="rId268" xr:uid="{F8EFF967-F573-4C69-B4CA-D403425779B1}"/>
    <hyperlink ref="B272" r:id="rId269" xr:uid="{AD62B819-DE89-41AE-A6EA-013FCD475695}"/>
    <hyperlink ref="B273" r:id="rId270" xr:uid="{C580D974-BA1A-4D3D-8118-5CD04C17AD8E}"/>
    <hyperlink ref="B274" r:id="rId271" xr:uid="{F22ABC25-E9D9-4DFC-B54A-BAECFCA5B168}"/>
    <hyperlink ref="B275" r:id="rId272" xr:uid="{EECA488D-5B3F-4772-86E8-3473BEC20D61}"/>
    <hyperlink ref="B276" r:id="rId273" xr:uid="{6D42F25D-B6AD-4A8E-989A-76A7F697B63B}"/>
    <hyperlink ref="B277" r:id="rId274" xr:uid="{ACDE93F2-4E0B-455C-AB08-5D8187CB3DD5}"/>
    <hyperlink ref="B278" r:id="rId275" xr:uid="{4B56F00A-DB04-47F8-ACF2-A1106A1143C3}"/>
    <hyperlink ref="B279" r:id="rId276" xr:uid="{CE8E3465-E271-4780-B4C1-814292E805AA}"/>
    <hyperlink ref="B280" r:id="rId277" xr:uid="{16964631-543F-4DD7-BFB6-299E215AB6C7}"/>
    <hyperlink ref="B281" r:id="rId278" xr:uid="{0ACDD32C-7348-4F68-87A9-62018E7B5A0C}"/>
    <hyperlink ref="B282" r:id="rId279" xr:uid="{926912B3-E490-4EAA-95D6-7D3EA899AE0B}"/>
    <hyperlink ref="B283" r:id="rId280" xr:uid="{FABFFBCE-BAB7-46B4-8675-AFC0944D48FD}"/>
    <hyperlink ref="B284" r:id="rId281" xr:uid="{3ECB29B7-30E4-4D7F-9001-389026AB69EB}"/>
    <hyperlink ref="B285" r:id="rId282" xr:uid="{13254CF8-13DE-4D05-9095-FF4979B0A506}"/>
    <hyperlink ref="B286" r:id="rId283" xr:uid="{A87A9067-10D8-41C2-8FFB-FC2A8ABB5D89}"/>
    <hyperlink ref="B287" r:id="rId284" xr:uid="{78A0D5A9-883B-4A97-97F5-5263360503E2}"/>
    <hyperlink ref="B288" r:id="rId285" xr:uid="{987340A3-5C51-4492-8E6B-044F0CAC3DDE}"/>
    <hyperlink ref="B289" r:id="rId286" xr:uid="{4374E451-37EA-459D-83B4-54D6308DE705}"/>
    <hyperlink ref="B290" r:id="rId287" xr:uid="{C0EB9799-D8AD-4B05-A6CE-EF9DF63B495D}"/>
    <hyperlink ref="B291" r:id="rId288" xr:uid="{DAB92FA5-CEE9-4366-8C7E-170FD141E001}"/>
    <hyperlink ref="B292" r:id="rId289" xr:uid="{4DEF2893-0BB1-4DE4-AE74-426A7F1C8DDF}"/>
    <hyperlink ref="B293" r:id="rId290" xr:uid="{2D75F37F-C5A8-4BAA-9AF3-8385054E2AA2}"/>
    <hyperlink ref="B294" r:id="rId291" xr:uid="{5F7ACD81-DF21-477C-8720-ABCD60D1B71D}"/>
    <hyperlink ref="B295" r:id="rId292" xr:uid="{CE0C7D0C-42B9-4450-9C15-F34FA1AEF5E1}"/>
    <hyperlink ref="B296" r:id="rId293" xr:uid="{E37AE99D-1784-4917-B644-AA039F9C74BA}"/>
    <hyperlink ref="B297" r:id="rId294" xr:uid="{9ED403BE-AFD3-44C6-AC38-AC670EC8253D}"/>
    <hyperlink ref="B298" r:id="rId295" xr:uid="{3C2CFC9F-979A-4413-92B7-4BAAF7E7EA2B}"/>
    <hyperlink ref="B299" r:id="rId296" xr:uid="{E9D4C452-0314-4B44-B3BE-9AF002929A47}"/>
    <hyperlink ref="B300" r:id="rId297" xr:uid="{26233D2F-1669-4818-B69E-7DB620C287AA}"/>
    <hyperlink ref="B301" r:id="rId298" xr:uid="{CA09F128-B875-4A68-A421-A59D259CDCCE}"/>
    <hyperlink ref="B302" r:id="rId299" xr:uid="{C269DFFD-682A-4A15-863A-541142926DB4}"/>
    <hyperlink ref="B303" r:id="rId300" xr:uid="{F8C840A3-8D47-45A9-A39B-07524500E2AA}"/>
    <hyperlink ref="B304" r:id="rId301" xr:uid="{772C4DED-06B4-4750-B2F6-4076A6C8952E}"/>
    <hyperlink ref="B305" r:id="rId302" xr:uid="{2DCE9C8B-2C00-4E78-8F23-31BE6D90039F}"/>
    <hyperlink ref="B306" r:id="rId303" xr:uid="{525CB131-E6D6-4B0C-BDED-9A6A7E68DE39}"/>
    <hyperlink ref="B307" r:id="rId304" xr:uid="{2D432810-B30C-4FD6-A250-7F47EA83D554}"/>
    <hyperlink ref="B308" r:id="rId305" xr:uid="{58C27F0B-B374-4C64-B171-7C8C85071981}"/>
    <hyperlink ref="B309" r:id="rId306" xr:uid="{77B8DA7C-8BE5-481F-8E78-F5258CA4F4EC}"/>
    <hyperlink ref="B310" r:id="rId307" xr:uid="{4962855E-F249-4BE6-B1E8-0647BAD41BE0}"/>
    <hyperlink ref="B311" r:id="rId308" xr:uid="{D48852DF-5634-47F3-A30B-58D4B9308E60}"/>
    <hyperlink ref="B312" r:id="rId309" xr:uid="{5242F1D6-BDA9-4E33-B513-A1407471939B}"/>
    <hyperlink ref="B313" r:id="rId310" xr:uid="{D2A03068-6D99-42AF-B6F4-4308D5194D3A}"/>
    <hyperlink ref="B314" r:id="rId311" xr:uid="{0A238ABE-4186-4201-87BC-7077EFF0BDEA}"/>
    <hyperlink ref="B315" r:id="rId312" xr:uid="{E5471ED9-59B9-47EC-A7D6-B3B763C81115}"/>
    <hyperlink ref="B316" r:id="rId313" xr:uid="{38CA4BE6-19D0-482B-BECF-850824DBD1B2}"/>
    <hyperlink ref="B317" r:id="rId314" xr:uid="{C20E1072-5E08-4EE0-89B7-2C8C5FECFB2E}"/>
    <hyperlink ref="B318" r:id="rId315" xr:uid="{7A74ADF2-462D-47DE-9D4D-6925257E8A00}"/>
    <hyperlink ref="B319" r:id="rId316" xr:uid="{E1C405C4-91EA-4C78-9F96-36A61A223231}"/>
    <hyperlink ref="B320" r:id="rId317" xr:uid="{18BFC9CA-38FF-49E6-AF32-59D0AE143B3A}"/>
    <hyperlink ref="B321" r:id="rId318" xr:uid="{1B1726C8-5072-47BE-B6E6-B5C5307B2EF8}"/>
    <hyperlink ref="B322" r:id="rId319" xr:uid="{E43B0348-F0CE-459B-B88F-4A27361AF0EA}"/>
    <hyperlink ref="B323" r:id="rId320" xr:uid="{3FA83C8B-61DD-47EA-8D0B-822685FDC318}"/>
    <hyperlink ref="B324" r:id="rId321" xr:uid="{092C71AD-2DA1-406E-9ED4-D71CA4C390E6}"/>
    <hyperlink ref="B325" r:id="rId322" xr:uid="{FEF70723-74F8-4C16-AD1B-49ECDB7D45B3}"/>
    <hyperlink ref="B326" r:id="rId323" xr:uid="{51B12644-7FEB-40F6-BF38-0F7556837F63}"/>
    <hyperlink ref="B327" r:id="rId324" xr:uid="{8CC499B8-098E-4A33-8857-19F9FF89CA1D}"/>
    <hyperlink ref="B328" r:id="rId325" xr:uid="{DB2CAE61-3342-4748-A7EB-0FE4283A8ECA}"/>
    <hyperlink ref="B329" r:id="rId326" xr:uid="{CAFAB22D-A478-459A-BD7C-4E6E5B50A383}"/>
    <hyperlink ref="B330" r:id="rId327" xr:uid="{563E9F85-4046-4365-9BA9-6BBEBD96EEFB}"/>
    <hyperlink ref="B331" r:id="rId328" xr:uid="{87847841-500B-470D-95A0-6F7A120916BA}"/>
    <hyperlink ref="B332" r:id="rId329" xr:uid="{3DC7B7A5-B4FD-49D4-9FCB-6932E8CF8854}"/>
    <hyperlink ref="B333" r:id="rId330" xr:uid="{511C887A-1DE3-4161-9EB5-CF567E1854B6}"/>
    <hyperlink ref="B334" r:id="rId331" xr:uid="{08D57AFA-D4F7-4FDB-843B-275498AFBD1A}"/>
    <hyperlink ref="B335" r:id="rId332" xr:uid="{B72E7D33-DA2E-4BB3-8AEA-CA7B4FE591BF}"/>
    <hyperlink ref="B336" r:id="rId333" xr:uid="{2ADE3D4B-29AA-424E-9E49-ABB5707E6675}"/>
    <hyperlink ref="B337" r:id="rId334" xr:uid="{DE76014D-CB0D-4958-AB49-259DAB193FD7}"/>
    <hyperlink ref="B338" r:id="rId335" xr:uid="{F0CF6474-A2A1-4699-B50E-356910139421}"/>
    <hyperlink ref="B339" r:id="rId336" xr:uid="{B625A381-2493-48AC-B3DC-5E3EAFAFE217}"/>
    <hyperlink ref="B340" r:id="rId337" xr:uid="{A46DF063-49FB-40B3-A2C6-316E76EA48D0}"/>
    <hyperlink ref="B341" r:id="rId338" xr:uid="{B6E1D6CE-43DC-4E22-A604-AA1EC553BD33}"/>
    <hyperlink ref="B342" r:id="rId339" xr:uid="{B4A3D8B1-9646-4C17-9AED-3B8EED2CE44B}"/>
    <hyperlink ref="B343" r:id="rId340" xr:uid="{434C45AA-A654-4333-A8D5-824DEB425BAF}"/>
    <hyperlink ref="B344" r:id="rId341" xr:uid="{7E7835E2-35FB-4740-B54F-B4DB5AEDF70D}"/>
    <hyperlink ref="B345" r:id="rId342" xr:uid="{C665F4F1-51A2-4903-98E5-02BBC3F56A0D}"/>
    <hyperlink ref="B346" r:id="rId343" xr:uid="{9D14B6FF-7B2F-4D02-9B96-C3BFEB270432}"/>
    <hyperlink ref="B347" r:id="rId344" xr:uid="{2F51ECC8-21E7-4580-80B3-0D2944AA6026}"/>
    <hyperlink ref="B348" r:id="rId345" xr:uid="{30A79EC5-7E43-4F79-9641-7EC73247AC9C}"/>
    <hyperlink ref="B349" r:id="rId346" xr:uid="{8E1EAB98-1B2C-4B1F-A3CB-7ABECE232A0F}"/>
    <hyperlink ref="B350" r:id="rId347" xr:uid="{640E25C9-9F26-4DA0-944F-1A4B6BD1366B}"/>
    <hyperlink ref="B351" r:id="rId348" xr:uid="{6CBB32E9-E8AB-4B16-A651-11ACE0085146}"/>
    <hyperlink ref="B353" r:id="rId349" xr:uid="{A8607888-9EE4-460C-A28E-5DA3515B6B36}"/>
    <hyperlink ref="B354" r:id="rId350" xr:uid="{4E33A9D5-173A-410C-A2FE-05A6168CF1BE}"/>
    <hyperlink ref="B355" r:id="rId351" xr:uid="{A36B09D1-B7F0-43BE-9011-EAA63FB9C555}"/>
    <hyperlink ref="B356" r:id="rId352" xr:uid="{D2631557-57CE-4B66-9601-2F5DB3AEB346}"/>
    <hyperlink ref="B352" r:id="rId353" xr:uid="{B1600787-875A-47CF-B3F7-64FE2DAED95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Tabla_460746</vt:lpstr>
      <vt:lpstr>Tabla_460747</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2023-06-28T16:04:46Z</dcterms:created>
  <dcterms:modified xsi:type="dcterms:W3CDTF">2023-07-17T16:39:30Z</dcterms:modified>
</cp:coreProperties>
</file>