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IRC.CONCILIA\Documents\Informes Mensuales\Informes 2023\enero\Chilpancingo\"/>
    </mc:Choice>
  </mc:AlternateContent>
  <workbookProtection workbookAlgorithmName="SHA-512" workbookHashValue="LcaHZgTvi93AhKcSBnEIzunaCTww9ffdbahTxiUWpEMcv42az13f+Sp/Juy4Rzg9debpZ5LgkMlqfKOFl/Zk2A==" workbookSaltValue="J/FSRetyqTZV7IjwhSxLkw==" workbookSpinCount="100000" lockStructure="1"/>
  <bookViews>
    <workbookView xWindow="0" yWindow="0" windowWidth="28800" windowHeight="1233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K58" i="5" s="1"/>
  <c r="B8" i="7"/>
  <c r="B9" i="7"/>
  <c r="B7" i="7"/>
  <c r="G4" i="7"/>
  <c r="G5" i="7"/>
  <c r="G3" i="7"/>
  <c r="B4" i="7"/>
  <c r="B5" i="7"/>
  <c r="B3" i="7"/>
  <c r="K56" i="5" l="1"/>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<sst xmlns="http://schemas.openxmlformats.org/spreadsheetml/2006/main" count="1188" uniqueCount="434">
  <si>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</si>
  <si>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</si>
  <si>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</si>
  <si>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</si>
  <si>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</si>
  <si>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</si>
  <si>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</si>
  <si>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</si>
  <si>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</si>
  <si>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</si>
  <si>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</si>
  <si>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</si>
  <si>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</si>
  <si>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</si>
  <si>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</si>
  <si>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</si>
  <si>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</si>
  <si>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</si>
  <si>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</si>
  <si>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</si>
  <si>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</si>
  <si>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</si>
  <si>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</si>
  <si>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</si>
  <si>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</si>
  <si>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</si>
  <si>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</si>
  <si>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</si>
  <si>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</si>
  <si>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</si>
  <si>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</si>
  <si>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</si>
  <si>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</si>
  <si>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</si>
  <si>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</si>
  <si>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</si>
  <si>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</si>
  <si>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</si>
  <si>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</si>
  <si>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</si>
  <si>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</si>
  <si>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</si>
  <si>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</si>
  <si>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</si>
  <si>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</si>
  <si>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</si>
  <si>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</si>
  <si>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</si>
  <si>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</si>
  <si>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</si>
  <si>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</si>
  <si>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</si>
  <si>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</si>
  <si>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</si>
  <si>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</si>
  <si>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</si>
  <si>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</si>
  <si>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</si>
  <si>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</si>
  <si>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</si>
  <si>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</si>
  <si>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</si>
  <si>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</si>
  <si>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</si>
  <si>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</si>
  <si>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</si>
  <si>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</si>
  <si>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</si>
  <si>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</si>
  <si>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</si>
  <si>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</si>
  <si>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</si>
  <si>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</si>
  <si>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</si>
  <si>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</si>
  <si>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</si>
  <si>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</si>
  <si>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</si>
  <si>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</si>
  <si>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</si>
  <si>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</si>
  <si>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</si>
  <si>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</si>
  <si>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</si>
  <si>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</si>
  <si>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</si>
  <si>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</si>
  <si>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</si>
  <si>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</si>
  <si>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</si>
  <si>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</si>
  <si>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</si>
  <si>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</si>
  <si>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</si>
  <si>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</si>
  <si>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</si>
  <si>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</si>
  <si>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</si>
  <si>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</si>
  <si>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</si>
  <si>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</si>
  <si>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</si>
  <si>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</si>
  <si>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</si>
  <si>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</si>
  <si>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</si>
  <si>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</si>
  <si>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</si>
  <si>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</si>
  <si>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</si>
  <si>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</si>
  <si>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</si>
  <si>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</si>
  <si>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</si>
  <si>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</si>
  <si>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</si>
  <si>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</si>
  <si>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</si>
  <si>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</si>
  <si>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</si>
  <si>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</si>
  <si>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</si>
  <si>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</si>
  <si>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</si>
  <si>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</si>
  <si>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</si>
  <si>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</si>
  <si>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</si>
  <si>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</si>
  <si>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</si>
  <si>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</si>
  <si>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</si>
  <si>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</si>
  <si>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</si>
  <si>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</si>
  <si>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</si>
  <si>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</si>
  <si>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</si>
  <si>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</si>
  <si>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</si>
  <si>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</si>
  <si>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</si>
  <si>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</si>
  <si>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</si>
  <si>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</si>
  <si>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</si>
  <si>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</si>
  <si>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</si>
  <si>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</si>
  <si>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</si>
  <si>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</si>
  <si>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</si>
  <si>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</si>
  <si>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</si>
  <si>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</si>
  <si>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</si>
  <si>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</si>
  <si>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</si>
  <si>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</si>
  <si>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</si>
  <si>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</si>
  <si>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</si>
  <si>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</si>
  <si>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</si>
  <si>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</si>
  <si>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</si>
  <si>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</si>
  <si>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</si>
  <si>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</si>
  <si>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</si>
  <si>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</si>
  <si>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</si>
  <si>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</si>
  <si>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</si>
  <si>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</si>
  <si>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</si>
  <si>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</si>
  <si>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</si>
  <si>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</si>
  <si>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</si>
  <si>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</si>
  <si>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</si>
  <si>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</si>
  <si>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</si>
  <si>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</si>
  <si>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</si>
  <si>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</si>
  <si>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</si>
  <si>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</si>
  <si>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</si>
  <si>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</si>
  <si>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</si>
  <si>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</si>
  <si>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</si>
  <si>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</si>
  <si>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</si>
  <si>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</si>
  <si>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</si>
  <si>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</si>
  <si>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</si>
  <si>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</si>
  <si>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</si>
  <si>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</si>
  <si>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</si>
  <si>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</si>
  <si>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</si>
  <si>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</si>
  <si>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</si>
  <si>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</si>
  <si>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</si>
  <si>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</si>
  <si>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</si>
  <si>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</si>
  <si>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</si>
  <si>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</si>
  <si>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</si>
  <si>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</si>
  <si>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</si>
  <si>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</si>
  <si>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</si>
  <si>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</si>
  <si>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</si>
  <si>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</si>
  <si>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</si>
  <si>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</si>
  <si>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</si>
  <si>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</si>
  <si>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</si>
  <si>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</si>
  <si>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</si>
  <si>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</si>
  <si>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</si>
  <si>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</si>
  <si>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</si>
  <si>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</si>
  <si>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</si>
  <si>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</si>
  <si>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</si>
  <si>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</si>
  <si>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</si>
  <si>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</si>
  <si>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</si>
  <si>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</si>
  <si>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</si>
  <si>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</si>
  <si>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</si>
  <si>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</si>
  <si>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</si>
  <si>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</si>
  <si>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</si>
  <si>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</si>
  <si>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</si>
  <si>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</si>
  <si>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</si>
  <si>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</si>
  <si>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</si>
  <si>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</si>
  <si>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</si>
  <si>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</si>
  <si>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</si>
  <si>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</si>
  <si>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</si>
  <si>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</si>
  <si>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</si>
  <si>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</si>
  <si>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</si>
  <si>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</si>
  <si>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</si>
  <si>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</si>
  <si>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</si>
  <si>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</si>
  <si>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</si>
  <si>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</si>
  <si>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</si>
  <si>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</si>
  <si>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</si>
  <si>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</si>
  <si>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</si>
  <si>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</si>
  <si>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</si>
  <si>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</si>
  <si>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</si>
  <si>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</si>
  <si>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</si>
  <si>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</si>
  <si>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</si>
  <si>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</si>
  <si>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</si>
  <si>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</si>
  <si>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</si>
  <si>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</si>
  <si>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</si>
  <si>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</si>
  <si>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</si>
  <si>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</si>
  <si>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</si>
  <si>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</si>
  <si>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</si>
  <si>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</si>
  <si>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</si>
  <si>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</si>
  <si>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</si>
  <si>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</si>
  <si>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</si>
  <si>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</si>
  <si>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</si>
  <si>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</si>
  <si>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</si>
  <si>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</si>
  <si>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</si>
  <si>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</si>
  <si>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</si>
  <si>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</si>
  <si>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</si>
  <si>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</si>
  <si>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</si>
  <si>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</si>
  <si>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</si>
  <si>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</si>
  <si>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</si>
  <si>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</si>
  <si>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</si>
  <si>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</si>
  <si>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</si>
  <si>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</si>
  <si>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</si>
  <si>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</si>
  <si>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</si>
  <si>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</si>
  <si>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</si>
  <si>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</si>
  <si>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</si>
  <si>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</si>
  <si>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</si>
  <si>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</si>
  <si>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</si>
  <si>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</si>
  <si>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</si>
  <si>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</si>
  <si>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</si>
  <si>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</si>
  <si>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</si>
  <si>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</si>
  <si>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</si>
  <si>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</si>
  <si>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</si>
  <si>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</si>
  <si>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</si>
  <si>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</si>
  <si>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</si>
  <si>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</si>
  <si>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</si>
  <si>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</si>
  <si>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</si>
  <si>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</si>
  <si>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</si>
  <si>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</si>
  <si>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</si>
  <si>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</si>
  <si>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</si>
  <si>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</si>
  <si>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</si>
  <si>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</si>
  <si>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</si>
  <si>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</si>
  <si>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</si>
  <si>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</si>
  <si>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</si>
  <si>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</si>
  <si>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</si>
  <si>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</si>
  <si>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</si>
  <si>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</si>
  <si>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</si>
  <si>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</si>
  <si>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</si>
  <si>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</si>
  <si>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</si>
  <si>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</si>
  <si>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</si>
  <si>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</si>
  <si>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</si>
  <si>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</si>
  <si>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</si>
  <si>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</si>
  <si>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</si>
  <si>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</si>
  <si>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</si>
  <si>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</si>
  <si>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</si>
  <si>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</si>
  <si>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</si>
  <si>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</si>
  <si>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</si>
  <si>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</si>
  <si>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</si>
  <si>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</si>
  <si>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</si>
  <si>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</si>
  <si>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</si>
  <si>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</si>
  <si>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</si>
  <si>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</si>
  <si>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</si>
  <si>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</si>
  <si>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</si>
  <si>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</si>
  <si>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</si>
  <si>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</si>
  <si>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</si>
  <si>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</si>
  <si>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</si>
  <si>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</si>
  <si>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</si>
  <si>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</si>
  <si>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</si>
  <si>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</si>
  <si>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</si>
  <si>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</si>
  <si>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</si>
  <si>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</si>
  <si>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</si>
  <si>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</si>
  <si>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</si>
  <si>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ninguna</t>
  </si>
  <si>
    <t xml:space="preserve">Falta de interes en conciliar </t>
  </si>
  <si>
    <t>Ninguna</t>
  </si>
  <si>
    <t>Lic. Jeniffer Aziadeth Villalobos Sandoval</t>
  </si>
  <si>
    <t xml:space="preserve">Los citados ofrecen sobre los 45 dias de indemnizacion </t>
  </si>
  <si>
    <t>09-31 enero</t>
  </si>
  <si>
    <t>8:30 a 16:30</t>
  </si>
  <si>
    <t xml:space="preserve">Por falta de interés del trabajador </t>
  </si>
  <si>
    <t>No se presentan los citados</t>
  </si>
  <si>
    <t>Las cantidades que pide el trabajador se exceden de la propuesta del patrón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</si>
</sst>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0.0%"/>
  </numFmts>
  <fonts count="22">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8" fontId="2" fillId="2" borderId="2" xfId="0" applyNumberFormat="1" applyFont="1" applyFill="1" applyBorder="1" applyAlignment="1" applyProtection="1">
      <alignment horizontal="center" vertical="center"/>
      <protection locked="0"/>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tableStyleElement type="headerRow" dxfId="87"/>
    </tableStyle>
    <tableStyle name="Estilo de tabla 2" pivot="0" count="2">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id="5" name="Tabla5" displayName="Tabla5" ref="A1:K86" totalsRowShown="0" headerRowDxfId="24" dataDxfId="23">
  <autoFilter ref="A1:K86"/>
  <tableColumns count="11">
    <tableColumn id="1" name="PREGUNTA" dataDxfId="22"/>
    <tableColumn id="16" name="PREG_ID" dataDxfId="21"/>
    <tableColumn id="2" name="MAT_ID" dataDxfId="20"/>
    <tableColumn id="3" name="MATERIA" dataDxfId="19"/>
    <tableColumn id="5" name="TRAM_ID" dataDxfId="18"/>
    <tableColumn id="6" name="TRÁMITE" dataDxfId="17"/>
    <tableColumn id="8" name="TTRAM_ID" dataDxfId="16"/>
    <tableColumn id="9" name="TIPO DE TRÁMITE" dataDxfId="15"/>
    <tableColumn id="12" name="SUBTTRAM_ID" dataDxfId="14"/>
    <tableColumn id="14" name="SUBTIPO DE TRÁMITE" dataDxfId="13"/>
    <tableColumn id="10" name="CANTIDAD" dataDxfId="12"/>
  </tableColumns>
  <tableStyleInfo name="Estilo de tabla 2" showFirstColumn="0" showLastColumn="0" showRowStripes="1" showColumnStripes="0"/>
</table>
</file>

<file path=xl/tables/table2.xml><?xml version="1.0" encoding="utf-8"?>
<table xmlns="http://schemas.openxmlformats.org/spreadsheetml/2006/main" id="7" name="Tabla7" displayName="Tabla7" ref="A1:J13" totalsRowShown="0" headerRowDxfId="11" dataDxfId="10">
  <autoFilter ref="A1:J13"/>
  <tableColumns count="10">
    <tableColumn id="1" name="PREGUNTA" dataDxfId="9"/>
    <tableColumn id="2" name="PREG_ID" dataDxfId="8"/>
    <tableColumn id="3" name="MAT_ID" dataDxfId="7"/>
    <tableColumn id="4" name="MATERIA" dataDxfId="6"/>
    <tableColumn id="6" name="TRAM_ID" dataDxfId="5"/>
    <tableColumn id="7" name="TRÁMITE" dataDxfId="4"/>
    <tableColumn id="9" name="DN_ID" dataDxfId="3"/>
    <tableColumn id="10" name="DÍAS NATURALES" dataDxfId="2"/>
    <tableColumn id="11" name="CANTIDAD" dataDxfId="1">
      <calculatedColumnFormula>+Cuestionario_CCL!B140</calculatedColumnFormula>
    </tableColumn>
    <tableColumn id="12"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topLeftCell="A118" zoomScale="70" zoomScaleNormal="70" zoomScaleSheetLayoutView="70" workbookViewId="0">
      <selection activeCell="J146" sqref="J146"/>
    </sheetView>
  </sheetViews>
  <sheetFormatPr baseColWidth="10" defaultColWidth="0" defaultRowHeight="14.25" zeroHeight="1"/>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c r="A1" s="50"/>
      <c r="B1" s="82" t="s">
        <v>0</v>
      </c>
      <c r="C1" s="82"/>
      <c r="D1" s="82"/>
      <c r="E1" s="82"/>
      <c r="F1" s="82"/>
      <c r="G1" s="82"/>
      <c r="H1" s="82"/>
      <c r="I1" s="82"/>
      <c r="J1" s="82"/>
      <c r="K1" s="82"/>
      <c r="L1" s="82"/>
      <c r="M1" s="82"/>
    </row>
    <row r="2" spans="1:15" ht="15" customHeight="1">
      <c r="A2" s="50"/>
      <c r="B2" s="82"/>
      <c r="C2" s="82"/>
      <c r="D2" s="82"/>
      <c r="E2" s="82"/>
      <c r="F2" s="82"/>
      <c r="G2" s="82"/>
      <c r="H2" s="82"/>
      <c r="I2" s="82"/>
      <c r="J2" s="82"/>
      <c r="K2" s="82"/>
      <c r="L2" s="82"/>
      <c r="M2" s="82"/>
    </row>
    <row r="3" spans="1:15" ht="15" customHeight="1">
      <c r="A3" s="50"/>
      <c r="B3" s="82"/>
      <c r="C3" s="82"/>
      <c r="D3" s="82"/>
      <c r="E3" s="82"/>
      <c r="F3" s="82"/>
      <c r="G3" s="82"/>
      <c r="H3" s="82"/>
      <c r="I3" s="82"/>
      <c r="J3" s="82"/>
      <c r="K3" s="82"/>
      <c r="L3" s="82"/>
      <c r="M3" s="82"/>
    </row>
    <row r="4" spans="1:15" ht="15" customHeight="1">
      <c r="A4" s="50"/>
      <c r="B4" s="82"/>
      <c r="C4" s="82"/>
      <c r="D4" s="82"/>
      <c r="E4" s="82"/>
      <c r="F4" s="82"/>
      <c r="G4" s="82"/>
      <c r="H4" s="82"/>
      <c r="I4" s="82"/>
      <c r="J4" s="82"/>
      <c r="K4" s="82"/>
      <c r="L4" s="82"/>
      <c r="M4" s="82"/>
    </row>
    <row r="5" spans="1:15" ht="24" customHeight="1">
      <c r="A5" s="50"/>
      <c r="B5" s="83" t="s">
        <v>1</v>
      </c>
      <c r="C5" s="83"/>
      <c r="D5" s="83"/>
      <c r="E5" s="83"/>
      <c r="F5" s="83"/>
      <c r="G5" s="83"/>
      <c r="H5" s="83"/>
      <c r="I5" s="83"/>
      <c r="J5" s="83"/>
      <c r="K5" s="83"/>
      <c r="L5" s="83"/>
      <c r="M5" s="83"/>
    </row>
    <row r="6" spans="1:15" s="17" customFormat="1">
      <c r="A6" s="51"/>
      <c r="B6" s="83"/>
      <c r="C6" s="83"/>
      <c r="D6" s="83"/>
      <c r="E6" s="83"/>
      <c r="F6" s="83"/>
      <c r="G6" s="83"/>
      <c r="H6" s="83"/>
      <c r="I6" s="83"/>
      <c r="J6" s="83"/>
      <c r="K6" s="83"/>
      <c r="L6" s="83"/>
      <c r="M6" s="83"/>
    </row>
    <row r="7" spans="1:15"/>
    <row r="8" spans="1:15" ht="18" customHeight="1">
      <c r="A8" s="84" t="s">
        <v>2</v>
      </c>
      <c r="B8" s="84"/>
      <c r="C8" s="84"/>
      <c r="D8" s="84"/>
      <c r="E8" s="84"/>
      <c r="F8" s="84"/>
      <c r="G8" s="84"/>
      <c r="H8" s="84"/>
      <c r="I8" s="84"/>
      <c r="J8" s="84"/>
      <c r="K8" s="84"/>
      <c r="L8" s="84"/>
      <c r="M8" s="84"/>
    </row>
    <row r="9" spans="1:15">
      <c r="A9" s="84"/>
      <c r="B9" s="84"/>
      <c r="C9" s="84"/>
      <c r="D9" s="84"/>
      <c r="E9" s="84"/>
      <c r="F9" s="84"/>
      <c r="G9" s="84"/>
      <c r="H9" s="84"/>
      <c r="I9" s="84"/>
      <c r="J9" s="84"/>
      <c r="K9" s="84"/>
      <c r="L9" s="84"/>
      <c r="M9" s="84"/>
    </row>
    <row r="10" spans="1:15">
      <c r="A10" s="84"/>
      <c r="B10" s="84"/>
      <c r="C10" s="84"/>
      <c r="D10" s="84"/>
      <c r="E10" s="84"/>
      <c r="F10" s="84"/>
      <c r="G10" s="84"/>
      <c r="H10" s="84"/>
      <c r="I10" s="84"/>
      <c r="J10" s="84"/>
      <c r="K10" s="84"/>
      <c r="L10" s="84"/>
      <c r="M10" s="84"/>
    </row>
    <row r="11" spans="1:15">
      <c r="A11" s="84"/>
      <c r="B11" s="84"/>
      <c r="C11" s="84"/>
      <c r="D11" s="84"/>
      <c r="E11" s="84"/>
      <c r="F11" s="84"/>
      <c r="G11" s="84"/>
      <c r="H11" s="84"/>
      <c r="I11" s="84"/>
      <c r="J11" s="84"/>
      <c r="K11" s="84"/>
      <c r="L11" s="84"/>
      <c r="M11" s="84"/>
    </row>
    <row r="12" spans="1:15">
      <c r="A12" s="84"/>
      <c r="B12" s="84"/>
      <c r="C12" s="84"/>
      <c r="D12" s="84"/>
      <c r="E12" s="84"/>
      <c r="F12" s="84"/>
      <c r="G12" s="84"/>
      <c r="H12" s="84"/>
      <c r="I12" s="84"/>
      <c r="J12" s="84"/>
      <c r="K12" s="84"/>
      <c r="L12" s="84"/>
      <c r="M12" s="84"/>
      <c r="O12" s="17"/>
    </row>
    <row r="13" spans="1:15">
      <c r="A13" s="84"/>
      <c r="B13" s="84"/>
      <c r="C13" s="84"/>
      <c r="D13" s="84"/>
      <c r="E13" s="84"/>
      <c r="F13" s="84"/>
      <c r="G13" s="84"/>
      <c r="H13" s="84"/>
      <c r="I13" s="84"/>
      <c r="J13" s="84"/>
      <c r="K13" s="84"/>
      <c r="L13" s="84"/>
      <c r="M13" s="84"/>
    </row>
    <row r="14" spans="1:15">
      <c r="A14" s="84"/>
      <c r="B14" s="84"/>
      <c r="C14" s="84"/>
      <c r="D14" s="84"/>
      <c r="E14" s="84"/>
      <c r="F14" s="84"/>
      <c r="G14" s="84"/>
      <c r="H14" s="84"/>
      <c r="I14" s="84"/>
      <c r="J14" s="84"/>
      <c r="K14" s="84"/>
      <c r="L14" s="84"/>
      <c r="M14" s="84"/>
    </row>
    <row r="15" spans="1:15">
      <c r="A15" s="84"/>
      <c r="B15" s="84"/>
      <c r="C15" s="84"/>
      <c r="D15" s="84"/>
      <c r="E15" s="84"/>
      <c r="F15" s="84"/>
      <c r="G15" s="84"/>
      <c r="H15" s="84"/>
      <c r="I15" s="84"/>
      <c r="J15" s="84"/>
      <c r="K15" s="84"/>
      <c r="L15" s="84"/>
      <c r="M15" s="84"/>
    </row>
    <row r="16" spans="1:15">
      <c r="A16" s="84"/>
      <c r="B16" s="84"/>
      <c r="C16" s="84"/>
      <c r="D16" s="84"/>
      <c r="E16" s="84"/>
      <c r="F16" s="84"/>
      <c r="G16" s="84"/>
      <c r="H16" s="84"/>
      <c r="I16" s="84"/>
      <c r="J16" s="84"/>
      <c r="K16" s="84"/>
      <c r="L16" s="84"/>
      <c r="M16" s="84"/>
    </row>
    <row r="17" spans="1:13">
      <c r="A17" s="84"/>
      <c r="B17" s="84"/>
      <c r="C17" s="84"/>
      <c r="D17" s="84"/>
      <c r="E17" s="84"/>
      <c r="F17" s="84"/>
      <c r="G17" s="84"/>
      <c r="H17" s="84"/>
      <c r="I17" s="84"/>
      <c r="J17" s="84"/>
      <c r="K17" s="84"/>
      <c r="L17" s="84"/>
      <c r="M17" s="84"/>
    </row>
    <row r="18" spans="1:13">
      <c r="A18" s="84"/>
      <c r="B18" s="84"/>
      <c r="C18" s="84"/>
      <c r="D18" s="84"/>
      <c r="E18" s="84"/>
      <c r="F18" s="84"/>
      <c r="G18" s="84"/>
      <c r="H18" s="84"/>
      <c r="I18" s="84"/>
      <c r="J18" s="84"/>
      <c r="K18" s="84"/>
      <c r="L18" s="84"/>
      <c r="M18" s="84"/>
    </row>
    <row r="19" spans="1:13">
      <c r="A19" s="84"/>
      <c r="B19" s="84"/>
      <c r="C19" s="84"/>
      <c r="D19" s="84"/>
      <c r="E19" s="84"/>
      <c r="F19" s="84"/>
      <c r="G19" s="84"/>
      <c r="H19" s="84"/>
      <c r="I19" s="84"/>
      <c r="J19" s="84"/>
      <c r="K19" s="84"/>
      <c r="L19" s="84"/>
      <c r="M19" s="84"/>
    </row>
    <row r="20" spans="1:13">
      <c r="A20" s="84"/>
      <c r="B20" s="84"/>
      <c r="C20" s="84"/>
      <c r="D20" s="84"/>
      <c r="E20" s="84"/>
      <c r="F20" s="84"/>
      <c r="G20" s="84"/>
      <c r="H20" s="84"/>
      <c r="I20" s="84"/>
      <c r="J20" s="84"/>
      <c r="K20" s="84"/>
      <c r="L20" s="84"/>
      <c r="M20" s="84"/>
    </row>
    <row r="21" spans="1:13">
      <c r="A21" s="84"/>
      <c r="B21" s="84"/>
      <c r="C21" s="84"/>
      <c r="D21" s="84"/>
      <c r="E21" s="84"/>
      <c r="F21" s="84"/>
      <c r="G21" s="84"/>
      <c r="H21" s="84"/>
      <c r="I21" s="84"/>
      <c r="J21" s="84"/>
      <c r="K21" s="84"/>
      <c r="L21" s="84"/>
      <c r="M21" s="84"/>
    </row>
    <row r="22" spans="1:13">
      <c r="A22" s="84"/>
      <c r="B22" s="84"/>
      <c r="C22" s="84"/>
      <c r="D22" s="84"/>
      <c r="E22" s="84"/>
      <c r="F22" s="84"/>
      <c r="G22" s="84"/>
      <c r="H22" s="84"/>
      <c r="I22" s="84"/>
      <c r="J22" s="84"/>
      <c r="K22" s="84"/>
      <c r="L22" s="84"/>
      <c r="M22" s="84"/>
    </row>
    <row r="23" spans="1:13">
      <c r="A23" s="84"/>
      <c r="B23" s="84"/>
      <c r="C23" s="84"/>
      <c r="D23" s="84"/>
      <c r="E23" s="84"/>
      <c r="F23" s="84"/>
      <c r="G23" s="84"/>
      <c r="H23" s="84"/>
      <c r="I23" s="84"/>
      <c r="J23" s="84"/>
      <c r="K23" s="84"/>
      <c r="L23" s="84"/>
      <c r="M23" s="84"/>
    </row>
    <row r="24" spans="1:13">
      <c r="A24" s="84"/>
      <c r="B24" s="84"/>
      <c r="C24" s="84"/>
      <c r="D24" s="84"/>
      <c r="E24" s="84"/>
      <c r="F24" s="84"/>
      <c r="G24" s="84"/>
      <c r="H24" s="84"/>
      <c r="I24" s="84"/>
      <c r="J24" s="84"/>
      <c r="K24" s="84"/>
      <c r="L24" s="84"/>
      <c r="M24" s="84"/>
    </row>
    <row r="25" spans="1:13">
      <c r="A25" s="84"/>
      <c r="B25" s="84"/>
      <c r="C25" s="84"/>
      <c r="D25" s="84"/>
      <c r="E25" s="84"/>
      <c r="F25" s="84"/>
      <c r="G25" s="84"/>
      <c r="H25" s="84"/>
      <c r="I25" s="84"/>
      <c r="J25" s="84"/>
      <c r="K25" s="84"/>
      <c r="L25" s="84"/>
      <c r="M25" s="84"/>
    </row>
    <row r="26" spans="1:13">
      <c r="A26" s="84"/>
      <c r="B26" s="84"/>
      <c r="C26" s="84"/>
      <c r="D26" s="84"/>
      <c r="E26" s="84"/>
      <c r="F26" s="84"/>
      <c r="G26" s="84"/>
      <c r="H26" s="84"/>
      <c r="I26" s="84"/>
      <c r="J26" s="84"/>
      <c r="K26" s="84"/>
      <c r="L26" s="84"/>
      <c r="M26" s="84"/>
    </row>
    <row r="27" spans="1:13"/>
    <row r="28" spans="1:13" ht="26.25">
      <c r="A28" s="10" t="s">
        <v>3</v>
      </c>
      <c r="B28" s="9"/>
      <c r="C28" s="8"/>
      <c r="D28" s="8"/>
      <c r="E28" s="8"/>
      <c r="F28" s="8"/>
      <c r="G28" s="8"/>
      <c r="H28" s="8"/>
      <c r="I28" s="8"/>
      <c r="J28" s="8"/>
      <c r="K28" s="8"/>
      <c r="L28" s="8"/>
      <c r="M28" s="8"/>
    </row>
    <row r="29" spans="1:13"/>
    <row r="30" spans="1:13"/>
    <row r="31" spans="1:13" ht="15.75" thickBot="1">
      <c r="B31" s="16" t="s">
        <v>4</v>
      </c>
      <c r="C31" s="15" t="s">
        <v>422</v>
      </c>
      <c r="I31" s="16" t="s">
        <v>5</v>
      </c>
      <c r="J31" s="58" t="s">
        <v>429</v>
      </c>
    </row>
    <row r="32" spans="1:13" ht="8.1" customHeight="1"/>
    <row r="33" spans="1:13" ht="15.75" thickBot="1">
      <c r="B33" s="16" t="s">
        <v>6</v>
      </c>
      <c r="C33" s="15" t="s">
        <v>423</v>
      </c>
      <c r="I33" s="16" t="s">
        <v>7</v>
      </c>
      <c r="J33" s="58">
        <v>2023</v>
      </c>
    </row>
    <row r="34" spans="1:13" ht="8.1" customHeight="1"/>
    <row r="35" spans="1:13" ht="15.75" thickBot="1">
      <c r="B35" s="16" t="s">
        <v>8</v>
      </c>
      <c r="C35" s="15" t="s">
        <v>430</v>
      </c>
    </row>
    <row r="36" spans="1:13"/>
    <row r="37" spans="1:13"/>
    <row r="38" spans="1:13"/>
    <row r="39" spans="1:13" ht="39.950000000000003" customHeight="1">
      <c r="A39" s="59" t="s">
        <v>9</v>
      </c>
      <c r="B39" s="59"/>
      <c r="C39" s="59"/>
      <c r="D39" s="59"/>
      <c r="E39" s="59"/>
      <c r="I39" s="59" t="s">
        <v>10</v>
      </c>
      <c r="J39" s="59"/>
      <c r="K39" s="59"/>
      <c r="L39" s="59"/>
      <c r="M39" s="59"/>
    </row>
    <row r="40" spans="1:13" ht="18" customHeight="1"/>
    <row r="41" spans="1:13" ht="18" customHeight="1">
      <c r="A41" s="36"/>
      <c r="B41" s="38" t="s">
        <v>11</v>
      </c>
      <c r="C41" s="38" t="s">
        <v>12</v>
      </c>
      <c r="D41" s="38" t="s">
        <v>13</v>
      </c>
      <c r="E41" s="38" t="s">
        <v>14</v>
      </c>
      <c r="J41" s="38" t="s">
        <v>15</v>
      </c>
    </row>
    <row r="42" spans="1:13" ht="18" customHeight="1">
      <c r="A42" s="37" t="s">
        <v>16</v>
      </c>
      <c r="B42" s="35">
        <v>4</v>
      </c>
      <c r="C42" s="35">
        <v>0</v>
      </c>
      <c r="D42" s="35">
        <v>0</v>
      </c>
      <c r="E42" s="41">
        <f>SUM(B42:D42)</f>
        <v>4</v>
      </c>
      <c r="I42" s="37" t="s">
        <v>16</v>
      </c>
      <c r="J42" s="35">
        <v>2</v>
      </c>
    </row>
    <row r="43" spans="1:13" ht="18" customHeight="1" thickBot="1">
      <c r="A43" s="37" t="s">
        <v>17</v>
      </c>
      <c r="B43" s="35">
        <v>5</v>
      </c>
      <c r="C43" s="35">
        <v>0</v>
      </c>
      <c r="D43" s="35">
        <v>0</v>
      </c>
      <c r="E43" s="41">
        <f t="shared" ref="E43" si="0">SUM(B43:D43)</f>
        <v>5</v>
      </c>
      <c r="I43" s="37" t="s">
        <v>17</v>
      </c>
      <c r="J43" s="40">
        <v>2</v>
      </c>
    </row>
    <row r="44" spans="1:13" ht="18" customHeight="1">
      <c r="A44" s="37" t="s">
        <v>18</v>
      </c>
      <c r="B44" s="41">
        <f>SUM(B42:B43)</f>
        <v>9</v>
      </c>
      <c r="C44" s="41">
        <f t="shared" ref="C44:E44" si="1">SUM(C42:C43)</f>
        <v>0</v>
      </c>
      <c r="D44" s="41">
        <f t="shared" si="1"/>
        <v>0</v>
      </c>
      <c r="E44" s="41">
        <f t="shared" si="1"/>
        <v>9</v>
      </c>
      <c r="I44" s="37" t="s">
        <v>18</v>
      </c>
      <c r="J44" s="42">
        <f>SUM(J42:J43)</f>
        <v>4</v>
      </c>
    </row>
    <row r="45" spans="1:13" ht="18" customHeight="1"/>
    <row r="46" spans="1:13" ht="18" customHeight="1">
      <c r="A46" s="4" t="s">
        <v>19</v>
      </c>
      <c r="B46" s="73"/>
      <c r="C46" s="74"/>
      <c r="D46" s="74"/>
      <c r="E46" s="75"/>
      <c r="I46" s="4" t="s">
        <v>19</v>
      </c>
      <c r="J46" s="73"/>
      <c r="K46" s="74"/>
      <c r="L46" s="74"/>
      <c r="M46" s="75"/>
    </row>
    <row r="47" spans="1:13" ht="18" customHeight="1">
      <c r="A47" s="4"/>
      <c r="B47" s="76"/>
      <c r="C47" s="77"/>
      <c r="D47" s="77"/>
      <c r="E47" s="78"/>
      <c r="I47" s="4"/>
      <c r="J47" s="76"/>
      <c r="K47" s="77"/>
      <c r="L47" s="77"/>
      <c r="M47" s="78"/>
    </row>
    <row r="48" spans="1:13" ht="18" customHeight="1">
      <c r="B48" s="79"/>
      <c r="C48" s="80"/>
      <c r="D48" s="80"/>
      <c r="E48" s="81"/>
      <c r="J48" s="79"/>
      <c r="K48" s="80"/>
      <c r="L48" s="80"/>
      <c r="M48" s="81"/>
    </row>
    <row r="49" spans="1:13" ht="18" customHeight="1"/>
    <row r="50" spans="1:13" ht="18" customHeight="1"/>
    <row r="51" spans="1:13" ht="18" customHeight="1"/>
    <row r="52" spans="1:13" ht="26.25">
      <c r="A52" s="10" t="s">
        <v>20</v>
      </c>
      <c r="B52" s="9"/>
      <c r="C52" s="8"/>
      <c r="D52" s="8"/>
      <c r="E52" s="8"/>
      <c r="F52" s="8"/>
      <c r="G52" s="8"/>
      <c r="H52" s="8"/>
      <c r="I52" s="8"/>
      <c r="J52" s="8"/>
      <c r="K52" s="8"/>
      <c r="L52" s="8"/>
      <c r="M52" s="8"/>
    </row>
    <row r="53" spans="1:13"/>
    <row r="54" spans="1:13" ht="39.950000000000003" customHeight="1" thickBot="1">
      <c r="A54" s="69" t="s">
        <v>21</v>
      </c>
      <c r="B54" s="69"/>
      <c r="C54" s="69"/>
      <c r="D54" s="69"/>
      <c r="E54" s="5">
        <v>39</v>
      </c>
      <c r="I54" s="4" t="s">
        <v>19</v>
      </c>
      <c r="J54" s="61"/>
      <c r="K54" s="61"/>
      <c r="L54" s="61"/>
      <c r="M54" s="61"/>
    </row>
    <row r="55" spans="1:13">
      <c r="J55" s="61"/>
      <c r="K55" s="61"/>
      <c r="L55" s="61"/>
      <c r="M55" s="61"/>
    </row>
    <row r="56" spans="1:13"/>
    <row r="57" spans="1:13" ht="54.95" customHeight="1">
      <c r="A57" s="59" t="s">
        <v>22</v>
      </c>
      <c r="B57" s="59"/>
      <c r="C57" s="59"/>
      <c r="D57" s="59"/>
      <c r="E57" s="59"/>
      <c r="I57" s="59" t="s">
        <v>23</v>
      </c>
      <c r="J57" s="59"/>
      <c r="K57" s="59"/>
      <c r="L57" s="59"/>
      <c r="M57" s="59"/>
    </row>
    <row r="58" spans="1:13"/>
    <row r="59" spans="1:13" ht="15">
      <c r="C59" s="14" t="s">
        <v>16</v>
      </c>
      <c r="E59" s="14" t="s">
        <v>17</v>
      </c>
      <c r="K59" s="14" t="s">
        <v>16</v>
      </c>
      <c r="M59" s="14" t="s">
        <v>17</v>
      </c>
    </row>
    <row r="60" spans="1:13" ht="5.0999999999999996" customHeight="1"/>
    <row r="61" spans="1:13" ht="15" thickBot="1">
      <c r="A61" s="6" t="s">
        <v>24</v>
      </c>
      <c r="C61" s="5">
        <v>31</v>
      </c>
      <c r="E61" s="5">
        <v>55</v>
      </c>
      <c r="I61" s="6" t="s">
        <v>24</v>
      </c>
      <c r="K61" s="5">
        <v>30</v>
      </c>
      <c r="M61" s="5">
        <v>40</v>
      </c>
    </row>
    <row r="62" spans="1:13" ht="5.0999999999999996" customHeight="1"/>
    <row r="63" spans="1:13" ht="15" thickBot="1">
      <c r="A63" s="6" t="s">
        <v>25</v>
      </c>
      <c r="C63" s="5">
        <v>0</v>
      </c>
      <c r="E63" s="5">
        <v>0</v>
      </c>
      <c r="I63" s="6" t="s">
        <v>25</v>
      </c>
      <c r="K63" s="5">
        <v>0</v>
      </c>
      <c r="M63" s="5">
        <v>0</v>
      </c>
    </row>
    <row r="64" spans="1:13" ht="5.0999999999999996" customHeight="1"/>
    <row r="65" spans="1:13" ht="15" thickBot="1">
      <c r="A65" s="6" t="s">
        <v>26</v>
      </c>
      <c r="C65" s="5">
        <v>0</v>
      </c>
      <c r="E65" s="5">
        <v>0</v>
      </c>
      <c r="I65" s="6" t="s">
        <v>26</v>
      </c>
      <c r="K65" s="5">
        <v>0</v>
      </c>
      <c r="M65" s="5">
        <v>0</v>
      </c>
    </row>
    <row r="66" spans="1:13" ht="5.0999999999999996" customHeight="1"/>
    <row r="67" spans="1:13" ht="15" thickBot="1">
      <c r="A67" s="6" t="s">
        <v>27</v>
      </c>
      <c r="C67" s="5">
        <v>0</v>
      </c>
      <c r="E67" s="5">
        <v>0</v>
      </c>
      <c r="I67" s="6" t="s">
        <v>27</v>
      </c>
      <c r="K67" s="5">
        <v>3</v>
      </c>
      <c r="M67" s="5">
        <v>3</v>
      </c>
    </row>
    <row r="68" spans="1:13" ht="5.0999999999999996" customHeight="1"/>
    <row r="69" spans="1:13" ht="15" thickBot="1">
      <c r="A69" s="6" t="s">
        <v>28</v>
      </c>
      <c r="C69" s="5">
        <v>12</v>
      </c>
      <c r="E69" s="5">
        <v>31</v>
      </c>
      <c r="I69" s="6" t="s">
        <v>28</v>
      </c>
      <c r="K69" s="5">
        <v>11</v>
      </c>
      <c r="M69" s="5">
        <v>28</v>
      </c>
    </row>
    <row r="70" spans="1:13" ht="5.0999999999999996" customHeight="1"/>
    <row r="71" spans="1:13" ht="15" thickBot="1">
      <c r="A71" s="6" t="s">
        <v>29</v>
      </c>
      <c r="C71" s="5">
        <v>0</v>
      </c>
      <c r="E71" s="5">
        <v>0</v>
      </c>
      <c r="I71" s="6" t="s">
        <v>29</v>
      </c>
      <c r="K71" s="5">
        <v>0</v>
      </c>
      <c r="M71" s="5">
        <v>0</v>
      </c>
    </row>
    <row r="72" spans="1:13" ht="5.0999999999999996" customHeight="1"/>
    <row r="73" spans="1:13" ht="18" customHeight="1" thickBot="1">
      <c r="A73" s="6" t="s">
        <v>30</v>
      </c>
      <c r="C73" s="5">
        <v>0</v>
      </c>
      <c r="E73" s="5">
        <v>0</v>
      </c>
      <c r="I73" s="6" t="s">
        <v>30</v>
      </c>
      <c r="K73" s="5">
        <v>0</v>
      </c>
      <c r="M73" s="5">
        <v>0</v>
      </c>
    </row>
    <row r="74" spans="1:13" ht="5.0999999999999996" customHeight="1" thickBot="1"/>
    <row r="75" spans="1:13" ht="15.75" thickBot="1">
      <c r="B75" s="14" t="s">
        <v>31</v>
      </c>
      <c r="C75" s="43">
        <f>SUM(C61:C73)</f>
        <v>43</v>
      </c>
      <c r="E75" s="43">
        <f>SUM(E61:E73)</f>
        <v>86</v>
      </c>
      <c r="J75" s="14" t="s">
        <v>31</v>
      </c>
      <c r="K75" s="43">
        <f>SUM(K61:K73)</f>
        <v>44</v>
      </c>
      <c r="M75" s="43">
        <f>SUM(M61:M73)</f>
        <v>71</v>
      </c>
    </row>
    <row r="76" spans="1:13"/>
    <row r="77" spans="1:13">
      <c r="A77" s="4" t="s">
        <v>19</v>
      </c>
      <c r="B77" s="73"/>
      <c r="C77" s="74"/>
      <c r="D77" s="74"/>
      <c r="E77" s="75"/>
      <c r="I77" s="4" t="s">
        <v>19</v>
      </c>
      <c r="J77" s="61"/>
      <c r="K77" s="61"/>
      <c r="L77" s="61"/>
      <c r="M77" s="61"/>
    </row>
    <row r="78" spans="1:13">
      <c r="B78" s="76"/>
      <c r="C78" s="77"/>
      <c r="D78" s="77"/>
      <c r="E78" s="78"/>
      <c r="J78" s="61"/>
      <c r="K78" s="61"/>
      <c r="L78" s="61"/>
      <c r="M78" s="61"/>
    </row>
    <row r="79" spans="1:13">
      <c r="B79" s="79"/>
      <c r="C79" s="80"/>
      <c r="D79" s="80"/>
      <c r="E79" s="81"/>
      <c r="J79" s="61"/>
      <c r="K79" s="61"/>
      <c r="L79" s="61"/>
      <c r="M79" s="61"/>
    </row>
    <row r="80" spans="1:13"/>
    <row r="81" spans="1:13"/>
    <row r="82" spans="1:13" ht="39.950000000000003" customHeight="1">
      <c r="A82" s="59" t="s">
        <v>32</v>
      </c>
      <c r="B82" s="59"/>
      <c r="C82" s="59"/>
      <c r="D82" s="59"/>
      <c r="E82" s="59"/>
      <c r="I82" s="59" t="s">
        <v>33</v>
      </c>
      <c r="J82" s="59"/>
      <c r="K82" s="59"/>
      <c r="L82" s="59"/>
      <c r="M82" s="59"/>
    </row>
    <row r="83" spans="1:13" ht="15" thickBot="1"/>
    <row r="84" spans="1:13" ht="30" customHeight="1" thickBot="1">
      <c r="A84" s="11" t="s">
        <v>34</v>
      </c>
      <c r="B84" s="5">
        <v>0</v>
      </c>
      <c r="I84" s="86" t="s">
        <v>35</v>
      </c>
      <c r="J84" s="86"/>
      <c r="K84" s="43">
        <f>SUM(K88,K86,K90)</f>
        <v>69</v>
      </c>
    </row>
    <row r="85" spans="1:13" ht="5.0999999999999996" customHeight="1">
      <c r="A85" s="11"/>
      <c r="I85" s="6"/>
      <c r="J85" s="6"/>
    </row>
    <row r="86" spans="1:13" ht="18" customHeight="1" thickBot="1">
      <c r="A86" s="11" t="s">
        <v>36</v>
      </c>
      <c r="B86" s="5">
        <v>0</v>
      </c>
      <c r="I86" s="19" t="s">
        <v>37</v>
      </c>
      <c r="K86" s="5">
        <v>60</v>
      </c>
    </row>
    <row r="87" spans="1:13" ht="5.0999999999999996" customHeight="1">
      <c r="I87" s="18"/>
    </row>
    <row r="88" spans="1:13" ht="18" customHeight="1" thickBot="1">
      <c r="I88" s="19" t="s">
        <v>38</v>
      </c>
      <c r="K88" s="5">
        <v>9</v>
      </c>
    </row>
    <row r="89" spans="1:13" ht="5.0999999999999996" customHeight="1">
      <c r="I89" s="19"/>
    </row>
    <row r="90" spans="1:13" ht="18" customHeight="1" thickBot="1">
      <c r="A90" s="4" t="s">
        <v>19</v>
      </c>
      <c r="B90" s="73"/>
      <c r="C90" s="74"/>
      <c r="D90" s="74"/>
      <c r="E90" s="75"/>
      <c r="I90" s="19" t="s">
        <v>39</v>
      </c>
      <c r="K90" s="5">
        <v>0</v>
      </c>
    </row>
    <row r="91" spans="1:13">
      <c r="B91" s="76"/>
      <c r="C91" s="77"/>
      <c r="D91" s="77"/>
      <c r="E91" s="78"/>
    </row>
    <row r="92" spans="1:13" ht="30" customHeight="1" thickBot="1">
      <c r="B92" s="76"/>
      <c r="C92" s="77"/>
      <c r="D92" s="77"/>
      <c r="E92" s="78"/>
      <c r="I92" s="67" t="s">
        <v>40</v>
      </c>
      <c r="J92" s="67"/>
      <c r="K92" s="5">
        <v>11</v>
      </c>
    </row>
    <row r="93" spans="1:13" ht="5.0999999999999996" customHeight="1">
      <c r="B93" s="79"/>
      <c r="C93" s="80"/>
      <c r="D93" s="80"/>
      <c r="E93" s="81"/>
    </row>
    <row r="94" spans="1:13" ht="50.1" customHeight="1" thickBot="1">
      <c r="I94" s="67" t="s">
        <v>41</v>
      </c>
      <c r="J94" s="67"/>
      <c r="K94" s="5">
        <v>78</v>
      </c>
    </row>
    <row r="95" spans="1:13" ht="5.0999999999999996" customHeight="1"/>
    <row r="96" spans="1:13" ht="15" thickBot="1">
      <c r="I96" s="67" t="s">
        <v>42</v>
      </c>
      <c r="J96" s="67"/>
      <c r="K96" s="5">
        <v>63</v>
      </c>
    </row>
    <row r="97" spans="1:13" ht="18.75" customHeight="1"/>
    <row r="98" spans="1:13">
      <c r="I98" s="4" t="s">
        <v>19</v>
      </c>
      <c r="J98" s="61"/>
      <c r="K98" s="61"/>
      <c r="L98" s="61"/>
      <c r="M98" s="61"/>
    </row>
    <row r="99" spans="1:13">
      <c r="J99" s="61"/>
      <c r="K99" s="61"/>
      <c r="L99" s="61"/>
      <c r="M99" s="61"/>
    </row>
    <row r="100" spans="1:13">
      <c r="J100" s="61"/>
      <c r="K100" s="61"/>
      <c r="L100" s="61"/>
      <c r="M100" s="61"/>
    </row>
    <row r="101" spans="1:13">
      <c r="J101" s="61"/>
      <c r="K101" s="61"/>
      <c r="L101" s="61"/>
      <c r="M101" s="61"/>
    </row>
    <row r="102" spans="1:13">
      <c r="J102" s="6"/>
      <c r="K102" s="6"/>
      <c r="L102" s="6"/>
      <c r="M102" s="6"/>
    </row>
    <row r="103" spans="1:13"/>
    <row r="104" spans="1:13" ht="39.950000000000003" customHeight="1">
      <c r="A104" s="59" t="s">
        <v>43</v>
      </c>
      <c r="B104" s="59"/>
      <c r="C104" s="59"/>
      <c r="D104" s="59"/>
      <c r="E104" s="59"/>
      <c r="I104" s="59" t="s">
        <v>44</v>
      </c>
      <c r="J104" s="59"/>
      <c r="K104" s="59"/>
      <c r="L104" s="59"/>
      <c r="M104" s="59"/>
    </row>
    <row r="105" spans="1:13"/>
    <row r="106" spans="1:13" ht="39.950000000000003" customHeight="1" thickBot="1">
      <c r="A106" s="11" t="s">
        <v>45</v>
      </c>
      <c r="B106" s="5">
        <v>14</v>
      </c>
      <c r="I106" s="2" t="s">
        <v>46</v>
      </c>
      <c r="J106" s="61" t="s">
        <v>431</v>
      </c>
      <c r="K106" s="61"/>
      <c r="L106" s="61"/>
      <c r="M106" s="61"/>
    </row>
    <row r="107" spans="1:13" ht="5.0999999999999996" customHeight="1">
      <c r="A107" s="11"/>
      <c r="I107" s="3"/>
    </row>
    <row r="108" spans="1:13" ht="39.950000000000003" customHeight="1" thickBot="1">
      <c r="A108" s="11" t="s">
        <v>47</v>
      </c>
      <c r="B108" s="5">
        <v>7</v>
      </c>
      <c r="I108" s="2" t="s">
        <v>48</v>
      </c>
      <c r="J108" s="61" t="s">
        <v>432</v>
      </c>
      <c r="K108" s="61"/>
      <c r="L108" s="61"/>
      <c r="M108" s="61"/>
    </row>
    <row r="109" spans="1:13" ht="5.0999999999999996" customHeight="1">
      <c r="I109" s="3"/>
    </row>
    <row r="110" spans="1:13" ht="39.950000000000003" customHeight="1">
      <c r="A110" s="4" t="s">
        <v>19</v>
      </c>
      <c r="B110" s="61"/>
      <c r="C110" s="61"/>
      <c r="D110" s="61"/>
      <c r="E110" s="61"/>
      <c r="I110" s="2" t="s">
        <v>49</v>
      </c>
      <c r="J110" s="61" t="s">
        <v>428</v>
      </c>
      <c r="K110" s="61"/>
      <c r="L110" s="61"/>
      <c r="M110" s="61"/>
    </row>
    <row r="111" spans="1:13" ht="5.0999999999999996" customHeight="1">
      <c r="B111" s="61"/>
      <c r="C111" s="61"/>
      <c r="D111" s="61"/>
      <c r="E111" s="61"/>
      <c r="I111" s="3"/>
    </row>
    <row r="112" spans="1:13" ht="39.950000000000003" customHeight="1">
      <c r="B112" s="61"/>
      <c r="C112" s="61"/>
      <c r="D112" s="61"/>
      <c r="E112" s="61"/>
      <c r="I112" s="2" t="s">
        <v>50</v>
      </c>
      <c r="J112" s="61" t="s">
        <v>433</v>
      </c>
      <c r="K112" s="61"/>
      <c r="L112" s="61"/>
      <c r="M112" s="61"/>
    </row>
    <row r="113" spans="1:13" ht="5.0999999999999996" customHeight="1">
      <c r="B113" s="61"/>
      <c r="C113" s="61"/>
      <c r="D113" s="61"/>
      <c r="E113" s="61"/>
      <c r="I113" s="3"/>
    </row>
    <row r="114" spans="1:13" ht="39.950000000000003" customHeight="1">
      <c r="I114" s="2" t="s">
        <v>51</v>
      </c>
      <c r="J114" s="61" t="s">
        <v>425</v>
      </c>
      <c r="K114" s="61"/>
      <c r="L114" s="61"/>
      <c r="M114" s="61"/>
    </row>
    <row r="115" spans="1:13"/>
    <row r="116" spans="1:13"/>
    <row r="117" spans="1:13" ht="39.950000000000003" customHeight="1">
      <c r="A117" s="59" t="s">
        <v>52</v>
      </c>
      <c r="B117" s="59"/>
      <c r="C117" s="59"/>
      <c r="D117" s="59"/>
      <c r="E117" s="59"/>
      <c r="I117" s="59" t="s">
        <v>53</v>
      </c>
      <c r="J117" s="59"/>
      <c r="K117" s="59"/>
      <c r="L117" s="59"/>
      <c r="M117" s="59"/>
    </row>
    <row r="118" spans="1:13" ht="18" customHeight="1"/>
    <row r="119" spans="1:13" ht="15" thickBot="1">
      <c r="A119" s="11" t="s">
        <v>45</v>
      </c>
      <c r="B119" s="5">
        <v>19</v>
      </c>
      <c r="E119" s="13"/>
      <c r="I119" s="11" t="s">
        <v>54</v>
      </c>
      <c r="J119" s="5">
        <v>10</v>
      </c>
      <c r="M119" s="13"/>
    </row>
    <row r="120" spans="1:13" ht="5.0999999999999996" customHeight="1">
      <c r="I120" s="12"/>
    </row>
    <row r="121" spans="1:13" ht="15" thickBot="1">
      <c r="A121" s="11" t="s">
        <v>55</v>
      </c>
      <c r="B121" s="5">
        <v>21</v>
      </c>
      <c r="I121" s="11" t="s">
        <v>56</v>
      </c>
      <c r="J121" s="5">
        <v>9</v>
      </c>
    </row>
    <row r="122" spans="1:13" ht="5.0999999999999996" customHeight="1">
      <c r="I122" s="12"/>
    </row>
    <row r="123" spans="1:13" ht="15" thickBot="1">
      <c r="A123" s="13"/>
      <c r="B123" s="13"/>
      <c r="C123" s="13"/>
      <c r="D123" s="13"/>
      <c r="E123" s="13"/>
      <c r="I123" s="11" t="s">
        <v>57</v>
      </c>
      <c r="J123" s="5">
        <v>0</v>
      </c>
    </row>
    <row r="124" spans="1:13" ht="5.0999999999999996" customHeight="1">
      <c r="A124" s="13"/>
      <c r="B124" s="13"/>
      <c r="C124" s="13"/>
      <c r="D124" s="13"/>
      <c r="E124" s="13"/>
      <c r="I124" s="11"/>
    </row>
    <row r="125" spans="1:13" ht="15" thickBot="1">
      <c r="A125" s="13"/>
      <c r="B125" s="13"/>
      <c r="C125" s="13"/>
      <c r="D125" s="13"/>
      <c r="E125" s="13"/>
      <c r="I125" s="11" t="s">
        <v>58</v>
      </c>
      <c r="J125" s="5">
        <v>0</v>
      </c>
    </row>
    <row r="126" spans="1:13">
      <c r="A126" s="13"/>
      <c r="B126" s="13"/>
      <c r="C126" s="13"/>
      <c r="D126" s="13"/>
      <c r="E126" s="13"/>
      <c r="I126" s="11"/>
    </row>
    <row r="127" spans="1:13" ht="18" customHeight="1">
      <c r="A127" s="13"/>
      <c r="B127" s="13"/>
      <c r="C127" s="13"/>
      <c r="D127" s="13"/>
      <c r="E127" s="13"/>
    </row>
    <row r="128" spans="1:13" ht="18" customHeight="1">
      <c r="A128" s="4" t="s">
        <v>19</v>
      </c>
      <c r="B128" s="73"/>
      <c r="C128" s="74"/>
      <c r="D128" s="74"/>
      <c r="E128" s="75"/>
      <c r="I128" s="4" t="s">
        <v>19</v>
      </c>
      <c r="J128" s="61"/>
      <c r="K128" s="61"/>
      <c r="L128" s="61"/>
      <c r="M128" s="61"/>
    </row>
    <row r="129" spans="1:13" ht="18" customHeight="1">
      <c r="B129" s="76"/>
      <c r="C129" s="77"/>
      <c r="D129" s="77"/>
      <c r="E129" s="78"/>
      <c r="J129" s="61"/>
      <c r="K129" s="61"/>
      <c r="L129" s="61"/>
      <c r="M129" s="61"/>
    </row>
    <row r="130" spans="1:13" ht="18" customHeight="1">
      <c r="B130" s="79"/>
      <c r="C130" s="80"/>
      <c r="D130" s="80"/>
      <c r="E130" s="81"/>
      <c r="J130" s="61"/>
      <c r="K130" s="61"/>
      <c r="L130" s="61"/>
      <c r="M130" s="61"/>
    </row>
    <row r="131" spans="1:13" ht="18" customHeight="1"/>
    <row r="132" spans="1:13" ht="27.95" customHeight="1">
      <c r="I132" s="87" t="str">
        <f>IF((B119)&lt;&gt;(J119+J121+J123+J125), "NOTA: La suma de los Convenios celebrados derivados de conciliación señalados en el inciso a. de la pregunta 13 debe coincidir con la suma de los valores de los incisos de la pregunta 14.", "")</f>
        <v/>
      </c>
      <c r="J132" s="87"/>
      <c r="K132" s="87"/>
      <c r="L132" s="87"/>
      <c r="M132" s="87"/>
    </row>
    <row r="133" spans="1:13" ht="27.95" customHeight="1">
      <c r="I133" s="87"/>
      <c r="J133" s="87"/>
      <c r="K133" s="87"/>
      <c r="L133" s="87"/>
      <c r="M133" s="87"/>
    </row>
    <row r="134" spans="1:13" ht="18" customHeight="1"/>
    <row r="135" spans="1:13" ht="18" customHeight="1"/>
    <row r="136" spans="1:13" ht="39.950000000000003" customHeight="1">
      <c r="A136" s="59" t="s">
        <v>59</v>
      </c>
      <c r="B136" s="59"/>
      <c r="C136" s="59"/>
      <c r="D136" s="59"/>
      <c r="E136" s="59"/>
    </row>
    <row r="137" spans="1:13" ht="18" customHeight="1"/>
    <row r="138" spans="1:13">
      <c r="A138" s="70" t="s">
        <v>60</v>
      </c>
      <c r="B138" s="71"/>
      <c r="C138" s="72"/>
      <c r="I138" s="62" t="s">
        <v>61</v>
      </c>
      <c r="J138" s="62"/>
      <c r="K138" s="62"/>
      <c r="L138" s="62"/>
      <c r="M138" s="62"/>
    </row>
    <row r="139" spans="1:13" ht="38.25">
      <c r="A139" s="49" t="s">
        <v>62</v>
      </c>
      <c r="B139" s="20" t="s">
        <v>63</v>
      </c>
      <c r="C139" s="20" t="s">
        <v>64</v>
      </c>
    </row>
    <row r="140" spans="1:13" ht="18" customHeight="1" thickBot="1">
      <c r="A140" s="21" t="s">
        <v>65</v>
      </c>
      <c r="B140" s="22">
        <v>0</v>
      </c>
      <c r="C140" s="23">
        <f>IF(ISERROR(B140/$B$146),0,(B140/$B$146))</f>
        <v>0</v>
      </c>
      <c r="I140" s="26" t="s">
        <v>66</v>
      </c>
      <c r="J140" s="27">
        <v>6</v>
      </c>
    </row>
    <row r="141" spans="1:13" ht="18" customHeight="1" thickBot="1">
      <c r="A141" s="21" t="s">
        <v>67</v>
      </c>
      <c r="B141" s="22">
        <v>3</v>
      </c>
      <c r="C141" s="23">
        <f t="shared" ref="C141:C145" si="2">IF(ISERROR(B141/$B$146),0,(B141/$B$146))</f>
        <v>0.15789473684210525</v>
      </c>
      <c r="I141" s="12"/>
      <c r="J141" s="27">
        <v>6</v>
      </c>
    </row>
    <row r="142" spans="1:13" ht="18" customHeight="1" thickBot="1">
      <c r="A142" s="21" t="s">
        <v>68</v>
      </c>
      <c r="B142" s="22">
        <v>4</v>
      </c>
      <c r="C142" s="23">
        <f t="shared" si="2"/>
        <v>0.21052631578947367</v>
      </c>
      <c r="I142" s="12"/>
      <c r="J142" s="27">
        <v>6</v>
      </c>
    </row>
    <row r="143" spans="1:13" ht="18" customHeight="1">
      <c r="A143" s="21" t="s">
        <v>69</v>
      </c>
      <c r="B143" s="22">
        <v>6</v>
      </c>
      <c r="C143" s="23">
        <f t="shared" si="2"/>
        <v>0.31578947368421051</v>
      </c>
      <c r="I143" s="12"/>
      <c r="J143" s="12"/>
    </row>
    <row r="144" spans="1:13" ht="18" customHeight="1" thickBot="1">
      <c r="A144" s="21" t="s">
        <v>70</v>
      </c>
      <c r="B144" s="22">
        <v>6</v>
      </c>
      <c r="C144" s="23">
        <f t="shared" si="2"/>
        <v>0.31578947368421051</v>
      </c>
      <c r="I144" s="26" t="s">
        <v>71</v>
      </c>
      <c r="J144" s="27">
        <v>36</v>
      </c>
    </row>
    <row r="145" spans="1:13" ht="18" customHeight="1" thickBot="1">
      <c r="A145" s="21" t="s">
        <v>72</v>
      </c>
      <c r="B145" s="22">
        <v>0</v>
      </c>
      <c r="C145" s="23">
        <f t="shared" si="2"/>
        <v>0</v>
      </c>
      <c r="I145" s="12"/>
      <c r="J145" s="27">
        <v>40</v>
      </c>
    </row>
    <row r="146" spans="1:13" ht="18" customHeight="1" thickBot="1">
      <c r="A146" s="20" t="s">
        <v>14</v>
      </c>
      <c r="B146" s="24">
        <f>SUM(B140:B145)</f>
        <v>19</v>
      </c>
      <c r="C146" s="25">
        <f>SUM(C140:C145)</f>
        <v>0.99999999999999989</v>
      </c>
      <c r="I146" s="12"/>
      <c r="J146" s="27">
        <v>45</v>
      </c>
    </row>
    <row r="147" spans="1:13" ht="18" customHeight="1"/>
    <row r="148" spans="1:13" ht="18" customHeight="1">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c r="A149" s="60"/>
      <c r="B149" s="60"/>
      <c r="C149" s="60"/>
      <c r="I149" s="63"/>
      <c r="J149" s="64"/>
      <c r="K149" s="64"/>
      <c r="L149" s="64"/>
      <c r="M149" s="64"/>
    </row>
    <row r="150" spans="1:13" ht="18" customHeight="1">
      <c r="A150" s="60"/>
      <c r="B150" s="60"/>
      <c r="C150" s="60"/>
      <c r="I150" s="63"/>
      <c r="J150" s="64"/>
      <c r="K150" s="64"/>
      <c r="L150" s="64"/>
      <c r="M150" s="64"/>
    </row>
    <row r="151" spans="1:13" ht="18" customHeight="1">
      <c r="A151" s="60"/>
      <c r="B151" s="60"/>
      <c r="C151" s="60"/>
      <c r="I151" s="63"/>
      <c r="J151" s="64"/>
      <c r="K151" s="64"/>
      <c r="L151" s="64"/>
      <c r="M151" s="64"/>
    </row>
    <row r="152" spans="1:13" ht="18" customHeight="1">
      <c r="A152" s="60"/>
      <c r="B152" s="60"/>
      <c r="C152" s="60"/>
      <c r="I152" s="63"/>
      <c r="J152" s="64"/>
      <c r="K152" s="64"/>
      <c r="L152" s="64"/>
      <c r="M152" s="64"/>
    </row>
    <row r="153" spans="1:13" ht="18" customHeight="1">
      <c r="A153" s="60"/>
      <c r="B153" s="60"/>
      <c r="C153" s="60"/>
    </row>
    <row r="154" spans="1:13" ht="18" customHeight="1">
      <c r="A154" s="60"/>
      <c r="B154" s="60"/>
      <c r="C154" s="60"/>
      <c r="I154" s="4" t="s">
        <v>75</v>
      </c>
      <c r="J154" s="61"/>
      <c r="K154" s="61"/>
      <c r="L154" s="61"/>
      <c r="M154" s="61"/>
    </row>
    <row r="155" spans="1:13" ht="18" customHeight="1">
      <c r="A155" s="60"/>
      <c r="B155" s="60"/>
      <c r="C155" s="60"/>
      <c r="I155" s="4"/>
      <c r="J155" s="61"/>
      <c r="K155" s="61"/>
      <c r="L155" s="61"/>
      <c r="M155" s="61"/>
    </row>
    <row r="156" spans="1:13" ht="18" customHeight="1">
      <c r="A156" s="60"/>
      <c r="B156" s="60"/>
      <c r="C156" s="60"/>
      <c r="J156" s="61"/>
      <c r="K156" s="61"/>
      <c r="L156" s="61"/>
      <c r="M156" s="61"/>
    </row>
    <row r="157" spans="1:13" ht="18" customHeight="1"/>
    <row r="158" spans="1:13" ht="18" customHeight="1"/>
    <row r="159" spans="1:13">
      <c r="A159" s="70" t="s">
        <v>76</v>
      </c>
      <c r="B159" s="71"/>
      <c r="C159" s="72"/>
      <c r="I159" s="62" t="s">
        <v>77</v>
      </c>
      <c r="J159" s="62"/>
      <c r="K159" s="62"/>
      <c r="L159" s="62"/>
      <c r="M159" s="62"/>
    </row>
    <row r="160" spans="1:13" ht="38.25">
      <c r="A160" s="49" t="s">
        <v>62</v>
      </c>
      <c r="B160" s="20" t="s">
        <v>63</v>
      </c>
      <c r="C160" s="20" t="s">
        <v>64</v>
      </c>
    </row>
    <row r="161" spans="1:13" ht="18" customHeight="1" thickBot="1">
      <c r="A161" s="21" t="s">
        <v>65</v>
      </c>
      <c r="B161" s="22">
        <v>21</v>
      </c>
      <c r="C161" s="23">
        <f>IF(ISERROR(B161/$B$167),0,(B161/$B$167))</f>
        <v>1</v>
      </c>
      <c r="I161" s="26" t="s">
        <v>66</v>
      </c>
      <c r="J161" s="27">
        <v>1</v>
      </c>
    </row>
    <row r="162" spans="1:13" ht="18" customHeight="1" thickBot="1">
      <c r="A162" s="21" t="s">
        <v>67</v>
      </c>
      <c r="B162" s="22">
        <v>0</v>
      </c>
      <c r="C162" s="23">
        <f t="shared" ref="C162:C166" si="3">IF(ISERROR(B162/$B$167),0,(B162/$B$167))</f>
        <v>0</v>
      </c>
      <c r="I162" s="12"/>
      <c r="J162" s="27">
        <v>1</v>
      </c>
    </row>
    <row r="163" spans="1:13" ht="18" customHeight="1" thickBot="1">
      <c r="A163" s="21" t="s">
        <v>68</v>
      </c>
      <c r="B163" s="22">
        <v>0</v>
      </c>
      <c r="C163" s="23">
        <f t="shared" si="3"/>
        <v>0</v>
      </c>
      <c r="I163" s="12"/>
      <c r="J163" s="27">
        <v>1</v>
      </c>
    </row>
    <row r="164" spans="1:13" ht="18" customHeight="1">
      <c r="A164" s="21" t="s">
        <v>69</v>
      </c>
      <c r="B164" s="22">
        <v>0</v>
      </c>
      <c r="C164" s="23">
        <f t="shared" si="3"/>
        <v>0</v>
      </c>
      <c r="I164" s="12"/>
      <c r="J164" s="12"/>
    </row>
    <row r="165" spans="1:13" ht="18" customHeight="1" thickBot="1">
      <c r="A165" s="21" t="s">
        <v>70</v>
      </c>
      <c r="B165" s="22">
        <v>0</v>
      </c>
      <c r="C165" s="23">
        <f t="shared" si="3"/>
        <v>0</v>
      </c>
      <c r="I165" s="26" t="s">
        <v>71</v>
      </c>
      <c r="J165" s="27">
        <v>2</v>
      </c>
    </row>
    <row r="166" spans="1:13" ht="18" customHeight="1" thickBot="1">
      <c r="A166" s="21" t="s">
        <v>72</v>
      </c>
      <c r="B166" s="22">
        <v>0</v>
      </c>
      <c r="C166" s="23">
        <f t="shared" si="3"/>
        <v>0</v>
      </c>
      <c r="I166" s="12"/>
      <c r="J166" s="27">
        <v>2</v>
      </c>
    </row>
    <row r="167" spans="1:13" ht="18" customHeight="1" thickBot="1">
      <c r="A167" s="20" t="s">
        <v>14</v>
      </c>
      <c r="B167" s="24">
        <f>SUM(B161:B166)</f>
        <v>21</v>
      </c>
      <c r="C167" s="25">
        <f>SUM(C161:C166)</f>
        <v>1</v>
      </c>
      <c r="I167" s="12"/>
      <c r="J167" s="27">
        <v>2</v>
      </c>
    </row>
    <row r="168" spans="1:13" ht="18" customHeight="1"/>
    <row r="169" spans="1:13" ht="18" customHeight="1">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c r="A170" s="60"/>
      <c r="B170" s="60"/>
      <c r="C170" s="60"/>
      <c r="I170" s="63"/>
      <c r="J170" s="64"/>
      <c r="K170" s="64"/>
      <c r="L170" s="64"/>
      <c r="M170" s="64"/>
    </row>
    <row r="171" spans="1:13" ht="18" customHeight="1">
      <c r="A171" s="60"/>
      <c r="B171" s="60"/>
      <c r="C171" s="60"/>
      <c r="I171" s="63"/>
      <c r="J171" s="64"/>
      <c r="K171" s="64"/>
      <c r="L171" s="64"/>
      <c r="M171" s="64"/>
    </row>
    <row r="172" spans="1:13" ht="18" customHeight="1">
      <c r="A172" s="60"/>
      <c r="B172" s="60"/>
      <c r="C172" s="60"/>
      <c r="I172" s="63"/>
      <c r="J172" s="64"/>
      <c r="K172" s="64"/>
      <c r="L172" s="64"/>
      <c r="M172" s="64"/>
    </row>
    <row r="173" spans="1:13" ht="18" customHeight="1">
      <c r="A173" s="60"/>
      <c r="B173" s="60"/>
      <c r="C173" s="60"/>
      <c r="I173" s="63"/>
      <c r="J173" s="64"/>
      <c r="K173" s="64"/>
      <c r="L173" s="64"/>
      <c r="M173" s="64"/>
    </row>
    <row r="174" spans="1:13" ht="18" customHeight="1">
      <c r="A174" s="60"/>
      <c r="B174" s="60"/>
      <c r="C174" s="60"/>
    </row>
    <row r="175" spans="1:13" ht="18" customHeight="1">
      <c r="A175" s="60"/>
      <c r="B175" s="60"/>
      <c r="C175" s="60"/>
      <c r="I175" s="4" t="s">
        <v>75</v>
      </c>
      <c r="J175" s="61"/>
      <c r="K175" s="61"/>
      <c r="L175" s="61"/>
      <c r="M175" s="61"/>
    </row>
    <row r="176" spans="1:13" ht="18" customHeight="1">
      <c r="A176" s="60"/>
      <c r="B176" s="60"/>
      <c r="C176" s="60"/>
      <c r="I176" s="4"/>
      <c r="J176" s="61"/>
      <c r="K176" s="61"/>
      <c r="L176" s="61"/>
      <c r="M176" s="61"/>
    </row>
    <row r="177" spans="1:13" ht="18" customHeight="1">
      <c r="A177" s="60"/>
      <c r="B177" s="60"/>
      <c r="C177" s="60"/>
      <c r="J177" s="61"/>
      <c r="K177" s="61"/>
      <c r="L177" s="61"/>
      <c r="M177" s="61"/>
    </row>
    <row r="178" spans="1:13" ht="18" customHeight="1"/>
    <row r="179" spans="1:13" ht="18" customHeight="1"/>
    <row r="180" spans="1:13" ht="39.950000000000003" customHeight="1">
      <c r="A180" s="59" t="s">
        <v>78</v>
      </c>
      <c r="B180" s="59"/>
      <c r="C180" s="59"/>
      <c r="D180" s="59"/>
      <c r="E180" s="59"/>
      <c r="I180" s="59" t="s">
        <v>33</v>
      </c>
      <c r="J180" s="59"/>
      <c r="K180" s="59"/>
      <c r="L180" s="59"/>
      <c r="M180" s="59"/>
    </row>
    <row r="181" spans="1:13" ht="18" customHeight="1"/>
    <row r="182" spans="1:13" ht="39.950000000000003" customHeight="1" thickBot="1">
      <c r="A182" s="2" t="s">
        <v>46</v>
      </c>
      <c r="B182" s="61" t="s">
        <v>424</v>
      </c>
      <c r="C182" s="61"/>
      <c r="D182" s="61"/>
      <c r="E182" s="61"/>
      <c r="I182" s="39" t="s">
        <v>79</v>
      </c>
      <c r="J182" s="11" t="s">
        <v>45</v>
      </c>
      <c r="K182" s="65">
        <v>769738.15</v>
      </c>
      <c r="L182" s="66"/>
    </row>
    <row r="183" spans="1:13" ht="5.0999999999999996" customHeight="1">
      <c r="A183" s="3"/>
    </row>
    <row r="184" spans="1:13" ht="39.950000000000003" customHeight="1" thickBot="1">
      <c r="A184" s="2" t="s">
        <v>48</v>
      </c>
      <c r="B184" s="61" t="s">
        <v>424</v>
      </c>
      <c r="C184" s="61"/>
      <c r="D184" s="61"/>
      <c r="E184" s="61"/>
      <c r="J184" s="11" t="s">
        <v>80</v>
      </c>
      <c r="K184" s="65">
        <v>1627540.7</v>
      </c>
      <c r="L184" s="66"/>
    </row>
    <row r="185" spans="1:13" ht="9.9499999999999993" customHeight="1">
      <c r="A185" s="3"/>
    </row>
    <row r="186" spans="1:13" ht="39.950000000000003" customHeight="1" thickBot="1">
      <c r="A186" s="2" t="s">
        <v>49</v>
      </c>
      <c r="B186" s="61" t="s">
        <v>424</v>
      </c>
      <c r="C186" s="61"/>
      <c r="D186" s="61"/>
      <c r="E186" s="61"/>
      <c r="I186" s="39" t="s">
        <v>81</v>
      </c>
      <c r="J186" s="11" t="s">
        <v>45</v>
      </c>
      <c r="K186" s="65">
        <v>569738.5</v>
      </c>
      <c r="L186" s="66"/>
    </row>
    <row r="187" spans="1:13" ht="5.0999999999999996" customHeight="1">
      <c r="A187" s="3"/>
    </row>
    <row r="188" spans="1:13" ht="39.950000000000003" customHeight="1" thickBot="1">
      <c r="A188" s="2" t="s">
        <v>50</v>
      </c>
      <c r="B188" s="61" t="s">
        <v>424</v>
      </c>
      <c r="C188" s="61"/>
      <c r="D188" s="61"/>
      <c r="E188" s="61"/>
      <c r="J188" s="11" t="s">
        <v>80</v>
      </c>
      <c r="K188" s="65">
        <v>1554420.21</v>
      </c>
      <c r="L188" s="66"/>
    </row>
    <row r="189" spans="1:13" ht="9.9499999999999993" customHeight="1">
      <c r="A189" s="3"/>
    </row>
    <row r="190" spans="1:13" ht="39.950000000000003" customHeight="1" thickBot="1">
      <c r="A190" s="2" t="s">
        <v>51</v>
      </c>
      <c r="B190" s="61" t="s">
        <v>424</v>
      </c>
      <c r="C190" s="61"/>
      <c r="D190" s="61"/>
      <c r="E190" s="61"/>
      <c r="I190" s="67" t="s">
        <v>82</v>
      </c>
      <c r="J190" s="67"/>
      <c r="K190" s="68">
        <v>31</v>
      </c>
      <c r="L190" s="68"/>
    </row>
    <row r="191" spans="1:13" ht="5.0999999999999996" customHeight="1"/>
    <row r="192" spans="1:13" ht="30" customHeight="1" thickBot="1">
      <c r="I192" s="67" t="s">
        <v>83</v>
      </c>
      <c r="J192" s="67"/>
      <c r="K192" s="68">
        <v>0</v>
      </c>
      <c r="L192" s="68"/>
    </row>
    <row r="193" spans="1:13" ht="18" customHeight="1"/>
    <row r="194" spans="1:13" ht="18" customHeight="1">
      <c r="I194" s="4" t="s">
        <v>19</v>
      </c>
      <c r="J194" s="73"/>
      <c r="K194" s="74"/>
      <c r="L194" s="74"/>
      <c r="M194" s="75"/>
    </row>
    <row r="195" spans="1:13" ht="18" customHeight="1">
      <c r="J195" s="76"/>
      <c r="K195" s="77"/>
      <c r="L195" s="77"/>
      <c r="M195" s="78"/>
    </row>
    <row r="196" spans="1:13" ht="18" customHeight="1">
      <c r="J196" s="79"/>
      <c r="K196" s="80"/>
      <c r="L196" s="80"/>
      <c r="M196" s="81"/>
    </row>
    <row r="197" spans="1:13" ht="18" customHeight="1"/>
    <row r="198" spans="1:13" ht="26.25">
      <c r="A198" s="10" t="s">
        <v>84</v>
      </c>
      <c r="B198" s="9"/>
      <c r="C198" s="8"/>
      <c r="D198" s="8"/>
      <c r="E198" s="8"/>
      <c r="F198" s="8"/>
      <c r="G198" s="8"/>
      <c r="H198" s="8"/>
      <c r="I198" s="8"/>
      <c r="J198" s="8"/>
      <c r="K198" s="8"/>
      <c r="L198" s="8"/>
      <c r="M198" s="8"/>
    </row>
    <row r="199" spans="1:13" ht="18" customHeight="1"/>
    <row r="200" spans="1:13" ht="39.950000000000003" customHeight="1" thickBot="1">
      <c r="A200" s="69" t="s">
        <v>85</v>
      </c>
      <c r="B200" s="69"/>
      <c r="C200" s="69"/>
      <c r="D200" s="69"/>
      <c r="E200" s="5">
        <v>0</v>
      </c>
      <c r="I200" s="4" t="s">
        <v>19</v>
      </c>
      <c r="J200" s="61"/>
      <c r="K200" s="61"/>
      <c r="L200" s="61"/>
      <c r="M200" s="61"/>
    </row>
    <row r="201" spans="1:13">
      <c r="J201" s="61"/>
      <c r="K201" s="61"/>
      <c r="L201" s="61"/>
      <c r="M201" s="61"/>
    </row>
    <row r="202" spans="1:13">
      <c r="J202" s="7"/>
      <c r="K202" s="7"/>
      <c r="L202" s="7"/>
      <c r="M202" s="7"/>
    </row>
    <row r="203" spans="1:13" ht="18" customHeight="1"/>
    <row r="204" spans="1:13" ht="39.950000000000003" customHeight="1">
      <c r="A204" s="59" t="s">
        <v>86</v>
      </c>
      <c r="B204" s="59"/>
      <c r="C204" s="59"/>
      <c r="D204" s="59"/>
      <c r="E204" s="59"/>
      <c r="I204" s="59" t="s">
        <v>87</v>
      </c>
      <c r="J204" s="59"/>
      <c r="K204" s="59"/>
      <c r="L204" s="59"/>
      <c r="M204" s="59"/>
    </row>
    <row r="205" spans="1:13" ht="18" customHeight="1"/>
    <row r="206" spans="1:13" ht="18" customHeight="1" thickBot="1">
      <c r="A206" s="6" t="s">
        <v>88</v>
      </c>
      <c r="B206" s="5">
        <v>0</v>
      </c>
      <c r="I206" s="6" t="s">
        <v>88</v>
      </c>
      <c r="J206" s="5">
        <v>0</v>
      </c>
    </row>
    <row r="207" spans="1:13" ht="5.0999999999999996" customHeight="1"/>
    <row r="208" spans="1:13" ht="18" customHeight="1" thickBot="1">
      <c r="A208" s="6" t="s">
        <v>89</v>
      </c>
      <c r="B208" s="5">
        <v>0</v>
      </c>
      <c r="I208" s="6" t="s">
        <v>89</v>
      </c>
      <c r="J208" s="5">
        <v>0</v>
      </c>
    </row>
    <row r="209" spans="1:13" ht="18" customHeight="1"/>
    <row r="210" spans="1:13" ht="18" customHeight="1">
      <c r="A210" s="4" t="s">
        <v>19</v>
      </c>
      <c r="B210" s="61"/>
      <c r="C210" s="61"/>
      <c r="D210" s="61"/>
      <c r="E210" s="61"/>
      <c r="I210" s="4" t="s">
        <v>19</v>
      </c>
      <c r="J210" s="61"/>
      <c r="K210" s="61"/>
      <c r="L210" s="61"/>
      <c r="M210" s="61"/>
    </row>
    <row r="211" spans="1:13" ht="18" customHeight="1">
      <c r="B211" s="61"/>
      <c r="C211" s="61"/>
      <c r="D211" s="61"/>
      <c r="E211" s="61"/>
      <c r="J211" s="61"/>
      <c r="K211" s="61"/>
      <c r="L211" s="61"/>
      <c r="M211" s="61"/>
    </row>
    <row r="212" spans="1:13" ht="18" customHeight="1">
      <c r="B212" s="61"/>
      <c r="C212" s="61"/>
      <c r="D212" s="61"/>
      <c r="E212" s="61"/>
      <c r="J212" s="61"/>
      <c r="K212" s="61"/>
      <c r="L212" s="61"/>
      <c r="M212" s="61"/>
    </row>
    <row r="213" spans="1:13" ht="18" customHeight="1"/>
    <row r="214" spans="1:13" ht="18" customHeight="1"/>
    <row r="215" spans="1:13" ht="54" customHeight="1">
      <c r="A215" s="59" t="s">
        <v>90</v>
      </c>
      <c r="B215" s="59"/>
      <c r="C215" s="59"/>
      <c r="D215" s="59"/>
      <c r="E215" s="59"/>
      <c r="I215" s="59" t="s">
        <v>91</v>
      </c>
      <c r="J215" s="59"/>
      <c r="K215" s="59"/>
      <c r="L215" s="59"/>
      <c r="M215" s="59"/>
    </row>
    <row r="216" spans="1:13"/>
    <row r="217" spans="1:13" ht="39" thickBot="1">
      <c r="A217" s="69" t="s">
        <v>92</v>
      </c>
      <c r="B217" s="69"/>
      <c r="I217" s="11" t="s">
        <v>93</v>
      </c>
      <c r="J217" s="5">
        <v>0</v>
      </c>
    </row>
    <row r="218" spans="1:13" ht="5.0999999999999996" customHeight="1"/>
    <row r="219" spans="1:13" ht="18" customHeight="1" thickBot="1">
      <c r="A219" s="6" t="s">
        <v>88</v>
      </c>
      <c r="B219" s="5">
        <v>0</v>
      </c>
      <c r="I219" s="6" t="s">
        <v>89</v>
      </c>
      <c r="J219" s="5">
        <v>1</v>
      </c>
    </row>
    <row r="220" spans="1:13" ht="5.0999999999999996" customHeight="1"/>
    <row r="221" spans="1:13" ht="18" customHeight="1" thickBot="1">
      <c r="A221" s="6" t="s">
        <v>89</v>
      </c>
      <c r="B221" s="5">
        <v>0</v>
      </c>
      <c r="I221" s="4" t="s">
        <v>19</v>
      </c>
      <c r="J221" s="61"/>
      <c r="K221" s="61"/>
      <c r="L221" s="61"/>
      <c r="M221" s="61"/>
    </row>
    <row r="222" spans="1:13">
      <c r="J222" s="61"/>
      <c r="K222" s="61"/>
      <c r="L222" s="61"/>
      <c r="M222" s="61"/>
    </row>
    <row r="223" spans="1:13">
      <c r="A223" s="4" t="s">
        <v>19</v>
      </c>
      <c r="B223" s="61"/>
      <c r="C223" s="61"/>
      <c r="D223" s="61"/>
      <c r="E223" s="61"/>
      <c r="J223" s="61"/>
      <c r="K223" s="61"/>
      <c r="L223" s="61"/>
      <c r="M223" s="61"/>
    </row>
    <row r="224" spans="1:13">
      <c r="B224" s="61"/>
      <c r="C224" s="61"/>
      <c r="D224" s="61"/>
      <c r="E224" s="61"/>
    </row>
    <row r="225" spans="1:13">
      <c r="B225" s="61"/>
      <c r="C225" s="61"/>
      <c r="D225" s="61"/>
      <c r="E225" s="61"/>
    </row>
    <row r="226" spans="1:13"/>
    <row r="227" spans="1:13"/>
    <row r="228" spans="1:13" ht="18" customHeight="1">
      <c r="A228" s="69" t="s">
        <v>94</v>
      </c>
      <c r="B228" s="69"/>
    </row>
    <row r="229" spans="1:13" ht="5.0999999999999996" customHeight="1"/>
    <row r="230" spans="1:13" ht="15" thickBot="1">
      <c r="A230" s="6" t="s">
        <v>88</v>
      </c>
      <c r="B230" s="5">
        <v>0</v>
      </c>
    </row>
    <row r="231" spans="1:13" ht="5.0999999999999996" customHeight="1"/>
    <row r="232" spans="1:13" ht="15" thickBot="1">
      <c r="A232" s="6" t="s">
        <v>89</v>
      </c>
      <c r="B232" s="5">
        <v>0</v>
      </c>
    </row>
    <row r="233" spans="1:13"/>
    <row r="234" spans="1:13">
      <c r="A234" s="4" t="s">
        <v>19</v>
      </c>
      <c r="B234" s="61"/>
      <c r="C234" s="61"/>
      <c r="D234" s="61"/>
      <c r="E234" s="61"/>
    </row>
    <row r="235" spans="1:13">
      <c r="B235" s="61"/>
      <c r="C235" s="61"/>
      <c r="D235" s="61"/>
      <c r="E235" s="61"/>
    </row>
    <row r="236" spans="1:13">
      <c r="B236" s="61"/>
      <c r="C236" s="61"/>
      <c r="D236" s="61"/>
      <c r="E236" s="61"/>
    </row>
    <row r="237" spans="1:13"/>
    <row r="238" spans="1:13"/>
    <row r="239" spans="1:13" ht="39.950000000000003" customHeight="1">
      <c r="A239" s="59" t="s">
        <v>95</v>
      </c>
      <c r="B239" s="59"/>
      <c r="C239" s="59"/>
      <c r="D239" s="59"/>
      <c r="E239" s="59"/>
      <c r="I239" s="59" t="s">
        <v>96</v>
      </c>
      <c r="J239" s="59"/>
      <c r="K239" s="59"/>
      <c r="L239" s="59"/>
      <c r="M239" s="59"/>
    </row>
    <row r="240" spans="1:13"/>
    <row r="241" spans="1:26" ht="18" customHeight="1" thickBot="1">
      <c r="A241" s="6" t="s">
        <v>88</v>
      </c>
      <c r="B241" s="5">
        <v>0</v>
      </c>
      <c r="I241" s="6" t="s">
        <v>88</v>
      </c>
      <c r="J241" s="5">
        <v>0</v>
      </c>
    </row>
    <row r="242" spans="1:26" ht="5.0999999999999996" customHeight="1"/>
    <row r="243" spans="1:26" ht="18" customHeight="1" thickBot="1">
      <c r="A243" s="6" t="s">
        <v>89</v>
      </c>
      <c r="B243" s="5">
        <v>0</v>
      </c>
      <c r="I243" s="6" t="s">
        <v>89</v>
      </c>
      <c r="J243" s="5">
        <v>1</v>
      </c>
    </row>
    <row r="244" spans="1:26"/>
    <row r="245" spans="1:26">
      <c r="A245" s="4" t="s">
        <v>19</v>
      </c>
      <c r="B245" s="61"/>
      <c r="C245" s="61"/>
      <c r="D245" s="61"/>
      <c r="E245" s="61"/>
      <c r="I245" s="4" t="s">
        <v>19</v>
      </c>
      <c r="J245" s="61"/>
      <c r="K245" s="61"/>
      <c r="L245" s="61"/>
      <c r="M245" s="61"/>
    </row>
    <row r="246" spans="1:26">
      <c r="B246" s="61"/>
      <c r="C246" s="61"/>
      <c r="D246" s="61"/>
      <c r="E246" s="61"/>
      <c r="J246" s="61"/>
      <c r="K246" s="61"/>
      <c r="L246" s="61"/>
      <c r="M246" s="61"/>
    </row>
    <row r="247" spans="1:26">
      <c r="B247" s="61"/>
      <c r="C247" s="61"/>
      <c r="D247" s="61"/>
      <c r="E247" s="61"/>
      <c r="J247" s="61"/>
      <c r="K247" s="61"/>
      <c r="L247" s="61"/>
      <c r="M247" s="61"/>
    </row>
    <row r="248" spans="1:26"/>
    <row r="249" spans="1:26"/>
    <row r="250" spans="1:26" ht="39.950000000000003" customHeight="1">
      <c r="A250" s="69" t="s">
        <v>97</v>
      </c>
      <c r="B250" s="69"/>
      <c r="C250" s="69"/>
      <c r="D250" s="69"/>
      <c r="E250" s="69"/>
      <c r="I250" s="59" t="s">
        <v>98</v>
      </c>
      <c r="J250" s="59"/>
      <c r="K250" s="59"/>
      <c r="L250" s="59"/>
      <c r="M250" s="59"/>
    </row>
    <row r="251" spans="1:26"/>
    <row r="252" spans="1:26" ht="39.950000000000003" customHeight="1" thickBot="1">
      <c r="A252" s="6" t="s">
        <v>88</v>
      </c>
      <c r="B252" s="5">
        <v>0</v>
      </c>
      <c r="I252" s="2" t="s">
        <v>46</v>
      </c>
      <c r="J252" s="61" t="s">
        <v>426</v>
      </c>
      <c r="K252" s="61"/>
      <c r="L252" s="61"/>
      <c r="M252" s="61"/>
    </row>
    <row r="253" spans="1:26" ht="5.0999999999999996" customHeight="1">
      <c r="I253" s="3"/>
    </row>
    <row r="254" spans="1:26" ht="39.950000000000003" customHeight="1" thickBot="1">
      <c r="A254" s="6" t="s">
        <v>89</v>
      </c>
      <c r="B254" s="5">
        <v>0</v>
      </c>
      <c r="I254" s="2" t="s">
        <v>48</v>
      </c>
      <c r="J254" s="61" t="s">
        <v>426</v>
      </c>
      <c r="K254" s="61"/>
      <c r="L254" s="61"/>
      <c r="M254" s="61"/>
      <c r="S254" s="34"/>
      <c r="T254" s="34"/>
      <c r="U254" s="34"/>
      <c r="V254" s="34"/>
      <c r="W254" s="34"/>
      <c r="X254" s="34"/>
      <c r="Y254" s="34"/>
      <c r="Z254" s="34"/>
    </row>
    <row r="255" spans="1:26" ht="5.0999999999999996" customHeight="1">
      <c r="I255" s="3"/>
    </row>
    <row r="256" spans="1:26" ht="39.950000000000003" customHeight="1">
      <c r="A256" s="4" t="s">
        <v>19</v>
      </c>
      <c r="B256" s="61"/>
      <c r="C256" s="61"/>
      <c r="D256" s="61"/>
      <c r="E256" s="61"/>
      <c r="I256" s="2" t="s">
        <v>49</v>
      </c>
      <c r="J256" s="61" t="s">
        <v>426</v>
      </c>
      <c r="K256" s="61"/>
      <c r="L256" s="61"/>
      <c r="M256" s="61"/>
    </row>
    <row r="257" spans="1:13" ht="5.0999999999999996" customHeight="1">
      <c r="B257" s="61"/>
      <c r="C257" s="61"/>
      <c r="D257" s="61"/>
      <c r="E257" s="61"/>
      <c r="I257" s="3"/>
    </row>
    <row r="258" spans="1:13" ht="39.950000000000003" customHeight="1">
      <c r="B258" s="61"/>
      <c r="C258" s="61"/>
      <c r="D258" s="61"/>
      <c r="E258" s="61"/>
      <c r="I258" s="2" t="s">
        <v>50</v>
      </c>
      <c r="J258" s="61" t="s">
        <v>426</v>
      </c>
      <c r="K258" s="61"/>
      <c r="L258" s="61"/>
      <c r="M258" s="61"/>
    </row>
    <row r="259" spans="1:13" ht="5.0999999999999996" customHeight="1">
      <c r="I259" s="3"/>
    </row>
    <row r="260" spans="1:13" ht="39.950000000000003" customHeight="1">
      <c r="I260" s="2" t="s">
        <v>51</v>
      </c>
      <c r="J260" s="61" t="s">
        <v>426</v>
      </c>
      <c r="K260" s="61"/>
      <c r="L260" s="61"/>
      <c r="M260" s="61"/>
    </row>
    <row r="261" spans="1:13" ht="18" customHeight="1"/>
    <row r="262" spans="1:13"/>
    <row r="263" spans="1:13" ht="54" customHeight="1">
      <c r="A263" s="59" t="s">
        <v>99</v>
      </c>
      <c r="B263" s="59"/>
      <c r="C263" s="59"/>
      <c r="D263" s="59"/>
      <c r="E263" s="59"/>
    </row>
    <row r="264" spans="1:13"/>
    <row r="265" spans="1:13" ht="18" customHeight="1" thickBot="1">
      <c r="A265" s="6" t="s">
        <v>100</v>
      </c>
      <c r="B265" s="5">
        <v>0</v>
      </c>
      <c r="I265" s="4" t="s">
        <v>19</v>
      </c>
      <c r="J265" s="61"/>
      <c r="K265" s="61"/>
      <c r="L265" s="61"/>
      <c r="M265" s="61"/>
    </row>
    <row r="266" spans="1:13" ht="5.0999999999999996" customHeight="1">
      <c r="J266" s="61"/>
      <c r="K266" s="61"/>
      <c r="L266" s="61"/>
      <c r="M266" s="61"/>
    </row>
    <row r="267" spans="1:13" ht="18" customHeight="1" thickBot="1">
      <c r="A267" s="6" t="s">
        <v>101</v>
      </c>
      <c r="B267" s="5">
        <v>0</v>
      </c>
      <c r="J267" s="61"/>
      <c r="K267" s="61"/>
      <c r="L267" s="61"/>
      <c r="M267" s="61"/>
    </row>
    <row r="268" spans="1:13" ht="5.0999999999999996" customHeight="1">
      <c r="J268" s="61"/>
      <c r="K268" s="61"/>
      <c r="L268" s="61"/>
      <c r="M268" s="61"/>
    </row>
    <row r="269" spans="1:13" ht="26.25" thickBot="1">
      <c r="A269" s="11" t="s">
        <v>102</v>
      </c>
      <c r="B269" s="5">
        <v>0</v>
      </c>
      <c r="J269" s="61"/>
      <c r="K269" s="61"/>
      <c r="L269" s="61"/>
      <c r="M269" s="61"/>
    </row>
    <row r="270" spans="1:13" ht="5.0999999999999996" customHeight="1">
      <c r="J270" s="61"/>
      <c r="K270" s="61"/>
      <c r="L270" s="61"/>
      <c r="M270" s="61"/>
    </row>
    <row r="271" spans="1:13" ht="15" thickBot="1">
      <c r="A271" s="6" t="s">
        <v>103</v>
      </c>
      <c r="B271" s="5">
        <v>0</v>
      </c>
      <c r="J271" s="61"/>
      <c r="K271" s="61"/>
      <c r="L271" s="61"/>
      <c r="M271" s="61"/>
    </row>
    <row r="272" spans="1:13" ht="5.0999999999999996" customHeight="1"/>
    <row r="273" spans="1:26" ht="26.25" thickBot="1">
      <c r="A273" s="11" t="s">
        <v>104</v>
      </c>
      <c r="B273" s="5">
        <v>0</v>
      </c>
    </row>
    <row r="274" spans="1:26"/>
    <row r="275" spans="1:26"/>
    <row r="276" spans="1:26" s="34" customFormat="1" ht="39.950000000000003" customHeight="1">
      <c r="A276" s="16" t="s">
        <v>105</v>
      </c>
      <c r="B276" s="85" t="s">
        <v>427</v>
      </c>
      <c r="C276" s="85"/>
      <c r="D276" s="85"/>
      <c r="E276" s="85"/>
      <c r="I276" s="16" t="s">
        <v>106</v>
      </c>
      <c r="J276" s="85"/>
      <c r="K276" s="85"/>
      <c r="L276" s="85"/>
      <c r="M276" s="85"/>
      <c r="S276" s="1"/>
      <c r="T276" s="1"/>
      <c r="U276" s="1"/>
      <c r="V276" s="1"/>
      <c r="W276" s="1"/>
      <c r="X276" s="1"/>
      <c r="Y276" s="1"/>
      <c r="Z276" s="1"/>
    </row>
    <row r="277" spans="1:26"/>
    <row r="278" spans="1:26" ht="15" thickBot="1"/>
    <row r="279" spans="1:26" ht="60" customHeight="1" thickBot="1">
      <c r="B279" s="88" t="s">
        <v>107</v>
      </c>
      <c r="C279" s="89"/>
      <c r="D279" s="89"/>
      <c r="E279" s="89"/>
      <c r="F279" s="89"/>
      <c r="G279" s="89"/>
      <c r="H279" s="89"/>
      <c r="I279" s="89"/>
      <c r="J279" s="89"/>
      <c r="K279" s="90"/>
    </row>
    <row r="280" spans="1:26"/>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formula1>-1E+24</formula1>
      <formula2>1E+24</formula2>
    </dataValidation>
    <dataValidation type="decimal" allowBlank="1" showInputMessage="1" showErrorMessage="1" sqref="K182 K188 K184 K186 K19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c r="A1" s="44" t="s">
        <v>108</v>
      </c>
      <c r="B1" s="45" t="s">
        <v>109</v>
      </c>
      <c r="C1" s="44" t="s">
        <v>110</v>
      </c>
      <c r="D1" s="52" t="s">
        <v>111</v>
      </c>
      <c r="E1" s="44" t="s">
        <v>112</v>
      </c>
      <c r="F1" s="52" t="s">
        <v>113</v>
      </c>
      <c r="G1" s="44" t="s">
        <v>114</v>
      </c>
      <c r="H1" s="52" t="s">
        <v>115</v>
      </c>
      <c r="I1" s="44" t="s">
        <v>116</v>
      </c>
      <c r="J1" s="52" t="s">
        <v>117</v>
      </c>
      <c r="K1" s="53" t="s">
        <v>118</v>
      </c>
    </row>
    <row r="2" spans="1:11">
      <c r="A2" s="44" t="s">
        <v>119</v>
      </c>
      <c r="B2" s="54" t="s">
        <v>120</v>
      </c>
      <c r="C2" s="46" t="s">
        <v>119</v>
      </c>
      <c r="D2" t="s">
        <v>121</v>
      </c>
      <c r="E2" s="46" t="s">
        <v>122</v>
      </c>
      <c r="F2" t="s">
        <v>123</v>
      </c>
      <c r="G2" s="46" t="s">
        <v>124</v>
      </c>
      <c r="H2" t="s">
        <v>11</v>
      </c>
      <c r="I2" s="46" t="s">
        <v>125</v>
      </c>
      <c r="J2" t="s">
        <v>126</v>
      </c>
      <c r="K2" s="47">
        <f>Cuestionario_CCL!B42</f>
        <v>4</v>
      </c>
    </row>
    <row r="3" spans="1:11">
      <c r="A3" s="44" t="s">
        <v>119</v>
      </c>
      <c r="B3" s="54" t="s">
        <v>120</v>
      </c>
      <c r="C3" s="46" t="s">
        <v>119</v>
      </c>
      <c r="D3" t="s">
        <v>121</v>
      </c>
      <c r="E3" s="46" t="s">
        <v>122</v>
      </c>
      <c r="F3" t="s">
        <v>123</v>
      </c>
      <c r="G3" s="46" t="s">
        <v>127</v>
      </c>
      <c r="H3" t="s">
        <v>12</v>
      </c>
      <c r="I3" s="46" t="s">
        <v>128</v>
      </c>
      <c r="J3" t="s">
        <v>126</v>
      </c>
      <c r="K3" s="47">
        <f>Cuestionario_CCL!C42</f>
        <v>0</v>
      </c>
    </row>
    <row r="4" spans="1:11">
      <c r="A4" s="44" t="s">
        <v>119</v>
      </c>
      <c r="B4" s="54" t="s">
        <v>120</v>
      </c>
      <c r="C4" s="46" t="s">
        <v>119</v>
      </c>
      <c r="D4" t="s">
        <v>121</v>
      </c>
      <c r="E4" s="46" t="s">
        <v>122</v>
      </c>
      <c r="F4" t="s">
        <v>123</v>
      </c>
      <c r="G4" s="46" t="s">
        <v>129</v>
      </c>
      <c r="H4" t="s">
        <v>13</v>
      </c>
      <c r="I4" s="46" t="s">
        <v>130</v>
      </c>
      <c r="J4" t="s">
        <v>126</v>
      </c>
      <c r="K4" s="47">
        <f>Cuestionario_CCL!D42</f>
        <v>0</v>
      </c>
    </row>
    <row r="5" spans="1:11">
      <c r="A5" s="44" t="s">
        <v>119</v>
      </c>
      <c r="B5" s="54" t="s">
        <v>120</v>
      </c>
      <c r="C5" s="46" t="s">
        <v>119</v>
      </c>
      <c r="D5" t="s">
        <v>121</v>
      </c>
      <c r="E5" s="46" t="s">
        <v>122</v>
      </c>
      <c r="F5" t="s">
        <v>123</v>
      </c>
      <c r="G5" s="46" t="s">
        <v>124</v>
      </c>
      <c r="H5" t="s">
        <v>11</v>
      </c>
      <c r="I5" s="46" t="s">
        <v>131</v>
      </c>
      <c r="J5" t="s">
        <v>132</v>
      </c>
      <c r="K5" s="47">
        <f>Cuestionario_CCL!B43</f>
        <v>5</v>
      </c>
    </row>
    <row r="6" spans="1:11">
      <c r="A6" s="44" t="s">
        <v>119</v>
      </c>
      <c r="B6" s="54" t="s">
        <v>120</v>
      </c>
      <c r="C6" s="46" t="s">
        <v>119</v>
      </c>
      <c r="D6" t="s">
        <v>121</v>
      </c>
      <c r="E6" s="46" t="s">
        <v>122</v>
      </c>
      <c r="F6" t="s">
        <v>123</v>
      </c>
      <c r="G6" s="46" t="s">
        <v>127</v>
      </c>
      <c r="H6" t="s">
        <v>12</v>
      </c>
      <c r="I6" s="46" t="s">
        <v>133</v>
      </c>
      <c r="J6" t="s">
        <v>132</v>
      </c>
      <c r="K6" s="47">
        <f>Cuestionario_CCL!C43</f>
        <v>0</v>
      </c>
    </row>
    <row r="7" spans="1:11">
      <c r="A7" s="44" t="s">
        <v>119</v>
      </c>
      <c r="B7" s="54" t="s">
        <v>120</v>
      </c>
      <c r="C7" s="46" t="s">
        <v>119</v>
      </c>
      <c r="D7" t="s">
        <v>121</v>
      </c>
      <c r="E7" s="46" t="s">
        <v>122</v>
      </c>
      <c r="F7" t="s">
        <v>123</v>
      </c>
      <c r="G7" s="46" t="s">
        <v>129</v>
      </c>
      <c r="H7" t="s">
        <v>13</v>
      </c>
      <c r="I7" s="46" t="s">
        <v>134</v>
      </c>
      <c r="J7" t="s">
        <v>132</v>
      </c>
      <c r="K7" s="47">
        <f>Cuestionario_CCL!D43</f>
        <v>0</v>
      </c>
    </row>
    <row r="8" spans="1:11">
      <c r="A8" s="44" t="s">
        <v>135</v>
      </c>
      <c r="B8" s="54" t="s">
        <v>136</v>
      </c>
      <c r="C8" s="46" t="s">
        <v>119</v>
      </c>
      <c r="D8" t="s">
        <v>121</v>
      </c>
      <c r="E8" s="46" t="s">
        <v>137</v>
      </c>
      <c r="F8" t="s">
        <v>15</v>
      </c>
      <c r="G8" s="46" t="s">
        <v>138</v>
      </c>
      <c r="H8" t="s">
        <v>126</v>
      </c>
      <c r="I8" s="46" t="s">
        <v>139</v>
      </c>
      <c r="J8" t="s">
        <v>126</v>
      </c>
      <c r="K8" s="47">
        <f>Cuestionario_CCL!J42</f>
        <v>2</v>
      </c>
    </row>
    <row r="9" spans="1:11">
      <c r="A9" s="44" t="s">
        <v>135</v>
      </c>
      <c r="B9" s="54" t="s">
        <v>136</v>
      </c>
      <c r="C9" s="46" t="s">
        <v>119</v>
      </c>
      <c r="D9" t="s">
        <v>121</v>
      </c>
      <c r="E9" s="46" t="s">
        <v>137</v>
      </c>
      <c r="F9" t="s">
        <v>15</v>
      </c>
      <c r="G9" s="46" t="s">
        <v>140</v>
      </c>
      <c r="H9" t="s">
        <v>132</v>
      </c>
      <c r="I9" s="46" t="s">
        <v>141</v>
      </c>
      <c r="J9" t="s">
        <v>132</v>
      </c>
      <c r="K9" s="47">
        <f>Cuestionario_CCL!J43</f>
        <v>2</v>
      </c>
    </row>
    <row r="10" spans="1:11">
      <c r="A10" s="44" t="s">
        <v>142</v>
      </c>
      <c r="B10" s="54" t="s">
        <v>143</v>
      </c>
      <c r="C10" s="46" t="s">
        <v>135</v>
      </c>
      <c r="D10" t="s">
        <v>144</v>
      </c>
      <c r="E10" s="46" t="s">
        <v>145</v>
      </c>
      <c r="F10" t="s">
        <v>146</v>
      </c>
      <c r="G10" s="46" t="s">
        <v>147</v>
      </c>
      <c r="H10" t="s">
        <v>146</v>
      </c>
      <c r="I10" s="46" t="s">
        <v>148</v>
      </c>
      <c r="J10" t="s">
        <v>146</v>
      </c>
      <c r="K10" s="47">
        <f>Cuestionario_CCL!E54</f>
        <v>39</v>
      </c>
    </row>
    <row r="11" spans="1:11">
      <c r="A11" s="44" t="s">
        <v>149</v>
      </c>
      <c r="B11" s="54" t="s">
        <v>150</v>
      </c>
      <c r="C11" s="46" t="s">
        <v>135</v>
      </c>
      <c r="D11" t="s">
        <v>144</v>
      </c>
      <c r="E11" s="46" t="s">
        <v>151</v>
      </c>
      <c r="F11" t="s">
        <v>152</v>
      </c>
      <c r="G11" s="46" t="s">
        <v>153</v>
      </c>
      <c r="H11" t="s">
        <v>154</v>
      </c>
      <c r="I11" s="46" t="s">
        <v>155</v>
      </c>
      <c r="J11" t="s">
        <v>126</v>
      </c>
      <c r="K11" s="47">
        <f>Cuestionario_CCL!C61</f>
        <v>31</v>
      </c>
    </row>
    <row r="12" spans="1:11">
      <c r="A12" s="44" t="s">
        <v>149</v>
      </c>
      <c r="B12" s="54" t="s">
        <v>150</v>
      </c>
      <c r="C12" s="46" t="s">
        <v>135</v>
      </c>
      <c r="D12" t="s">
        <v>144</v>
      </c>
      <c r="E12" s="46" t="s">
        <v>151</v>
      </c>
      <c r="F12" t="s">
        <v>152</v>
      </c>
      <c r="G12" s="46" t="s">
        <v>156</v>
      </c>
      <c r="H12" t="s">
        <v>157</v>
      </c>
      <c r="I12" s="46" t="s">
        <v>158</v>
      </c>
      <c r="J12" t="s">
        <v>126</v>
      </c>
      <c r="K12" s="47">
        <f>Cuestionario_CCL!C63</f>
        <v>0</v>
      </c>
    </row>
    <row r="13" spans="1:11">
      <c r="A13" s="44" t="s">
        <v>149</v>
      </c>
      <c r="B13" s="54" t="s">
        <v>150</v>
      </c>
      <c r="C13" s="46" t="s">
        <v>135</v>
      </c>
      <c r="D13" t="s">
        <v>144</v>
      </c>
      <c r="E13" s="46" t="s">
        <v>151</v>
      </c>
      <c r="F13" t="s">
        <v>152</v>
      </c>
      <c r="G13" s="46" t="s">
        <v>159</v>
      </c>
      <c r="H13" t="s">
        <v>160</v>
      </c>
      <c r="I13" s="46" t="s">
        <v>161</v>
      </c>
      <c r="J13" t="s">
        <v>126</v>
      </c>
      <c r="K13" s="47">
        <f>Cuestionario_CCL!C65</f>
        <v>0</v>
      </c>
    </row>
    <row r="14" spans="1:11">
      <c r="A14" s="44" t="s">
        <v>149</v>
      </c>
      <c r="B14" s="54" t="s">
        <v>150</v>
      </c>
      <c r="C14" s="46" t="s">
        <v>135</v>
      </c>
      <c r="D14" t="s">
        <v>144</v>
      </c>
      <c r="E14" s="46" t="s">
        <v>151</v>
      </c>
      <c r="F14" t="s">
        <v>152</v>
      </c>
      <c r="G14" s="46" t="s">
        <v>162</v>
      </c>
      <c r="H14" t="s">
        <v>163</v>
      </c>
      <c r="I14" s="46" t="s">
        <v>164</v>
      </c>
      <c r="J14" t="s">
        <v>126</v>
      </c>
      <c r="K14" s="47">
        <f>Cuestionario_CCL!C67</f>
        <v>0</v>
      </c>
    </row>
    <row r="15" spans="1:11">
      <c r="A15" s="44" t="s">
        <v>149</v>
      </c>
      <c r="B15" s="54" t="s">
        <v>150</v>
      </c>
      <c r="C15" s="46" t="s">
        <v>135</v>
      </c>
      <c r="D15" t="s">
        <v>144</v>
      </c>
      <c r="E15" s="46" t="s">
        <v>151</v>
      </c>
      <c r="F15" t="s">
        <v>152</v>
      </c>
      <c r="G15" s="46" t="s">
        <v>165</v>
      </c>
      <c r="H15" t="s">
        <v>166</v>
      </c>
      <c r="I15" s="46" t="s">
        <v>167</v>
      </c>
      <c r="J15" t="s">
        <v>126</v>
      </c>
      <c r="K15" s="47">
        <f>Cuestionario_CCL!C69</f>
        <v>12</v>
      </c>
    </row>
    <row r="16" spans="1:11">
      <c r="A16" s="44" t="s">
        <v>149</v>
      </c>
      <c r="B16" s="54" t="s">
        <v>150</v>
      </c>
      <c r="C16" s="46" t="s">
        <v>135</v>
      </c>
      <c r="D16" t="s">
        <v>144</v>
      </c>
      <c r="E16" s="46" t="s">
        <v>151</v>
      </c>
      <c r="F16" t="s">
        <v>152</v>
      </c>
      <c r="G16" s="46" t="s">
        <v>168</v>
      </c>
      <c r="H16" t="s">
        <v>169</v>
      </c>
      <c r="I16" s="46" t="s">
        <v>170</v>
      </c>
      <c r="J16" t="s">
        <v>126</v>
      </c>
      <c r="K16" s="47">
        <f>Cuestionario_CCL!C71</f>
        <v>0</v>
      </c>
    </row>
    <row r="17" spans="1:11">
      <c r="A17" s="44" t="s">
        <v>149</v>
      </c>
      <c r="B17" s="54" t="s">
        <v>150</v>
      </c>
      <c r="C17" s="46" t="s">
        <v>135</v>
      </c>
      <c r="D17" t="s">
        <v>144</v>
      </c>
      <c r="E17" s="46" t="s">
        <v>151</v>
      </c>
      <c r="F17" t="s">
        <v>152</v>
      </c>
      <c r="G17" s="46" t="s">
        <v>171</v>
      </c>
      <c r="H17" t="s">
        <v>172</v>
      </c>
      <c r="I17" s="46" t="s">
        <v>173</v>
      </c>
      <c r="J17" t="s">
        <v>126</v>
      </c>
      <c r="K17" s="47">
        <f>Cuestionario_CCL!C73</f>
        <v>0</v>
      </c>
    </row>
    <row r="18" spans="1:11">
      <c r="A18" s="44" t="s">
        <v>149</v>
      </c>
      <c r="B18" s="54" t="s">
        <v>150</v>
      </c>
      <c r="C18" s="46" t="s">
        <v>135</v>
      </c>
      <c r="D18" t="s">
        <v>144</v>
      </c>
      <c r="E18" s="46" t="s">
        <v>151</v>
      </c>
      <c r="F18" t="s">
        <v>152</v>
      </c>
      <c r="G18" s="46" t="s">
        <v>153</v>
      </c>
      <c r="H18" t="s">
        <v>154</v>
      </c>
      <c r="I18" s="46" t="s">
        <v>174</v>
      </c>
      <c r="J18" t="s">
        <v>132</v>
      </c>
      <c r="K18" s="47">
        <f>Cuestionario_CCL!E61</f>
        <v>55</v>
      </c>
    </row>
    <row r="19" spans="1:11">
      <c r="A19" s="44" t="s">
        <v>149</v>
      </c>
      <c r="B19" s="54" t="s">
        <v>150</v>
      </c>
      <c r="C19" s="46" t="s">
        <v>135</v>
      </c>
      <c r="D19" t="s">
        <v>144</v>
      </c>
      <c r="E19" s="46" t="s">
        <v>151</v>
      </c>
      <c r="F19" t="s">
        <v>152</v>
      </c>
      <c r="G19" s="46" t="s">
        <v>156</v>
      </c>
      <c r="H19" t="s">
        <v>157</v>
      </c>
      <c r="I19" s="46" t="s">
        <v>175</v>
      </c>
      <c r="J19" t="s">
        <v>132</v>
      </c>
      <c r="K19" s="47">
        <f>Cuestionario_CCL!E63</f>
        <v>0</v>
      </c>
    </row>
    <row r="20" spans="1:11">
      <c r="A20" s="44" t="s">
        <v>149</v>
      </c>
      <c r="B20" s="54" t="s">
        <v>150</v>
      </c>
      <c r="C20" s="46" t="s">
        <v>135</v>
      </c>
      <c r="D20" t="s">
        <v>144</v>
      </c>
      <c r="E20" s="46" t="s">
        <v>151</v>
      </c>
      <c r="F20" t="s">
        <v>152</v>
      </c>
      <c r="G20" s="46" t="s">
        <v>159</v>
      </c>
      <c r="H20" t="s">
        <v>160</v>
      </c>
      <c r="I20" s="46" t="s">
        <v>176</v>
      </c>
      <c r="J20" t="s">
        <v>132</v>
      </c>
      <c r="K20" s="47">
        <f>Cuestionario_CCL!E65</f>
        <v>0</v>
      </c>
    </row>
    <row r="21" spans="1:11">
      <c r="A21" s="44" t="s">
        <v>149</v>
      </c>
      <c r="B21" s="54" t="s">
        <v>150</v>
      </c>
      <c r="C21" s="46" t="s">
        <v>135</v>
      </c>
      <c r="D21" t="s">
        <v>144</v>
      </c>
      <c r="E21" s="46" t="s">
        <v>151</v>
      </c>
      <c r="F21" t="s">
        <v>152</v>
      </c>
      <c r="G21" s="46" t="s">
        <v>162</v>
      </c>
      <c r="H21" t="s">
        <v>163</v>
      </c>
      <c r="I21" s="46" t="s">
        <v>177</v>
      </c>
      <c r="J21" t="s">
        <v>132</v>
      </c>
      <c r="K21" s="47">
        <f>Cuestionario_CCL!E67</f>
        <v>0</v>
      </c>
    </row>
    <row r="22" spans="1:11">
      <c r="A22" s="44" t="s">
        <v>149</v>
      </c>
      <c r="B22" s="54" t="s">
        <v>150</v>
      </c>
      <c r="C22" s="46" t="s">
        <v>135</v>
      </c>
      <c r="D22" t="s">
        <v>144</v>
      </c>
      <c r="E22" s="46" t="s">
        <v>151</v>
      </c>
      <c r="F22" t="s">
        <v>152</v>
      </c>
      <c r="G22" s="46" t="s">
        <v>165</v>
      </c>
      <c r="H22" t="s">
        <v>166</v>
      </c>
      <c r="I22" s="46" t="s">
        <v>178</v>
      </c>
      <c r="J22" t="s">
        <v>132</v>
      </c>
      <c r="K22" s="47">
        <f>Cuestionario_CCL!E69</f>
        <v>31</v>
      </c>
    </row>
    <row r="23" spans="1:11">
      <c r="A23" s="44" t="s">
        <v>149</v>
      </c>
      <c r="B23" s="54" t="s">
        <v>150</v>
      </c>
      <c r="C23" s="46" t="s">
        <v>135</v>
      </c>
      <c r="D23" t="s">
        <v>144</v>
      </c>
      <c r="E23" s="46" t="s">
        <v>151</v>
      </c>
      <c r="F23" t="s">
        <v>152</v>
      </c>
      <c r="G23" s="46" t="s">
        <v>168</v>
      </c>
      <c r="H23" t="s">
        <v>169</v>
      </c>
      <c r="I23" s="46" t="s">
        <v>179</v>
      </c>
      <c r="J23" t="s">
        <v>132</v>
      </c>
      <c r="K23" s="47">
        <f>Cuestionario_CCL!E71</f>
        <v>0</v>
      </c>
    </row>
    <row r="24" spans="1:11">
      <c r="A24" s="44" t="s">
        <v>149</v>
      </c>
      <c r="B24" s="54" t="s">
        <v>150</v>
      </c>
      <c r="C24" s="46" t="s">
        <v>135</v>
      </c>
      <c r="D24" t="s">
        <v>144</v>
      </c>
      <c r="E24" s="46" t="s">
        <v>151</v>
      </c>
      <c r="F24" t="s">
        <v>152</v>
      </c>
      <c r="G24" s="46" t="s">
        <v>171</v>
      </c>
      <c r="H24" t="s">
        <v>172</v>
      </c>
      <c r="I24" s="46" t="s">
        <v>180</v>
      </c>
      <c r="J24" t="s">
        <v>132</v>
      </c>
      <c r="K24" s="47">
        <f>Cuestionario_CCL!E73</f>
        <v>0</v>
      </c>
    </row>
    <row r="25" spans="1:11">
      <c r="A25" s="44" t="s">
        <v>181</v>
      </c>
      <c r="B25" s="54" t="s">
        <v>182</v>
      </c>
      <c r="C25" s="46" t="s">
        <v>135</v>
      </c>
      <c r="D25" t="s">
        <v>144</v>
      </c>
      <c r="E25" s="46" t="s">
        <v>183</v>
      </c>
      <c r="F25" t="s">
        <v>184</v>
      </c>
      <c r="G25" s="46" t="s">
        <v>185</v>
      </c>
      <c r="H25" t="s">
        <v>154</v>
      </c>
      <c r="I25" s="46" t="s">
        <v>186</v>
      </c>
      <c r="J25" t="s">
        <v>126</v>
      </c>
      <c r="K25" s="47">
        <f>Cuestionario_CCL!K61</f>
        <v>30</v>
      </c>
    </row>
    <row r="26" spans="1:11">
      <c r="A26" s="44" t="s">
        <v>181</v>
      </c>
      <c r="B26" s="54" t="s">
        <v>182</v>
      </c>
      <c r="C26" s="46" t="s">
        <v>135</v>
      </c>
      <c r="D26" t="s">
        <v>144</v>
      </c>
      <c r="E26" s="46" t="s">
        <v>183</v>
      </c>
      <c r="F26" t="s">
        <v>184</v>
      </c>
      <c r="G26" s="46" t="s">
        <v>187</v>
      </c>
      <c r="H26" t="s">
        <v>157</v>
      </c>
      <c r="I26" s="46" t="s">
        <v>188</v>
      </c>
      <c r="J26" t="s">
        <v>126</v>
      </c>
      <c r="K26" s="47">
        <f>Cuestionario_CCL!K63</f>
        <v>0</v>
      </c>
    </row>
    <row r="27" spans="1:11">
      <c r="A27" s="44" t="s">
        <v>181</v>
      </c>
      <c r="B27" s="54" t="s">
        <v>182</v>
      </c>
      <c r="C27" s="46" t="s">
        <v>135</v>
      </c>
      <c r="D27" t="s">
        <v>144</v>
      </c>
      <c r="E27" s="46" t="s">
        <v>183</v>
      </c>
      <c r="F27" t="s">
        <v>184</v>
      </c>
      <c r="G27" s="46" t="s">
        <v>189</v>
      </c>
      <c r="H27" t="s">
        <v>160</v>
      </c>
      <c r="I27" s="46" t="s">
        <v>190</v>
      </c>
      <c r="J27" t="s">
        <v>126</v>
      </c>
      <c r="K27" s="47">
        <f>Cuestionario_CCL!K65</f>
        <v>0</v>
      </c>
    </row>
    <row r="28" spans="1:11">
      <c r="A28" s="44" t="s">
        <v>181</v>
      </c>
      <c r="B28" s="54" t="s">
        <v>182</v>
      </c>
      <c r="C28" s="46" t="s">
        <v>135</v>
      </c>
      <c r="D28" t="s">
        <v>144</v>
      </c>
      <c r="E28" s="46" t="s">
        <v>183</v>
      </c>
      <c r="F28" t="s">
        <v>184</v>
      </c>
      <c r="G28" s="46" t="s">
        <v>191</v>
      </c>
      <c r="H28" t="s">
        <v>163</v>
      </c>
      <c r="I28" s="46" t="s">
        <v>192</v>
      </c>
      <c r="J28" t="s">
        <v>126</v>
      </c>
      <c r="K28" s="47">
        <f>Cuestionario_CCL!K67</f>
        <v>3</v>
      </c>
    </row>
    <row r="29" spans="1:11">
      <c r="A29" s="44" t="s">
        <v>181</v>
      </c>
      <c r="B29" s="54" t="s">
        <v>182</v>
      </c>
      <c r="C29" s="46" t="s">
        <v>135</v>
      </c>
      <c r="D29" t="s">
        <v>144</v>
      </c>
      <c r="E29" s="46" t="s">
        <v>183</v>
      </c>
      <c r="F29" t="s">
        <v>184</v>
      </c>
      <c r="G29" s="46" t="s">
        <v>193</v>
      </c>
      <c r="H29" t="s">
        <v>166</v>
      </c>
      <c r="I29" s="46" t="s">
        <v>194</v>
      </c>
      <c r="J29" t="s">
        <v>126</v>
      </c>
      <c r="K29" s="47">
        <f>Cuestionario_CCL!K69</f>
        <v>11</v>
      </c>
    </row>
    <row r="30" spans="1:11">
      <c r="A30" s="44" t="s">
        <v>181</v>
      </c>
      <c r="B30" s="54" t="s">
        <v>182</v>
      </c>
      <c r="C30" s="46" t="s">
        <v>135</v>
      </c>
      <c r="D30" t="s">
        <v>144</v>
      </c>
      <c r="E30" s="46" t="s">
        <v>183</v>
      </c>
      <c r="F30" t="s">
        <v>184</v>
      </c>
      <c r="G30" s="46" t="s">
        <v>195</v>
      </c>
      <c r="H30" t="s">
        <v>169</v>
      </c>
      <c r="I30" s="46" t="s">
        <v>196</v>
      </c>
      <c r="J30" t="s">
        <v>126</v>
      </c>
      <c r="K30" s="47">
        <f>Cuestionario_CCL!K71</f>
        <v>0</v>
      </c>
    </row>
    <row r="31" spans="1:11">
      <c r="A31" s="44" t="s">
        <v>181</v>
      </c>
      <c r="B31" s="54" t="s">
        <v>182</v>
      </c>
      <c r="C31" s="46" t="s">
        <v>135</v>
      </c>
      <c r="D31" t="s">
        <v>144</v>
      </c>
      <c r="E31" s="46" t="s">
        <v>183</v>
      </c>
      <c r="F31" t="s">
        <v>184</v>
      </c>
      <c r="G31" s="46" t="s">
        <v>197</v>
      </c>
      <c r="H31" t="s">
        <v>172</v>
      </c>
      <c r="I31" s="46" t="s">
        <v>198</v>
      </c>
      <c r="J31" t="s">
        <v>126</v>
      </c>
      <c r="K31" s="47">
        <f>Cuestionario_CCL!K73</f>
        <v>0</v>
      </c>
    </row>
    <row r="32" spans="1:11">
      <c r="A32" s="44" t="s">
        <v>181</v>
      </c>
      <c r="B32" s="45" t="s">
        <v>182</v>
      </c>
      <c r="C32" s="46" t="s">
        <v>135</v>
      </c>
      <c r="D32" t="s">
        <v>144</v>
      </c>
      <c r="E32" s="46" t="s">
        <v>183</v>
      </c>
      <c r="F32" t="s">
        <v>184</v>
      </c>
      <c r="G32" s="46" t="s">
        <v>185</v>
      </c>
      <c r="H32" t="s">
        <v>154</v>
      </c>
      <c r="I32" s="46" t="s">
        <v>199</v>
      </c>
      <c r="J32" t="s">
        <v>132</v>
      </c>
      <c r="K32" s="47">
        <f>+Cuestionario_CCL!M61</f>
        <v>40</v>
      </c>
    </row>
    <row r="33" spans="1:11">
      <c r="A33" s="44" t="s">
        <v>181</v>
      </c>
      <c r="B33" s="45" t="s">
        <v>182</v>
      </c>
      <c r="C33" s="46" t="s">
        <v>135</v>
      </c>
      <c r="D33" t="s">
        <v>144</v>
      </c>
      <c r="E33" s="46" t="s">
        <v>183</v>
      </c>
      <c r="F33" t="s">
        <v>184</v>
      </c>
      <c r="G33" s="46" t="s">
        <v>187</v>
      </c>
      <c r="H33" t="s">
        <v>157</v>
      </c>
      <c r="I33" s="46" t="s">
        <v>200</v>
      </c>
      <c r="J33" t="s">
        <v>132</v>
      </c>
      <c r="K33" s="47">
        <f>+Cuestionario_CCL!M63</f>
        <v>0</v>
      </c>
    </row>
    <row r="34" spans="1:11">
      <c r="A34" s="44" t="s">
        <v>181</v>
      </c>
      <c r="B34" s="45" t="s">
        <v>182</v>
      </c>
      <c r="C34" s="46" t="s">
        <v>135</v>
      </c>
      <c r="D34" t="s">
        <v>144</v>
      </c>
      <c r="E34" s="46" t="s">
        <v>183</v>
      </c>
      <c r="F34" t="s">
        <v>184</v>
      </c>
      <c r="G34" s="46" t="s">
        <v>189</v>
      </c>
      <c r="H34" t="s">
        <v>160</v>
      </c>
      <c r="I34" s="46" t="s">
        <v>201</v>
      </c>
      <c r="J34" t="s">
        <v>132</v>
      </c>
      <c r="K34" s="47">
        <f>+Cuestionario_CCL!M65</f>
        <v>0</v>
      </c>
    </row>
    <row r="35" spans="1:11">
      <c r="A35" s="44" t="s">
        <v>181</v>
      </c>
      <c r="B35" s="45" t="s">
        <v>182</v>
      </c>
      <c r="C35" s="46" t="s">
        <v>135</v>
      </c>
      <c r="D35" t="s">
        <v>144</v>
      </c>
      <c r="E35" s="46" t="s">
        <v>183</v>
      </c>
      <c r="F35" t="s">
        <v>184</v>
      </c>
      <c r="G35" s="46" t="s">
        <v>191</v>
      </c>
      <c r="H35" t="s">
        <v>163</v>
      </c>
      <c r="I35" s="46" t="s">
        <v>202</v>
      </c>
      <c r="J35" t="s">
        <v>132</v>
      </c>
      <c r="K35" s="47">
        <f>+Cuestionario_CCL!M67</f>
        <v>3</v>
      </c>
    </row>
    <row r="36" spans="1:11">
      <c r="A36" s="44" t="s">
        <v>181</v>
      </c>
      <c r="B36" s="45" t="s">
        <v>182</v>
      </c>
      <c r="C36" s="46" t="s">
        <v>135</v>
      </c>
      <c r="D36" t="s">
        <v>144</v>
      </c>
      <c r="E36" s="46" t="s">
        <v>183</v>
      </c>
      <c r="F36" t="s">
        <v>184</v>
      </c>
      <c r="G36" s="46" t="s">
        <v>193</v>
      </c>
      <c r="H36" t="s">
        <v>166</v>
      </c>
      <c r="I36" s="46" t="s">
        <v>203</v>
      </c>
      <c r="J36" t="s">
        <v>132</v>
      </c>
      <c r="K36" s="47">
        <f>+Cuestionario_CCL!M69</f>
        <v>28</v>
      </c>
    </row>
    <row r="37" spans="1:11">
      <c r="A37" s="44" t="s">
        <v>181</v>
      </c>
      <c r="B37" s="45" t="s">
        <v>182</v>
      </c>
      <c r="C37" s="46" t="s">
        <v>135</v>
      </c>
      <c r="D37" t="s">
        <v>144</v>
      </c>
      <c r="E37" s="46" t="s">
        <v>183</v>
      </c>
      <c r="F37" t="s">
        <v>184</v>
      </c>
      <c r="G37" s="46" t="s">
        <v>195</v>
      </c>
      <c r="H37" t="s">
        <v>169</v>
      </c>
      <c r="I37" s="46" t="s">
        <v>204</v>
      </c>
      <c r="J37" t="s">
        <v>132</v>
      </c>
      <c r="K37" s="47">
        <f>+Cuestionario_CCL!M71</f>
        <v>0</v>
      </c>
    </row>
    <row r="38" spans="1:11">
      <c r="A38" s="44" t="s">
        <v>181</v>
      </c>
      <c r="B38" s="45" t="s">
        <v>182</v>
      </c>
      <c r="C38" s="46" t="s">
        <v>135</v>
      </c>
      <c r="D38" t="s">
        <v>144</v>
      </c>
      <c r="E38" s="46" t="s">
        <v>183</v>
      </c>
      <c r="F38" t="s">
        <v>184</v>
      </c>
      <c r="G38" s="46" t="s">
        <v>197</v>
      </c>
      <c r="H38" t="s">
        <v>172</v>
      </c>
      <c r="I38" s="46" t="s">
        <v>205</v>
      </c>
      <c r="J38" t="s">
        <v>132</v>
      </c>
      <c r="K38" s="47">
        <f>+Cuestionario_CCL!M73</f>
        <v>0</v>
      </c>
    </row>
    <row r="39" spans="1:11">
      <c r="A39" s="44" t="s">
        <v>206</v>
      </c>
      <c r="B39" s="54" t="s">
        <v>207</v>
      </c>
      <c r="C39" s="46" t="s">
        <v>135</v>
      </c>
      <c r="D39" t="s">
        <v>144</v>
      </c>
      <c r="E39" s="46" t="s">
        <v>208</v>
      </c>
      <c r="F39" t="s">
        <v>209</v>
      </c>
      <c r="G39" s="46" t="s">
        <v>210</v>
      </c>
      <c r="H39" t="s">
        <v>92</v>
      </c>
      <c r="I39" s="46" t="s">
        <v>211</v>
      </c>
      <c r="J39" t="s">
        <v>92</v>
      </c>
      <c r="K39" s="47">
        <f>Cuestionario_CCL!B84</f>
        <v>0</v>
      </c>
    </row>
    <row r="40" spans="1:11">
      <c r="A40" s="44" t="s">
        <v>206</v>
      </c>
      <c r="B40" s="54" t="s">
        <v>207</v>
      </c>
      <c r="C40" s="46" t="s">
        <v>135</v>
      </c>
      <c r="D40" t="s">
        <v>144</v>
      </c>
      <c r="E40" s="46" t="s">
        <v>208</v>
      </c>
      <c r="F40" t="s">
        <v>209</v>
      </c>
      <c r="G40" s="46" t="s">
        <v>212</v>
      </c>
      <c r="H40" t="s">
        <v>94</v>
      </c>
      <c r="I40" s="46" t="s">
        <v>213</v>
      </c>
      <c r="J40" t="s">
        <v>94</v>
      </c>
      <c r="K40" s="47">
        <f>Cuestionario_CCL!B86</f>
        <v>0</v>
      </c>
    </row>
    <row r="41" spans="1:11">
      <c r="A41" s="44" t="s">
        <v>214</v>
      </c>
      <c r="B41" s="54" t="s">
        <v>215</v>
      </c>
      <c r="C41" s="46" t="s">
        <v>135</v>
      </c>
      <c r="D41" t="s">
        <v>144</v>
      </c>
      <c r="E41" s="46" t="s">
        <v>216</v>
      </c>
      <c r="F41" t="s">
        <v>217</v>
      </c>
      <c r="G41" s="46" t="s">
        <v>218</v>
      </c>
      <c r="H41" t="s">
        <v>219</v>
      </c>
      <c r="I41" s="46" t="s">
        <v>220</v>
      </c>
      <c r="J41" t="s">
        <v>221</v>
      </c>
      <c r="K41" s="47">
        <f>Cuestionario_CCL!K86</f>
        <v>60</v>
      </c>
    </row>
    <row r="42" spans="1:11">
      <c r="A42" s="44" t="s">
        <v>214</v>
      </c>
      <c r="B42" s="54" t="s">
        <v>215</v>
      </c>
      <c r="C42" s="46" t="s">
        <v>135</v>
      </c>
      <c r="D42" t="s">
        <v>144</v>
      </c>
      <c r="E42" s="46" t="s">
        <v>216</v>
      </c>
      <c r="F42" t="s">
        <v>217</v>
      </c>
      <c r="G42" s="46" t="s">
        <v>222</v>
      </c>
      <c r="H42" t="s">
        <v>223</v>
      </c>
      <c r="I42" s="46" t="s">
        <v>224</v>
      </c>
      <c r="J42" t="s">
        <v>225</v>
      </c>
      <c r="K42" s="47">
        <f>Cuestionario_CCL!K88</f>
        <v>9</v>
      </c>
    </row>
    <row r="43" spans="1:11">
      <c r="A43" s="44" t="s">
        <v>214</v>
      </c>
      <c r="B43" s="54" t="s">
        <v>215</v>
      </c>
      <c r="C43" s="46" t="s">
        <v>135</v>
      </c>
      <c r="D43" t="s">
        <v>144</v>
      </c>
      <c r="E43" s="46" t="s">
        <v>216</v>
      </c>
      <c r="F43" t="s">
        <v>217</v>
      </c>
      <c r="G43" s="46" t="s">
        <v>226</v>
      </c>
      <c r="H43" t="s">
        <v>227</v>
      </c>
      <c r="I43" s="46" t="s">
        <v>228</v>
      </c>
      <c r="J43" t="s">
        <v>229</v>
      </c>
      <c r="K43" s="47">
        <f>Cuestionario_CCL!K90</f>
        <v>0</v>
      </c>
    </row>
    <row r="44" spans="1:11">
      <c r="A44" s="44" t="s">
        <v>230</v>
      </c>
      <c r="B44" s="54" t="s">
        <v>231</v>
      </c>
      <c r="C44" s="46" t="s">
        <v>135</v>
      </c>
      <c r="D44" t="s">
        <v>144</v>
      </c>
      <c r="E44" s="46" t="s">
        <v>232</v>
      </c>
      <c r="F44" t="s">
        <v>233</v>
      </c>
      <c r="G44" s="46" t="s">
        <v>234</v>
      </c>
      <c r="H44" t="s">
        <v>233</v>
      </c>
      <c r="I44" s="46" t="s">
        <v>235</v>
      </c>
      <c r="J44" t="s">
        <v>233</v>
      </c>
      <c r="K44" s="47">
        <f>Cuestionario_CCL!K92</f>
        <v>11</v>
      </c>
    </row>
    <row r="45" spans="1:11">
      <c r="A45" s="44" t="s">
        <v>236</v>
      </c>
      <c r="B45" s="45" t="s">
        <v>237</v>
      </c>
      <c r="C45" s="46" t="s">
        <v>135</v>
      </c>
      <c r="D45" t="s">
        <v>144</v>
      </c>
      <c r="E45" s="46" t="s">
        <v>238</v>
      </c>
      <c r="F45" t="s">
        <v>239</v>
      </c>
      <c r="G45" s="46" t="s">
        <v>240</v>
      </c>
      <c r="H45" t="s">
        <v>239</v>
      </c>
      <c r="I45" s="46" t="s">
        <v>241</v>
      </c>
      <c r="J45" t="s">
        <v>239</v>
      </c>
      <c r="K45" s="47">
        <f>Cuestionario_CCL!K94</f>
        <v>78</v>
      </c>
    </row>
    <row r="46" spans="1:11">
      <c r="A46" s="44" t="s">
        <v>242</v>
      </c>
      <c r="B46" s="45" t="s">
        <v>243</v>
      </c>
      <c r="C46" s="46" t="s">
        <v>135</v>
      </c>
      <c r="D46" t="s">
        <v>144</v>
      </c>
      <c r="E46" s="46" t="s">
        <v>244</v>
      </c>
      <c r="F46" t="s">
        <v>245</v>
      </c>
      <c r="G46" s="46" t="s">
        <v>246</v>
      </c>
      <c r="H46" t="s">
        <v>245</v>
      </c>
      <c r="I46" s="46" t="s">
        <v>247</v>
      </c>
      <c r="J46" t="s">
        <v>245</v>
      </c>
      <c r="K46" s="47">
        <f>Cuestionario_CCL!K96</f>
        <v>63</v>
      </c>
    </row>
    <row r="47" spans="1:11">
      <c r="A47" s="44" t="s">
        <v>248</v>
      </c>
      <c r="B47" s="45" t="s">
        <v>249</v>
      </c>
      <c r="C47" s="46" t="s">
        <v>135</v>
      </c>
      <c r="D47" t="s">
        <v>144</v>
      </c>
      <c r="E47" s="46" t="s">
        <v>250</v>
      </c>
      <c r="F47" t="s">
        <v>251</v>
      </c>
      <c r="G47" s="46" t="s">
        <v>252</v>
      </c>
      <c r="H47" t="s">
        <v>253</v>
      </c>
      <c r="I47" s="46" t="s">
        <v>254</v>
      </c>
      <c r="J47" t="s">
        <v>253</v>
      </c>
      <c r="K47" s="47">
        <f>Cuestionario_CCL!B106</f>
        <v>14</v>
      </c>
    </row>
    <row r="48" spans="1:11">
      <c r="A48" s="44" t="s">
        <v>248</v>
      </c>
      <c r="B48" s="45" t="s">
        <v>249</v>
      </c>
      <c r="C48" s="46" t="s">
        <v>135</v>
      </c>
      <c r="D48" t="s">
        <v>144</v>
      </c>
      <c r="E48" s="46" t="s">
        <v>250</v>
      </c>
      <c r="F48" t="s">
        <v>251</v>
      </c>
      <c r="G48" s="46" t="s">
        <v>255</v>
      </c>
      <c r="H48" t="s">
        <v>256</v>
      </c>
      <c r="I48" s="46" t="s">
        <v>257</v>
      </c>
      <c r="J48" t="s">
        <v>256</v>
      </c>
      <c r="K48" s="47">
        <f>Cuestionario_CCL!B108</f>
        <v>7</v>
      </c>
    </row>
    <row r="49" spans="1:11">
      <c r="A49" s="44" t="s">
        <v>258</v>
      </c>
      <c r="B49" s="45" t="s">
        <v>259</v>
      </c>
      <c r="C49" s="46" t="s">
        <v>135</v>
      </c>
      <c r="D49" t="s">
        <v>144</v>
      </c>
      <c r="E49" s="46" t="s">
        <v>260</v>
      </c>
      <c r="F49" t="s">
        <v>261</v>
      </c>
      <c r="G49" s="46" t="s">
        <v>262</v>
      </c>
      <c r="H49" t="s">
        <v>253</v>
      </c>
      <c r="I49" s="46" t="s">
        <v>263</v>
      </c>
      <c r="J49" t="s">
        <v>253</v>
      </c>
      <c r="K49" s="47">
        <f>Cuestionario_CCL!B119</f>
        <v>19</v>
      </c>
    </row>
    <row r="50" spans="1:11">
      <c r="A50" s="44" t="s">
        <v>258</v>
      </c>
      <c r="B50" s="45" t="s">
        <v>259</v>
      </c>
      <c r="C50" s="46" t="s">
        <v>135</v>
      </c>
      <c r="D50" t="s">
        <v>144</v>
      </c>
      <c r="E50" s="46" t="s">
        <v>260</v>
      </c>
      <c r="F50" t="s">
        <v>261</v>
      </c>
      <c r="G50" s="46" t="s">
        <v>264</v>
      </c>
      <c r="H50" t="s">
        <v>265</v>
      </c>
      <c r="I50" s="46" t="s">
        <v>266</v>
      </c>
      <c r="J50" t="s">
        <v>265</v>
      </c>
      <c r="K50" s="47">
        <f>Cuestionario_CCL!B121</f>
        <v>21</v>
      </c>
    </row>
    <row r="51" spans="1:11">
      <c r="A51" s="44" t="s">
        <v>267</v>
      </c>
      <c r="B51" s="45" t="s">
        <v>268</v>
      </c>
      <c r="C51" s="46" t="s">
        <v>135</v>
      </c>
      <c r="D51" t="s">
        <v>144</v>
      </c>
      <c r="E51" s="46" t="s">
        <v>269</v>
      </c>
      <c r="F51" t="s">
        <v>270</v>
      </c>
      <c r="G51" s="46" t="s">
        <v>271</v>
      </c>
      <c r="H51" t="s">
        <v>272</v>
      </c>
      <c r="I51" s="46" t="s">
        <v>273</v>
      </c>
      <c r="J51" t="s">
        <v>272</v>
      </c>
      <c r="K51" s="47">
        <f>Cuestionario_CCL!J119</f>
        <v>10</v>
      </c>
    </row>
    <row r="52" spans="1:11">
      <c r="A52" s="44" t="s">
        <v>267</v>
      </c>
      <c r="B52" s="45" t="s">
        <v>268</v>
      </c>
      <c r="C52" s="46" t="s">
        <v>135</v>
      </c>
      <c r="D52" t="s">
        <v>144</v>
      </c>
      <c r="E52" s="46" t="s">
        <v>269</v>
      </c>
      <c r="F52" t="s">
        <v>270</v>
      </c>
      <c r="G52" s="46" t="s">
        <v>274</v>
      </c>
      <c r="H52" t="s">
        <v>275</v>
      </c>
      <c r="I52" s="46" t="s">
        <v>276</v>
      </c>
      <c r="J52" t="s">
        <v>275</v>
      </c>
      <c r="K52" s="47">
        <f>Cuestionario_CCL!J121</f>
        <v>9</v>
      </c>
    </row>
    <row r="53" spans="1:11">
      <c r="A53" s="44" t="s">
        <v>267</v>
      </c>
      <c r="B53" s="45" t="s">
        <v>268</v>
      </c>
      <c r="C53" s="46" t="s">
        <v>135</v>
      </c>
      <c r="D53" t="s">
        <v>144</v>
      </c>
      <c r="E53" s="46" t="s">
        <v>269</v>
      </c>
      <c r="F53" t="s">
        <v>270</v>
      </c>
      <c r="G53" s="46" t="s">
        <v>277</v>
      </c>
      <c r="H53" t="s">
        <v>278</v>
      </c>
      <c r="I53" s="46" t="s">
        <v>279</v>
      </c>
      <c r="J53" t="s">
        <v>278</v>
      </c>
      <c r="K53" s="47">
        <f>Cuestionario_CCL!J123</f>
        <v>0</v>
      </c>
    </row>
    <row r="54" spans="1:11">
      <c r="A54" s="44" t="s">
        <v>267</v>
      </c>
      <c r="B54" s="45" t="s">
        <v>268</v>
      </c>
      <c r="C54" s="46" t="s">
        <v>135</v>
      </c>
      <c r="D54" t="s">
        <v>144</v>
      </c>
      <c r="E54" s="46" t="s">
        <v>269</v>
      </c>
      <c r="F54" t="s">
        <v>270</v>
      </c>
      <c r="G54" s="46" t="s">
        <v>280</v>
      </c>
      <c r="H54" t="s">
        <v>281</v>
      </c>
      <c r="I54" s="46" t="s">
        <v>282</v>
      </c>
      <c r="J54" t="s">
        <v>281</v>
      </c>
      <c r="K54" s="47">
        <f>Cuestionario_CCL!J125</f>
        <v>0</v>
      </c>
    </row>
    <row r="55" spans="1:11">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6</v>
      </c>
    </row>
    <row r="56" spans="1:11">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40.333333333333336</v>
      </c>
    </row>
    <row r="58" spans="1:11">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2</v>
      </c>
    </row>
    <row r="59" spans="1:11">
      <c r="A59" s="44" t="s">
        <v>297</v>
      </c>
      <c r="B59" s="45" t="s">
        <v>298</v>
      </c>
      <c r="C59" s="46" t="s">
        <v>135</v>
      </c>
      <c r="D59" t="s">
        <v>144</v>
      </c>
      <c r="E59" s="46" t="s">
        <v>299</v>
      </c>
      <c r="F59" t="s">
        <v>300</v>
      </c>
      <c r="G59" s="46" t="s">
        <v>301</v>
      </c>
      <c r="H59" t="s">
        <v>253</v>
      </c>
      <c r="I59" s="46" t="s">
        <v>302</v>
      </c>
      <c r="J59" t="s">
        <v>253</v>
      </c>
      <c r="K59" s="48">
        <f>Cuestionario_CCL!K182</f>
        <v>769738.15</v>
      </c>
    </row>
    <row r="60" spans="1:11">
      <c r="A60" s="44" t="s">
        <v>297</v>
      </c>
      <c r="B60" s="45" t="s">
        <v>298</v>
      </c>
      <c r="C60" s="46" t="s">
        <v>135</v>
      </c>
      <c r="D60" t="s">
        <v>144</v>
      </c>
      <c r="E60" s="46" t="s">
        <v>299</v>
      </c>
      <c r="F60" t="s">
        <v>300</v>
      </c>
      <c r="G60" s="46" t="s">
        <v>303</v>
      </c>
      <c r="H60" t="s">
        <v>304</v>
      </c>
      <c r="I60" s="46" t="s">
        <v>305</v>
      </c>
      <c r="J60" t="s">
        <v>304</v>
      </c>
      <c r="K60" s="48">
        <f>Cuestionario_CCL!K184</f>
        <v>1627540.7</v>
      </c>
    </row>
    <row r="61" spans="1:11">
      <c r="A61" s="44" t="s">
        <v>306</v>
      </c>
      <c r="B61" s="45" t="s">
        <v>307</v>
      </c>
      <c r="C61" s="46" t="s">
        <v>135</v>
      </c>
      <c r="D61" t="s">
        <v>144</v>
      </c>
      <c r="E61" s="46" t="s">
        <v>308</v>
      </c>
      <c r="F61" t="s">
        <v>309</v>
      </c>
      <c r="G61" s="46" t="s">
        <v>310</v>
      </c>
      <c r="H61" t="s">
        <v>253</v>
      </c>
      <c r="I61" s="46" t="s">
        <v>311</v>
      </c>
      <c r="J61" t="s">
        <v>253</v>
      </c>
      <c r="K61" s="48">
        <f>Cuestionario_CCL!K186</f>
        <v>569738.5</v>
      </c>
    </row>
    <row r="62" spans="1:11">
      <c r="A62" s="44" t="s">
        <v>306</v>
      </c>
      <c r="B62" s="45" t="s">
        <v>307</v>
      </c>
      <c r="C62" s="46" t="s">
        <v>135</v>
      </c>
      <c r="D62" t="s">
        <v>144</v>
      </c>
      <c r="E62" s="46" t="s">
        <v>308</v>
      </c>
      <c r="F62" t="s">
        <v>309</v>
      </c>
      <c r="G62" s="46" t="s">
        <v>312</v>
      </c>
      <c r="H62" t="s">
        <v>304</v>
      </c>
      <c r="I62" s="46" t="s">
        <v>313</v>
      </c>
      <c r="J62" t="s">
        <v>304</v>
      </c>
      <c r="K62" s="48">
        <f>Cuestionario_CCL!K188</f>
        <v>1554420.21</v>
      </c>
    </row>
    <row r="63" spans="1:11">
      <c r="A63" s="44" t="s">
        <v>314</v>
      </c>
      <c r="B63" s="45" t="s">
        <v>315</v>
      </c>
      <c r="C63" s="46" t="s">
        <v>135</v>
      </c>
      <c r="D63" t="s">
        <v>144</v>
      </c>
      <c r="E63" s="46" t="s">
        <v>316</v>
      </c>
      <c r="F63" t="s">
        <v>317</v>
      </c>
      <c r="G63" s="46" t="s">
        <v>318</v>
      </c>
      <c r="H63" t="s">
        <v>317</v>
      </c>
      <c r="I63" s="46" t="s">
        <v>319</v>
      </c>
      <c r="J63" t="s">
        <v>317</v>
      </c>
      <c r="K63" s="47">
        <f>Cuestionario_CCL!K190</f>
        <v>31</v>
      </c>
    </row>
    <row r="64" spans="1:11">
      <c r="A64" s="44" t="s">
        <v>320</v>
      </c>
      <c r="B64" s="45" t="s">
        <v>321</v>
      </c>
      <c r="C64" s="46" t="s">
        <v>135</v>
      </c>
      <c r="D64" t="s">
        <v>144</v>
      </c>
      <c r="E64" s="46" t="s">
        <v>322</v>
      </c>
      <c r="F64" t="s">
        <v>323</v>
      </c>
      <c r="G64" s="46" t="s">
        <v>324</v>
      </c>
      <c r="H64" t="s">
        <v>323</v>
      </c>
      <c r="I64" s="46" t="s">
        <v>325</v>
      </c>
      <c r="J64" t="s">
        <v>323</v>
      </c>
      <c r="K64" s="47">
        <f>Cuestionario_CCL!K192</f>
        <v>0</v>
      </c>
    </row>
    <row r="65" spans="1:11">
      <c r="A65" s="44" t="s">
        <v>326</v>
      </c>
      <c r="B65" s="45" t="s">
        <v>327</v>
      </c>
      <c r="C65" s="46" t="s">
        <v>142</v>
      </c>
      <c r="D65" t="s">
        <v>328</v>
      </c>
      <c r="E65" s="46" t="s">
        <v>329</v>
      </c>
      <c r="F65" t="s">
        <v>146</v>
      </c>
      <c r="G65" s="46" t="s">
        <v>330</v>
      </c>
      <c r="H65" t="s">
        <v>146</v>
      </c>
      <c r="I65" s="46" t="s">
        <v>331</v>
      </c>
      <c r="J65" t="s">
        <v>146</v>
      </c>
      <c r="K65" s="47">
        <f>Cuestionario_CCL!E200</f>
        <v>0</v>
      </c>
    </row>
    <row r="66" spans="1:11">
      <c r="A66" s="44" t="s">
        <v>332</v>
      </c>
      <c r="B66" s="45" t="s">
        <v>333</v>
      </c>
      <c r="C66" s="46" t="s">
        <v>142</v>
      </c>
      <c r="D66" t="s">
        <v>328</v>
      </c>
      <c r="E66" s="46" t="s">
        <v>334</v>
      </c>
      <c r="F66" t="s">
        <v>152</v>
      </c>
      <c r="G66" s="46" t="s">
        <v>335</v>
      </c>
      <c r="H66" t="s">
        <v>336</v>
      </c>
      <c r="I66" s="46" t="s">
        <v>337</v>
      </c>
      <c r="J66" t="s">
        <v>336</v>
      </c>
      <c r="K66" s="47">
        <f>Cuestionario_CCL!B206</f>
        <v>0</v>
      </c>
    </row>
    <row r="67" spans="1:11">
      <c r="A67" s="44" t="s">
        <v>332</v>
      </c>
      <c r="B67" s="45" t="s">
        <v>333</v>
      </c>
      <c r="C67" s="46" t="s">
        <v>142</v>
      </c>
      <c r="D67" t="s">
        <v>328</v>
      </c>
      <c r="E67" s="46" t="s">
        <v>334</v>
      </c>
      <c r="F67" t="s">
        <v>152</v>
      </c>
      <c r="G67" s="46" t="s">
        <v>338</v>
      </c>
      <c r="H67" t="s">
        <v>339</v>
      </c>
      <c r="I67" s="46" t="s">
        <v>340</v>
      </c>
      <c r="J67" t="s">
        <v>339</v>
      </c>
      <c r="K67" s="47">
        <f>Cuestionario_CCL!B208</f>
        <v>0</v>
      </c>
    </row>
    <row r="68" spans="1:11">
      <c r="A68" s="44" t="s">
        <v>341</v>
      </c>
      <c r="B68" s="45" t="s">
        <v>342</v>
      </c>
      <c r="C68" s="46" t="s">
        <v>142</v>
      </c>
      <c r="D68" t="s">
        <v>328</v>
      </c>
      <c r="E68" s="46" t="s">
        <v>343</v>
      </c>
      <c r="F68" t="s">
        <v>184</v>
      </c>
      <c r="G68" s="46" t="s">
        <v>344</v>
      </c>
      <c r="H68" t="s">
        <v>336</v>
      </c>
      <c r="I68" s="46" t="s">
        <v>345</v>
      </c>
      <c r="J68" t="s">
        <v>336</v>
      </c>
      <c r="K68" s="47">
        <f>Cuestionario_CCL!J206</f>
        <v>0</v>
      </c>
    </row>
    <row r="69" spans="1:11">
      <c r="A69" s="44" t="s">
        <v>341</v>
      </c>
      <c r="B69" s="45" t="s">
        <v>342</v>
      </c>
      <c r="C69" s="46" t="s">
        <v>142</v>
      </c>
      <c r="D69" t="s">
        <v>328</v>
      </c>
      <c r="E69" s="46" t="s">
        <v>343</v>
      </c>
      <c r="F69" t="s">
        <v>184</v>
      </c>
      <c r="G69" s="46" t="s">
        <v>346</v>
      </c>
      <c r="H69" t="s">
        <v>339</v>
      </c>
      <c r="I69" s="46" t="s">
        <v>347</v>
      </c>
      <c r="J69" t="s">
        <v>339</v>
      </c>
      <c r="K69" s="47">
        <f>Cuestionario_CCL!J208</f>
        <v>0</v>
      </c>
    </row>
    <row r="70" spans="1:11">
      <c r="A70" s="44" t="s">
        <v>348</v>
      </c>
      <c r="B70" s="45" t="s">
        <v>349</v>
      </c>
      <c r="C70" s="46" t="s">
        <v>142</v>
      </c>
      <c r="D70" t="s">
        <v>328</v>
      </c>
      <c r="E70" s="46" t="s">
        <v>350</v>
      </c>
      <c r="F70" t="s">
        <v>209</v>
      </c>
      <c r="G70" s="46" t="s">
        <v>351</v>
      </c>
      <c r="H70" t="s">
        <v>92</v>
      </c>
      <c r="I70" s="46" t="s">
        <v>352</v>
      </c>
      <c r="J70" t="s">
        <v>336</v>
      </c>
      <c r="K70" s="47">
        <f>Cuestionario_CCL!B219</f>
        <v>0</v>
      </c>
    </row>
    <row r="71" spans="1:11">
      <c r="A71" s="44" t="s">
        <v>348</v>
      </c>
      <c r="B71" s="45" t="s">
        <v>349</v>
      </c>
      <c r="C71" s="46" t="s">
        <v>142</v>
      </c>
      <c r="D71" t="s">
        <v>328</v>
      </c>
      <c r="E71" s="46" t="s">
        <v>350</v>
      </c>
      <c r="F71" t="s">
        <v>209</v>
      </c>
      <c r="G71" s="46" t="s">
        <v>351</v>
      </c>
      <c r="H71" t="s">
        <v>92</v>
      </c>
      <c r="I71" s="46" t="s">
        <v>353</v>
      </c>
      <c r="J71" t="s">
        <v>339</v>
      </c>
      <c r="K71" s="47">
        <f>Cuestionario_CCL!B221</f>
        <v>0</v>
      </c>
    </row>
    <row r="72" spans="1:11">
      <c r="A72" s="44" t="s">
        <v>348</v>
      </c>
      <c r="B72" s="45" t="s">
        <v>349</v>
      </c>
      <c r="C72" s="46" t="s">
        <v>142</v>
      </c>
      <c r="D72" t="s">
        <v>328</v>
      </c>
      <c r="E72" s="46" t="s">
        <v>350</v>
      </c>
      <c r="F72" t="s">
        <v>209</v>
      </c>
      <c r="G72" s="46" t="s">
        <v>354</v>
      </c>
      <c r="H72" t="s">
        <v>94</v>
      </c>
      <c r="I72" s="46" t="s">
        <v>355</v>
      </c>
      <c r="J72" t="s">
        <v>336</v>
      </c>
      <c r="K72" s="47">
        <f>Cuestionario_CCL!B230</f>
        <v>0</v>
      </c>
    </row>
    <row r="73" spans="1:11">
      <c r="A73" s="44" t="s">
        <v>348</v>
      </c>
      <c r="B73" s="45" t="s">
        <v>349</v>
      </c>
      <c r="C73" s="46" t="s">
        <v>142</v>
      </c>
      <c r="D73" t="s">
        <v>328</v>
      </c>
      <c r="E73" s="46" t="s">
        <v>350</v>
      </c>
      <c r="F73" t="s">
        <v>209</v>
      </c>
      <c r="G73" s="46" t="s">
        <v>354</v>
      </c>
      <c r="H73" t="s">
        <v>94</v>
      </c>
      <c r="I73" s="46" t="s">
        <v>356</v>
      </c>
      <c r="J73" t="s">
        <v>339</v>
      </c>
      <c r="K73" s="47">
        <f>Cuestionario_CCL!B232</f>
        <v>0</v>
      </c>
    </row>
    <row r="74" spans="1:11">
      <c r="A74" s="44" t="s">
        <v>357</v>
      </c>
      <c r="B74" s="45" t="s">
        <v>358</v>
      </c>
      <c r="C74" s="46" t="s">
        <v>142</v>
      </c>
      <c r="D74" t="s">
        <v>328</v>
      </c>
      <c r="E74" s="46" t="s">
        <v>359</v>
      </c>
      <c r="F74" t="s">
        <v>239</v>
      </c>
      <c r="G74" s="46" t="s">
        <v>360</v>
      </c>
      <c r="H74" t="s">
        <v>336</v>
      </c>
      <c r="I74" s="46" t="s">
        <v>361</v>
      </c>
      <c r="J74" t="s">
        <v>336</v>
      </c>
      <c r="K74" s="47">
        <f>Cuestionario_CCL!J217</f>
        <v>0</v>
      </c>
    </row>
    <row r="75" spans="1:11">
      <c r="A75" s="44" t="s">
        <v>357</v>
      </c>
      <c r="B75" s="45" t="s">
        <v>358</v>
      </c>
      <c r="C75" s="46" t="s">
        <v>142</v>
      </c>
      <c r="D75" t="s">
        <v>328</v>
      </c>
      <c r="E75" s="46" t="s">
        <v>359</v>
      </c>
      <c r="F75" t="s">
        <v>239</v>
      </c>
      <c r="G75" s="46" t="s">
        <v>362</v>
      </c>
      <c r="H75" t="s">
        <v>339</v>
      </c>
      <c r="I75" s="46" t="s">
        <v>363</v>
      </c>
      <c r="J75" t="s">
        <v>339</v>
      </c>
      <c r="K75" s="47">
        <f>Cuestionario_CCL!J219</f>
        <v>1</v>
      </c>
    </row>
    <row r="76" spans="1:11">
      <c r="A76" s="44" t="s">
        <v>364</v>
      </c>
      <c r="B76" s="45" t="s">
        <v>365</v>
      </c>
      <c r="C76" s="46" t="s">
        <v>142</v>
      </c>
      <c r="D76" t="s">
        <v>328</v>
      </c>
      <c r="E76" s="46" t="s">
        <v>366</v>
      </c>
      <c r="F76" t="s">
        <v>233</v>
      </c>
      <c r="G76" s="46" t="s">
        <v>367</v>
      </c>
      <c r="H76" t="s">
        <v>336</v>
      </c>
      <c r="I76" s="46" t="s">
        <v>368</v>
      </c>
      <c r="J76" t="s">
        <v>336</v>
      </c>
      <c r="K76" s="47">
        <f>Cuestionario_CCL!B241</f>
        <v>0</v>
      </c>
    </row>
    <row r="77" spans="1:11">
      <c r="A77" s="44" t="s">
        <v>364</v>
      </c>
      <c r="B77" s="45" t="s">
        <v>365</v>
      </c>
      <c r="C77" s="46" t="s">
        <v>142</v>
      </c>
      <c r="D77" t="s">
        <v>328</v>
      </c>
      <c r="E77" s="46" t="s">
        <v>366</v>
      </c>
      <c r="F77" t="s">
        <v>233</v>
      </c>
      <c r="G77" s="46" t="s">
        <v>369</v>
      </c>
      <c r="H77" t="s">
        <v>339</v>
      </c>
      <c r="I77" s="46" t="s">
        <v>370</v>
      </c>
      <c r="J77" t="s">
        <v>339</v>
      </c>
      <c r="K77" s="47">
        <f>Cuestionario_CCL!B243</f>
        <v>0</v>
      </c>
    </row>
    <row r="78" spans="1:11">
      <c r="A78" s="44" t="s">
        <v>371</v>
      </c>
      <c r="B78" s="45" t="s">
        <v>372</v>
      </c>
      <c r="C78" s="46" t="s">
        <v>142</v>
      </c>
      <c r="D78" t="s">
        <v>328</v>
      </c>
      <c r="E78" s="46" t="s">
        <v>373</v>
      </c>
      <c r="F78" t="s">
        <v>374</v>
      </c>
      <c r="G78" s="46" t="s">
        <v>375</v>
      </c>
      <c r="H78" t="s">
        <v>336</v>
      </c>
      <c r="I78" s="46" t="s">
        <v>376</v>
      </c>
      <c r="J78" t="s">
        <v>336</v>
      </c>
      <c r="K78" s="47">
        <f>Cuestionario_CCL!J241</f>
        <v>0</v>
      </c>
    </row>
    <row r="79" spans="1:11">
      <c r="A79" s="44" t="s">
        <v>371</v>
      </c>
      <c r="B79" s="45" t="s">
        <v>372</v>
      </c>
      <c r="C79" s="46" t="s">
        <v>142</v>
      </c>
      <c r="D79" t="s">
        <v>328</v>
      </c>
      <c r="E79" s="46" t="s">
        <v>373</v>
      </c>
      <c r="F79" t="s">
        <v>374</v>
      </c>
      <c r="G79" s="46" t="s">
        <v>377</v>
      </c>
      <c r="H79" t="s">
        <v>339</v>
      </c>
      <c r="I79" s="46" t="s">
        <v>378</v>
      </c>
      <c r="J79" t="s">
        <v>339</v>
      </c>
      <c r="K79" s="47">
        <f>Cuestionario_CCL!J243</f>
        <v>1</v>
      </c>
    </row>
    <row r="80" spans="1:11">
      <c r="A80" s="44" t="s">
        <v>379</v>
      </c>
      <c r="B80" s="45" t="s">
        <v>380</v>
      </c>
      <c r="C80" s="46" t="s">
        <v>142</v>
      </c>
      <c r="D80" t="s">
        <v>328</v>
      </c>
      <c r="E80" s="46" t="s">
        <v>381</v>
      </c>
      <c r="F80" t="s">
        <v>251</v>
      </c>
      <c r="G80" s="46" t="s">
        <v>382</v>
      </c>
      <c r="H80" t="s">
        <v>336</v>
      </c>
      <c r="I80" s="46" t="s">
        <v>383</v>
      </c>
      <c r="J80" t="s">
        <v>336</v>
      </c>
      <c r="K80" s="47">
        <f>Cuestionario_CCL!B252</f>
        <v>0</v>
      </c>
    </row>
    <row r="81" spans="1:11">
      <c r="A81" s="44" t="s">
        <v>379</v>
      </c>
      <c r="B81" s="45" t="s">
        <v>380</v>
      </c>
      <c r="C81" s="46" t="s">
        <v>142</v>
      </c>
      <c r="D81" t="s">
        <v>328</v>
      </c>
      <c r="E81" s="46" t="s">
        <v>381</v>
      </c>
      <c r="F81" t="s">
        <v>251</v>
      </c>
      <c r="G81" s="46" t="s">
        <v>384</v>
      </c>
      <c r="H81" t="s">
        <v>339</v>
      </c>
      <c r="I81" s="46" t="s">
        <v>385</v>
      </c>
      <c r="J81" t="s">
        <v>339</v>
      </c>
      <c r="K81" s="47">
        <f>Cuestionario_CCL!B254</f>
        <v>0</v>
      </c>
    </row>
    <row r="82" spans="1:11">
      <c r="A82" s="44" t="s">
        <v>386</v>
      </c>
      <c r="B82" s="45" t="s">
        <v>387</v>
      </c>
      <c r="C82" s="46" t="s">
        <v>142</v>
      </c>
      <c r="D82" t="s">
        <v>328</v>
      </c>
      <c r="E82" s="46" t="s">
        <v>388</v>
      </c>
      <c r="F82" t="s">
        <v>389</v>
      </c>
      <c r="G82" s="46" t="s">
        <v>390</v>
      </c>
      <c r="H82" t="s">
        <v>152</v>
      </c>
      <c r="I82" s="46" t="s">
        <v>391</v>
      </c>
      <c r="J82" t="s">
        <v>152</v>
      </c>
      <c r="K82" s="47">
        <f>Cuestionario_CCL!B265</f>
        <v>0</v>
      </c>
    </row>
    <row r="83" spans="1:11">
      <c r="A83" s="44" t="s">
        <v>386</v>
      </c>
      <c r="B83" s="45" t="s">
        <v>387</v>
      </c>
      <c r="C83" s="46" t="s">
        <v>142</v>
      </c>
      <c r="D83" t="s">
        <v>328</v>
      </c>
      <c r="E83" s="46" t="s">
        <v>388</v>
      </c>
      <c r="F83" t="s">
        <v>389</v>
      </c>
      <c r="G83" s="46" t="s">
        <v>392</v>
      </c>
      <c r="H83" t="s">
        <v>209</v>
      </c>
      <c r="I83" s="46" t="s">
        <v>393</v>
      </c>
      <c r="J83" t="s">
        <v>209</v>
      </c>
      <c r="K83" s="47">
        <f>Cuestionario_CCL!B267</f>
        <v>0</v>
      </c>
    </row>
    <row r="84" spans="1:11">
      <c r="A84" s="44" t="s">
        <v>386</v>
      </c>
      <c r="B84" s="45" t="s">
        <v>387</v>
      </c>
      <c r="C84" s="46" t="s">
        <v>142</v>
      </c>
      <c r="D84" t="s">
        <v>328</v>
      </c>
      <c r="E84" s="46" t="s">
        <v>388</v>
      </c>
      <c r="F84" t="s">
        <v>389</v>
      </c>
      <c r="G84" s="46" t="s">
        <v>394</v>
      </c>
      <c r="H84" t="s">
        <v>184</v>
      </c>
      <c r="I84" s="46" t="s">
        <v>395</v>
      </c>
      <c r="J84" t="s">
        <v>184</v>
      </c>
      <c r="K84" s="47">
        <f>Cuestionario_CCL!B269</f>
        <v>0</v>
      </c>
    </row>
    <row r="85" spans="1:11">
      <c r="A85" s="44" t="s">
        <v>386</v>
      </c>
      <c r="B85" s="45" t="s">
        <v>387</v>
      </c>
      <c r="C85" s="46" t="s">
        <v>142</v>
      </c>
      <c r="D85" t="s">
        <v>328</v>
      </c>
      <c r="E85" s="46" t="s">
        <v>388</v>
      </c>
      <c r="F85" t="s">
        <v>389</v>
      </c>
      <c r="G85" s="46" t="s">
        <v>396</v>
      </c>
      <c r="H85" t="s">
        <v>397</v>
      </c>
      <c r="I85" s="46" t="s">
        <v>398</v>
      </c>
      <c r="J85" t="s">
        <v>397</v>
      </c>
      <c r="K85" s="47">
        <f>Cuestionario_CCL!B271</f>
        <v>0</v>
      </c>
    </row>
    <row r="86" spans="1:11">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22" sqref="I22"/>
    </sheetView>
  </sheetViews>
  <sheetFormatPr baseColWidth="10" defaultColWidth="11.42578125" defaultRowHeight="1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c r="A1" s="44" t="s">
        <v>108</v>
      </c>
      <c r="B1" s="44" t="s">
        <v>109</v>
      </c>
      <c r="C1" s="44" t="s">
        <v>110</v>
      </c>
      <c r="D1" s="52" t="s">
        <v>111</v>
      </c>
      <c r="E1" s="44" t="s">
        <v>112</v>
      </c>
      <c r="F1" s="52" t="s">
        <v>113</v>
      </c>
      <c r="G1" s="44" t="s">
        <v>401</v>
      </c>
      <c r="H1" s="52" t="s">
        <v>402</v>
      </c>
      <c r="I1" s="52" t="s">
        <v>118</v>
      </c>
      <c r="J1" s="55" t="s">
        <v>403</v>
      </c>
    </row>
    <row r="2" spans="1:10">
      <c r="A2" s="46" t="s">
        <v>404</v>
      </c>
      <c r="B2" s="46" t="s">
        <v>405</v>
      </c>
      <c r="C2" s="46" t="s">
        <v>135</v>
      </c>
      <c r="D2" t="s">
        <v>144</v>
      </c>
      <c r="E2" s="46" t="s">
        <v>406</v>
      </c>
      <c r="F2" t="s">
        <v>253</v>
      </c>
      <c r="G2" s="46" t="s">
        <v>407</v>
      </c>
      <c r="H2" t="s">
        <v>65</v>
      </c>
      <c r="I2" s="56">
        <f>Cuestionario_CCL!B140</f>
        <v>0</v>
      </c>
      <c r="J2" s="57">
        <f>Cuestionario_CCL!C140</f>
        <v>0</v>
      </c>
    </row>
    <row r="3" spans="1:10">
      <c r="A3" s="46" t="s">
        <v>404</v>
      </c>
      <c r="B3" s="46" t="s">
        <v>405</v>
      </c>
      <c r="C3" s="46" t="s">
        <v>135</v>
      </c>
      <c r="D3" t="s">
        <v>144</v>
      </c>
      <c r="E3" s="46" t="s">
        <v>406</v>
      </c>
      <c r="F3" t="s">
        <v>253</v>
      </c>
      <c r="G3" s="46" t="s">
        <v>408</v>
      </c>
      <c r="H3" t="s">
        <v>67</v>
      </c>
      <c r="I3" s="56">
        <f>Cuestionario_CCL!B141</f>
        <v>3</v>
      </c>
      <c r="J3" s="57">
        <f>Cuestionario_CCL!C141</f>
        <v>0.15789473684210525</v>
      </c>
    </row>
    <row r="4" spans="1:10">
      <c r="A4" s="46" t="s">
        <v>404</v>
      </c>
      <c r="B4" s="46" t="s">
        <v>405</v>
      </c>
      <c r="C4" s="46" t="s">
        <v>135</v>
      </c>
      <c r="D4" t="s">
        <v>144</v>
      </c>
      <c r="E4" s="46" t="s">
        <v>406</v>
      </c>
      <c r="F4" t="s">
        <v>253</v>
      </c>
      <c r="G4" s="46" t="s">
        <v>409</v>
      </c>
      <c r="H4" t="s">
        <v>68</v>
      </c>
      <c r="I4" s="56">
        <f>Cuestionario_CCL!B142</f>
        <v>4</v>
      </c>
      <c r="J4" s="57">
        <f>Cuestionario_CCL!C142</f>
        <v>0.21052631578947367</v>
      </c>
    </row>
    <row r="5" spans="1:10">
      <c r="A5" s="46" t="s">
        <v>404</v>
      </c>
      <c r="B5" s="46" t="s">
        <v>405</v>
      </c>
      <c r="C5" s="46" t="s">
        <v>135</v>
      </c>
      <c r="D5" t="s">
        <v>144</v>
      </c>
      <c r="E5" s="46" t="s">
        <v>406</v>
      </c>
      <c r="F5" t="s">
        <v>253</v>
      </c>
      <c r="G5" s="46" t="s">
        <v>410</v>
      </c>
      <c r="H5" t="s">
        <v>69</v>
      </c>
      <c r="I5" s="56">
        <f>Cuestionario_CCL!B143</f>
        <v>6</v>
      </c>
      <c r="J5" s="57">
        <f>Cuestionario_CCL!C143</f>
        <v>0.31578947368421051</v>
      </c>
    </row>
    <row r="6" spans="1:10">
      <c r="A6" s="46" t="s">
        <v>404</v>
      </c>
      <c r="B6" s="46" t="s">
        <v>405</v>
      </c>
      <c r="C6" s="46" t="s">
        <v>135</v>
      </c>
      <c r="D6" t="s">
        <v>144</v>
      </c>
      <c r="E6" s="46" t="s">
        <v>406</v>
      </c>
      <c r="F6" t="s">
        <v>253</v>
      </c>
      <c r="G6" s="46" t="s">
        <v>411</v>
      </c>
      <c r="H6" t="s">
        <v>70</v>
      </c>
      <c r="I6" s="56">
        <f>Cuestionario_CCL!B144</f>
        <v>6</v>
      </c>
      <c r="J6" s="57">
        <f>Cuestionario_CCL!C144</f>
        <v>0.31578947368421051</v>
      </c>
    </row>
    <row r="7" spans="1:10">
      <c r="A7" s="46" t="s">
        <v>404</v>
      </c>
      <c r="B7" s="46" t="s">
        <v>405</v>
      </c>
      <c r="C7" s="46" t="s">
        <v>135</v>
      </c>
      <c r="D7" t="s">
        <v>144</v>
      </c>
      <c r="E7" s="46" t="s">
        <v>406</v>
      </c>
      <c r="F7" t="s">
        <v>253</v>
      </c>
      <c r="G7" s="46" t="s">
        <v>412</v>
      </c>
      <c r="H7" t="s">
        <v>72</v>
      </c>
      <c r="I7" s="56">
        <f>Cuestionario_CCL!B145</f>
        <v>0</v>
      </c>
      <c r="J7" s="57">
        <f>Cuestionario_CCL!C145</f>
        <v>0</v>
      </c>
    </row>
    <row r="8" spans="1:10">
      <c r="A8" s="46" t="s">
        <v>404</v>
      </c>
      <c r="B8" s="46" t="s">
        <v>405</v>
      </c>
      <c r="C8" s="46" t="s">
        <v>135</v>
      </c>
      <c r="D8" t="s">
        <v>144</v>
      </c>
      <c r="E8" s="46" t="s">
        <v>413</v>
      </c>
      <c r="F8" t="s">
        <v>265</v>
      </c>
      <c r="G8" s="46" t="s">
        <v>414</v>
      </c>
      <c r="H8" t="s">
        <v>65</v>
      </c>
      <c r="I8" s="56">
        <f>Cuestionario_CCL!B161</f>
        <v>21</v>
      </c>
      <c r="J8" s="57">
        <f>Cuestionario_CCL!C161</f>
        <v>1</v>
      </c>
    </row>
    <row r="9" spans="1:10">
      <c r="A9" s="46" t="s">
        <v>404</v>
      </c>
      <c r="B9" s="46" t="s">
        <v>405</v>
      </c>
      <c r="C9" s="46" t="s">
        <v>135</v>
      </c>
      <c r="D9" t="s">
        <v>144</v>
      </c>
      <c r="E9" s="46" t="s">
        <v>413</v>
      </c>
      <c r="F9" t="s">
        <v>265</v>
      </c>
      <c r="G9" s="46" t="s">
        <v>415</v>
      </c>
      <c r="H9" t="s">
        <v>67</v>
      </c>
      <c r="I9" s="56">
        <f>Cuestionario_CCL!B162</f>
        <v>0</v>
      </c>
      <c r="J9" s="57">
        <f>Cuestionario_CCL!C162</f>
        <v>0</v>
      </c>
    </row>
    <row r="10" spans="1:10">
      <c r="A10" s="46" t="s">
        <v>404</v>
      </c>
      <c r="B10" s="46" t="s">
        <v>405</v>
      </c>
      <c r="C10" s="46" t="s">
        <v>135</v>
      </c>
      <c r="D10" t="s">
        <v>144</v>
      </c>
      <c r="E10" s="46" t="s">
        <v>413</v>
      </c>
      <c r="F10" t="s">
        <v>265</v>
      </c>
      <c r="G10" s="46" t="s">
        <v>416</v>
      </c>
      <c r="H10" t="s">
        <v>68</v>
      </c>
      <c r="I10" s="56">
        <f>Cuestionario_CCL!B163</f>
        <v>0</v>
      </c>
      <c r="J10" s="57">
        <f>Cuestionario_CCL!C163</f>
        <v>0</v>
      </c>
    </row>
    <row r="11" spans="1:10">
      <c r="A11" s="46" t="s">
        <v>404</v>
      </c>
      <c r="B11" s="46" t="s">
        <v>405</v>
      </c>
      <c r="C11" s="46" t="s">
        <v>135</v>
      </c>
      <c r="D11" t="s">
        <v>144</v>
      </c>
      <c r="E11" s="46" t="s">
        <v>413</v>
      </c>
      <c r="F11" t="s">
        <v>265</v>
      </c>
      <c r="G11" s="46" t="s">
        <v>417</v>
      </c>
      <c r="H11" t="s">
        <v>69</v>
      </c>
      <c r="I11" s="56">
        <f>Cuestionario_CCL!B164</f>
        <v>0</v>
      </c>
      <c r="J11" s="57">
        <f>Cuestionario_CCL!C164</f>
        <v>0</v>
      </c>
    </row>
    <row r="12" spans="1:10">
      <c r="A12" s="46" t="s">
        <v>404</v>
      </c>
      <c r="B12" s="46" t="s">
        <v>405</v>
      </c>
      <c r="C12" s="46" t="s">
        <v>135</v>
      </c>
      <c r="D12" t="s">
        <v>144</v>
      </c>
      <c r="E12" s="46" t="s">
        <v>413</v>
      </c>
      <c r="F12" t="s">
        <v>265</v>
      </c>
      <c r="G12" s="46" t="s">
        <v>418</v>
      </c>
      <c r="H12" t="s">
        <v>70</v>
      </c>
      <c r="I12" s="56">
        <f>Cuestionario_CCL!B165</f>
        <v>0</v>
      </c>
      <c r="J12" s="57">
        <f>Cuestionario_CCL!C165</f>
        <v>0</v>
      </c>
    </row>
    <row r="13" spans="1:10">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I22" sqref="I22"/>
    </sheetView>
  </sheetViews>
  <sheetFormatPr baseColWidth="10" defaultColWidth="11.42578125" defaultRowHeight="15" customHeight="1"/>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c r="A1" s="28" t="s">
        <v>420</v>
      </c>
      <c r="F1" s="28" t="s">
        <v>421</v>
      </c>
    </row>
    <row r="3" spans="1:7" ht="15" customHeight="1">
      <c r="A3" s="32" t="s">
        <v>253</v>
      </c>
      <c r="B3" s="33">
        <f>IF(ISBLANK(Cuestionario_CCL!J140),"",Cuestionario_CCL!J140)</f>
        <v>6</v>
      </c>
      <c r="F3" s="32" t="s">
        <v>253</v>
      </c>
      <c r="G3" s="33">
        <f>IF(ISBLANK(Cuestionario_CCL!J144),"",Cuestionario_CCL!J144)</f>
        <v>36</v>
      </c>
    </row>
    <row r="4" spans="1:7" ht="15" customHeight="1">
      <c r="A4" s="32" t="s">
        <v>253</v>
      </c>
      <c r="B4" s="33">
        <f>IF(ISBLANK(Cuestionario_CCL!J141),"",Cuestionario_CCL!J141)</f>
        <v>6</v>
      </c>
      <c r="F4" s="32" t="s">
        <v>253</v>
      </c>
      <c r="G4" s="33">
        <f>IF(ISBLANK(Cuestionario_CCL!J145),"",Cuestionario_CCL!J145)</f>
        <v>40</v>
      </c>
    </row>
    <row r="5" spans="1:7" ht="15" customHeight="1">
      <c r="A5" s="32" t="s">
        <v>253</v>
      </c>
      <c r="B5" s="33">
        <f>IF(ISBLANK(Cuestionario_CCL!J142),"",Cuestionario_CCL!J142)</f>
        <v>6</v>
      </c>
      <c r="F5" s="32" t="s">
        <v>253</v>
      </c>
      <c r="G5" s="33">
        <f>IF(ISBLANK(Cuestionario_CCL!J146),"",Cuestionario_CCL!J146)</f>
        <v>45</v>
      </c>
    </row>
    <row r="6" spans="1:7" ht="15" customHeight="1">
      <c r="G6" s="29"/>
    </row>
    <row r="7" spans="1:7" ht="15" customHeight="1">
      <c r="A7" s="32" t="s">
        <v>265</v>
      </c>
      <c r="B7" s="33">
        <f>IF(ISBLANK(Cuestionario_CCL!J161),"",Cuestionario_CCL!J161)</f>
        <v>1</v>
      </c>
      <c r="F7" s="32" t="s">
        <v>265</v>
      </c>
      <c r="G7" s="33">
        <f>IF(ISBLANK(Cuestionario_CCL!J165),"",Cuestionario_CCL!J165)</f>
        <v>2</v>
      </c>
    </row>
    <row r="8" spans="1:7" ht="15" customHeight="1">
      <c r="A8" s="32" t="s">
        <v>265</v>
      </c>
      <c r="B8" s="33">
        <f>IF(ISBLANK(Cuestionario_CCL!J162),"",Cuestionario_CCL!J162)</f>
        <v>1</v>
      </c>
      <c r="F8" s="32" t="s">
        <v>265</v>
      </c>
      <c r="G8" s="33">
        <f>IF(ISBLANK(Cuestionario_CCL!J166),"",Cuestionario_CCL!J166)</f>
        <v>2</v>
      </c>
    </row>
    <row r="9" spans="1:7" ht="15" customHeight="1">
      <c r="A9" s="32" t="s">
        <v>265</v>
      </c>
      <c r="B9" s="33">
        <f>IF(ISBLANK(Cuestionario_CCL!J163),"",Cuestionario_CCL!J163)</f>
        <v>1</v>
      </c>
      <c r="F9" s="32" t="s">
        <v>265</v>
      </c>
      <c r="G9" s="33">
        <f>IF(ISBLANK(Cuestionario_CCL!J167),"",Cuestionario_CCL!J167)</f>
        <v>2</v>
      </c>
    </row>
    <row r="10" spans="1:7" ht="15" customHeight="1">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b833b97c-ca5f-4830-85d6-2754d269a261"/>
    <ds:schemaRef ds:uri="http://schemas.microsoft.com/office/2006/documentManagement/types"/>
    <ds:schemaRef ds:uri="2a2825fa-39b1-4efb-93c5-06064448f7d7"/>
    <ds:schemaRef ds:uri="http://purl.org/dc/dcmitype/"/>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CCLGRO.DIRC.CONCILIA</cp:lastModifiedBy>
  <cp:revision/>
  <dcterms:created xsi:type="dcterms:W3CDTF">2021-09-22T18:03:29Z</dcterms:created>
  <dcterms:modified xsi:type="dcterms:W3CDTF">2023-04-25T21:58:27Z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