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TY\Desktop\ASE\ASE_Criterios_CP_2022_OAEPP\Formatos\4.1. IG\"/>
    </mc:Choice>
  </mc:AlternateContent>
  <bookViews>
    <workbookView xWindow="0" yWindow="0" windowWidth="23040" windowHeight="9195" tabRatio="919" firstSheet="2" activeTab="2"/>
  </bookViews>
  <sheets>
    <sheet name="Indice" sheetId="85" state="hidden" r:id="rId1"/>
    <sheet name="IG-1-2ifs" sheetId="90" state="hidden" r:id="rId2"/>
    <sheet name="IG-2" sheetId="185" r:id="rId3"/>
  </sheets>
  <calcPr calcId="152511"/>
</workbook>
</file>

<file path=xl/calcChain.xml><?xml version="1.0" encoding="utf-8"?>
<calcChain xmlns="http://schemas.openxmlformats.org/spreadsheetml/2006/main">
  <c r="H191" i="185" l="1"/>
  <c r="E191" i="185"/>
  <c r="C191" i="185"/>
  <c r="B191" i="185"/>
  <c r="F180" i="185"/>
  <c r="I180" i="185" s="1"/>
  <c r="F191" i="185" l="1"/>
  <c r="H126" i="185"/>
  <c r="F92" i="185"/>
  <c r="I92" i="185" s="1"/>
  <c r="M92" i="185"/>
  <c r="E126" i="185" l="1"/>
  <c r="F125" i="185"/>
  <c r="I125" i="185" s="1"/>
  <c r="C126" i="185"/>
  <c r="B126" i="185"/>
  <c r="M124" i="185"/>
  <c r="F124" i="185"/>
  <c r="I124" i="185" s="1"/>
  <c r="F123" i="185"/>
  <c r="I123" i="185" s="1"/>
  <c r="F122" i="185"/>
  <c r="I122" i="185" s="1"/>
  <c r="F121" i="185"/>
  <c r="I121" i="185" s="1"/>
  <c r="F120" i="185"/>
  <c r="I120" i="185" s="1"/>
  <c r="F119" i="185"/>
  <c r="I119" i="185" s="1"/>
  <c r="F118" i="185"/>
  <c r="I118" i="185" s="1"/>
  <c r="M119" i="185"/>
  <c r="M120" i="185"/>
  <c r="M121" i="185"/>
  <c r="M122" i="185"/>
  <c r="M123" i="185"/>
  <c r="M125" i="185"/>
  <c r="F117" i="185"/>
  <c r="I117" i="185" s="1"/>
  <c r="F116" i="185"/>
  <c r="I116" i="185" s="1"/>
  <c r="M115" i="185"/>
  <c r="M116" i="185"/>
  <c r="M117" i="185"/>
  <c r="M118" i="185"/>
  <c r="F115" i="185"/>
  <c r="I115" i="185" s="1"/>
  <c r="M114" i="185"/>
  <c r="F114" i="185"/>
  <c r="I114" i="185" s="1"/>
  <c r="M113" i="185"/>
  <c r="F113" i="185"/>
  <c r="I113" i="185" s="1"/>
  <c r="M112" i="185"/>
  <c r="F112" i="185"/>
  <c r="I112" i="185" s="1"/>
  <c r="M111" i="185"/>
  <c r="F111" i="185"/>
  <c r="I111" i="185" s="1"/>
  <c r="M110" i="185"/>
  <c r="F110" i="185"/>
  <c r="I110" i="185" s="1"/>
  <c r="F107" i="185"/>
  <c r="I107" i="185" s="1"/>
  <c r="F106" i="185"/>
  <c r="I106" i="185" s="1"/>
  <c r="F105" i="185" l="1"/>
  <c r="I105" i="185" s="1"/>
  <c r="F104" i="185"/>
  <c r="I104" i="185" s="1"/>
  <c r="F103" i="185"/>
  <c r="I103" i="185" s="1"/>
  <c r="F102" i="185"/>
  <c r="I102" i="185" s="1"/>
  <c r="M102" i="185"/>
  <c r="M103" i="185"/>
  <c r="M104" i="185"/>
  <c r="M105" i="185"/>
  <c r="M106" i="185"/>
  <c r="M107" i="185"/>
  <c r="F99" i="185"/>
  <c r="I99" i="185" s="1"/>
  <c r="M99" i="185"/>
  <c r="M98" i="185"/>
  <c r="F98" i="185"/>
  <c r="I98" i="185" s="1"/>
  <c r="M97" i="185"/>
  <c r="F97" i="185"/>
  <c r="I97" i="185" s="1"/>
  <c r="M96" i="185"/>
  <c r="F96" i="185"/>
  <c r="I96" i="185" s="1"/>
  <c r="M95" i="185"/>
  <c r="F95" i="185"/>
  <c r="I95" i="185" s="1"/>
  <c r="M94" i="185"/>
  <c r="F94" i="185"/>
  <c r="I94" i="185" s="1"/>
  <c r="F90" i="185"/>
  <c r="I90" i="185" s="1"/>
  <c r="F89" i="185"/>
  <c r="I89" i="185" s="1"/>
  <c r="F88" i="185"/>
  <c r="I88" i="185" s="1"/>
  <c r="F87" i="185"/>
  <c r="I87" i="185" s="1"/>
  <c r="F86" i="185"/>
  <c r="I86" i="185" s="1"/>
  <c r="F85" i="185"/>
  <c r="I85" i="185" s="1"/>
  <c r="F84" i="185"/>
  <c r="I84" i="185" s="1"/>
  <c r="M84" i="185"/>
  <c r="M85" i="185"/>
  <c r="M86" i="185"/>
  <c r="M87" i="185"/>
  <c r="M88" i="185"/>
  <c r="M89" i="185"/>
  <c r="M90" i="185"/>
  <c r="F81" i="185"/>
  <c r="I81" i="185" s="1"/>
  <c r="F80" i="185"/>
  <c r="I80" i="185" s="1"/>
  <c r="F79" i="185"/>
  <c r="I79" i="185" s="1"/>
  <c r="F78" i="185"/>
  <c r="I78" i="185" s="1"/>
  <c r="F77" i="185"/>
  <c r="I77" i="185" s="1"/>
  <c r="F76" i="185"/>
  <c r="I76" i="185" s="1"/>
  <c r="M76" i="185"/>
  <c r="M77" i="185"/>
  <c r="M78" i="185"/>
  <c r="M79" i="185"/>
  <c r="M80" i="185"/>
  <c r="M81" i="185"/>
  <c r="M73" i="185"/>
  <c r="F73" i="185"/>
  <c r="I73" i="185" s="1"/>
  <c r="M72" i="185"/>
  <c r="F72" i="185"/>
  <c r="I72" i="185" s="1"/>
  <c r="F71" i="185"/>
  <c r="I71" i="185" s="1"/>
  <c r="F70" i="185"/>
  <c r="I70" i="185" s="1"/>
  <c r="F69" i="185"/>
  <c r="I69" i="185" s="1"/>
  <c r="F68" i="185"/>
  <c r="I68" i="185" s="1"/>
  <c r="F67" i="185"/>
  <c r="I67" i="185" s="1"/>
  <c r="F66" i="185"/>
  <c r="I66" i="185" s="1"/>
  <c r="F65" i="185"/>
  <c r="I65" i="185" s="1"/>
  <c r="F64" i="185"/>
  <c r="I64" i="185" s="1"/>
  <c r="M64" i="185"/>
  <c r="M65" i="185"/>
  <c r="M66" i="185"/>
  <c r="M67" i="185"/>
  <c r="M68" i="185"/>
  <c r="M69" i="185"/>
  <c r="M70" i="185"/>
  <c r="M71" i="185"/>
  <c r="F61" i="185"/>
  <c r="I61" i="185" s="1"/>
  <c r="F60" i="185"/>
  <c r="I60" i="185" s="1"/>
  <c r="F59" i="185"/>
  <c r="I59" i="185" s="1"/>
  <c r="F58" i="185"/>
  <c r="I58" i="185" s="1"/>
  <c r="F57" i="185"/>
  <c r="I57" i="185" s="1"/>
  <c r="F56" i="185"/>
  <c r="I56" i="185" s="1"/>
  <c r="F55" i="185"/>
  <c r="I55" i="185" s="1"/>
  <c r="M55" i="185"/>
  <c r="M56" i="185"/>
  <c r="M57" i="185"/>
  <c r="M58" i="185"/>
  <c r="M59" i="185"/>
  <c r="M60" i="185"/>
  <c r="M61" i="185"/>
  <c r="M52" i="185"/>
  <c r="M51" i="185"/>
  <c r="M50" i="185"/>
  <c r="M49" i="185"/>
  <c r="M48" i="185"/>
  <c r="M47" i="185"/>
  <c r="M46" i="185"/>
  <c r="M45" i="185"/>
  <c r="F45" i="185"/>
  <c r="I45" i="185" s="1"/>
  <c r="F46" i="185"/>
  <c r="I46" i="185" s="1"/>
  <c r="F47" i="185"/>
  <c r="I47" i="185" s="1"/>
  <c r="F48" i="185"/>
  <c r="I48" i="185" s="1"/>
  <c r="F49" i="185"/>
  <c r="I49" i="185" s="1"/>
  <c r="F50" i="185"/>
  <c r="I50" i="185" s="1"/>
  <c r="F51" i="185"/>
  <c r="I51" i="185" s="1"/>
  <c r="F52" i="185"/>
  <c r="I52" i="185" s="1"/>
  <c r="F42" i="185"/>
  <c r="I42" i="185" s="1"/>
  <c r="F41" i="185"/>
  <c r="I41" i="185" s="1"/>
  <c r="F40" i="185"/>
  <c r="I40" i="185" s="1"/>
  <c r="F39" i="185"/>
  <c r="I39" i="185" s="1"/>
  <c r="F38" i="185"/>
  <c r="I38" i="185" s="1"/>
  <c r="F37" i="185"/>
  <c r="I37" i="185" s="1"/>
  <c r="M37" i="185"/>
  <c r="M38" i="185"/>
  <c r="M39" i="185"/>
  <c r="M40" i="185"/>
  <c r="M41" i="185"/>
  <c r="M42" i="185"/>
  <c r="F27" i="185"/>
  <c r="M33" i="185"/>
  <c r="F33" i="185"/>
  <c r="I33" i="185" s="1"/>
  <c r="F34" i="185"/>
  <c r="I34" i="185" s="1"/>
  <c r="F16" i="185"/>
  <c r="F25" i="185"/>
  <c r="F32" i="185"/>
  <c r="I32" i="185" s="1"/>
  <c r="F31" i="185"/>
  <c r="I31" i="185" s="1"/>
  <c r="F30" i="185"/>
  <c r="I30" i="185" s="1"/>
  <c r="F29" i="185"/>
  <c r="I29" i="185" s="1"/>
  <c r="M28" i="185"/>
  <c r="F28" i="185"/>
  <c r="I28" i="185" s="1"/>
  <c r="M29" i="185"/>
  <c r="M30" i="185"/>
  <c r="M31" i="185"/>
  <c r="M32" i="185"/>
  <c r="M34" i="185"/>
  <c r="I25" i="185" l="1"/>
  <c r="F24" i="185"/>
  <c r="I24" i="185" s="1"/>
  <c r="F23" i="185"/>
  <c r="I23" i="185" s="1"/>
  <c r="F22" i="185"/>
  <c r="I22" i="185" s="1"/>
  <c r="F21" i="185"/>
  <c r="I21" i="185" s="1"/>
  <c r="F20" i="185"/>
  <c r="I20" i="185" s="1"/>
  <c r="M19" i="185"/>
  <c r="M20" i="185"/>
  <c r="M21" i="185"/>
  <c r="M22" i="185"/>
  <c r="M23" i="185"/>
  <c r="M24" i="185"/>
  <c r="M25" i="185"/>
  <c r="M36" i="185"/>
  <c r="M44" i="185"/>
  <c r="M54" i="185"/>
  <c r="M63" i="185"/>
  <c r="M75" i="185"/>
  <c r="M83" i="185"/>
  <c r="M93" i="185"/>
  <c r="M101" i="185"/>
  <c r="M109" i="185"/>
  <c r="F19" i="185"/>
  <c r="I19" i="185" s="1"/>
  <c r="M18" i="185"/>
  <c r="I16" i="185"/>
  <c r="F109" i="185"/>
  <c r="I109" i="185" s="1"/>
  <c r="F11" i="185"/>
  <c r="I11" i="185" s="1"/>
  <c r="F12" i="185"/>
  <c r="I12" i="185" s="1"/>
  <c r="F13" i="185"/>
  <c r="I13" i="185" s="1"/>
  <c r="F14" i="185"/>
  <c r="I14" i="185" s="1"/>
  <c r="F15" i="185"/>
  <c r="I15" i="185" s="1"/>
  <c r="F18" i="185"/>
  <c r="I18" i="185" s="1"/>
  <c r="I27" i="185"/>
  <c r="F36" i="185"/>
  <c r="I36" i="185" s="1"/>
  <c r="F44" i="185"/>
  <c r="I44" i="185" s="1"/>
  <c r="F54" i="185"/>
  <c r="I54" i="185" s="1"/>
  <c r="F63" i="185"/>
  <c r="I63" i="185" s="1"/>
  <c r="F75" i="185"/>
  <c r="I75" i="185" s="1"/>
  <c r="F83" i="185"/>
  <c r="I83" i="185" s="1"/>
  <c r="F93" i="185"/>
  <c r="I93" i="185" s="1"/>
  <c r="F101" i="185"/>
  <c r="I101" i="185" s="1"/>
  <c r="F10" i="185"/>
  <c r="I10" i="185" s="1"/>
  <c r="A3" i="90" l="1"/>
  <c r="F126" i="185" l="1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<sst xmlns="http://schemas.openxmlformats.org/spreadsheetml/2006/main" count="532" uniqueCount="285">
  <si>
    <t>Área de adscripción</t>
  </si>
  <si>
    <t>Número de empleado</t>
  </si>
  <si>
    <t>RFC</t>
  </si>
  <si>
    <t>CURP</t>
  </si>
  <si>
    <t>Nombre del empleado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</si>
  <si>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</si>
  <si>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</si>
  <si>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</si>
  <si>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</si>
  <si>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</si>
  <si>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</si>
  <si>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</si>
  <si>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</si>
  <si>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</si>
  <si>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Fecha</t>
  </si>
  <si>
    <t>NOMBRE</t>
  </si>
  <si>
    <t>Nº Progr.</t>
  </si>
  <si>
    <t>Baja</t>
  </si>
  <si>
    <t>Fecha de:</t>
  </si>
  <si>
    <t>Importe de la modificación</t>
  </si>
  <si>
    <t>Cargo o puesto</t>
  </si>
  <si>
    <t>Totales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</si>
  <si>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</si>
  <si>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</si>
  <si>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</si>
  <si>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</si>
  <si>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</si>
  <si>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</si>
  <si>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</si>
  <si>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</si>
  <si>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</si>
  <si>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</si>
  <si>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</si>
  <si>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</si>
  <si>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Periodo_________________</t>
  </si>
  <si>
    <t>Modificación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</si>
  <si>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</si>
  <si>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</si>
  <si>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</si>
  <si>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Ingreso bruto</t>
  </si>
  <si>
    <t>Descuentos</t>
  </si>
  <si>
    <t>Mes</t>
  </si>
  <si>
    <t>Datos del Depósito</t>
  </si>
  <si>
    <t>Diferencia neto - depositado</t>
  </si>
  <si>
    <t>Información del banco</t>
  </si>
  <si>
    <t>Datos de la póliza</t>
  </si>
  <si>
    <t>Observaciones</t>
  </si>
  <si>
    <t>(Especificar)</t>
  </si>
  <si>
    <t>T o t a l</t>
  </si>
  <si>
    <t>Monto</t>
  </si>
  <si>
    <t>Nº de cuenta</t>
  </si>
  <si>
    <t>Institución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</si>
  <si>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</si>
  <si>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</si>
  <si>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</si>
  <si>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</si>
  <si>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</si>
  <si>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</si>
  <si>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</si>
  <si>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</si>
  <si>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</si>
  <si>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</si>
  <si>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</si>
  <si>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</si>
  <si>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</si>
  <si>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</si>
  <si>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</si>
  <si>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</si>
  <si>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</si>
  <si>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</si>
  <si>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</si>
  <si>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</si>
  <si>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</si>
  <si>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</si>
  <si>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</si>
  <si>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</si>
  <si>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</si>
  <si>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</si>
  <si>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</si>
  <si>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</si>
  <si>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</si>
  <si>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</si>
  <si>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</si>
  <si>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</si>
  <si>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</si>
  <si>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</si>
  <si>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</si>
  <si>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</si>
  <si>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</si>
  <si>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</si>
  <si>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</si>
  <si>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</si>
  <si>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</si>
  <si>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</si>
  <si>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</si>
  <si>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</si>
  <si>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</si>
  <si>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</si>
  <si>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</si>
  <si>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</si>
  <si>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</si>
  <si>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</si>
  <si>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</si>
  <si>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</si>
  <si>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</si>
  <si>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</si>
  <si>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</si>
  <si>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</si>
  <si>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</si>
  <si>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</si>
  <si>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</si>
  <si>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</si>
  <si>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</si>
  <si>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</si>
  <si>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</si>
  <si>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</si>
  <si>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</si>
  <si>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</si>
  <si>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</si>
  <si>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</si>
  <si>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</si>
  <si>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</si>
  <si>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</si>
  <si>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</si>
  <si>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</si>
  <si>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</si>
  <si>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</si>
  <si>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</si>
  <si>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</si>
  <si>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</si>
  <si>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</si>
  <si>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</si>
  <si>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</si>
  <si>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</si>
  <si>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</si>
  <si>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</si>
  <si>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</si>
  <si>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</si>
  <si>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</si>
  <si>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</si>
  <si>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</si>
  <si>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</si>
  <si>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</si>
  <si>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</si>
  <si>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</si>
  <si>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</si>
  <si>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</si>
  <si>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</si>
  <si>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</si>
  <si>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</si>
  <si>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</si>
  <si>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</si>
  <si>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</si>
  <si>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</si>
  <si>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</si>
  <si>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Alta</t>
  </si>
  <si>
    <t>Tipo de plaza</t>
  </si>
  <si>
    <t>Modificaciones realizadas a la plantilla de personal (altas, bajas o modificaciones salariales) durante el periodo</t>
  </si>
  <si>
    <t>Formato IG-1</t>
  </si>
  <si>
    <t>Formato IG-2</t>
  </si>
  <si>
    <t>Nombre del Ente: HOSPITAL DE LA MADRE Y EL NIÑO INDIGENA GUERRERENSE</t>
  </si>
  <si>
    <t>Integración detallada de recursos recibidos por transferencias, por mes y por fondo, durante el periodo del 1 de enero al 31 de diciembre de 2022</t>
  </si>
  <si>
    <t>ENERO</t>
  </si>
  <si>
    <t>FEBRERO</t>
  </si>
  <si>
    <t xml:space="preserve">MARZO </t>
  </si>
  <si>
    <t>ABRIL</t>
  </si>
  <si>
    <t xml:space="preserve">MAYO </t>
  </si>
  <si>
    <t>JUNIO</t>
  </si>
  <si>
    <t xml:space="preserve">JULIO </t>
  </si>
  <si>
    <t xml:space="preserve">AGOSTO </t>
  </si>
  <si>
    <t>SEPTIEMBRE</t>
  </si>
  <si>
    <t xml:space="preserve">OCTUBRE </t>
  </si>
  <si>
    <t>NOVIEMBRE</t>
  </si>
  <si>
    <t>DICIEMBRE</t>
  </si>
  <si>
    <t>7011/1649861</t>
  </si>
  <si>
    <t>CITIBANAMEX</t>
  </si>
  <si>
    <t>I00033</t>
  </si>
  <si>
    <t>I00034</t>
  </si>
  <si>
    <t>I00035</t>
  </si>
  <si>
    <t>I00036</t>
  </si>
  <si>
    <t>I00037</t>
  </si>
  <si>
    <t>I00038</t>
  </si>
  <si>
    <t>I00074</t>
  </si>
  <si>
    <t>I00075</t>
  </si>
  <si>
    <t>I00076</t>
  </si>
  <si>
    <t>I00077</t>
  </si>
  <si>
    <t>I00078</t>
  </si>
  <si>
    <t>I00079</t>
  </si>
  <si>
    <t>I00080</t>
  </si>
  <si>
    <t>I00121</t>
  </si>
  <si>
    <t>I00135</t>
  </si>
  <si>
    <t>I00123</t>
  </si>
  <si>
    <t>I00124</t>
  </si>
  <si>
    <t>I00125</t>
  </si>
  <si>
    <t>I00126-I00127</t>
  </si>
  <si>
    <t>I00081-I00082</t>
  </si>
  <si>
    <t>I00039-I00040</t>
  </si>
  <si>
    <t>I00128</t>
  </si>
  <si>
    <t>I00129-I00130</t>
  </si>
  <si>
    <t>I00171</t>
  </si>
  <si>
    <t>I00172</t>
  </si>
  <si>
    <t>I00173</t>
  </si>
  <si>
    <t>I00174</t>
  </si>
  <si>
    <t>I00175-I00176</t>
  </si>
  <si>
    <t>I00177</t>
  </si>
  <si>
    <t>I00178-I00179</t>
  </si>
  <si>
    <t>I00217</t>
  </si>
  <si>
    <t>I00218</t>
  </si>
  <si>
    <t>I00219</t>
  </si>
  <si>
    <t>I00220</t>
  </si>
  <si>
    <t>I00221</t>
  </si>
  <si>
    <t>I00222</t>
  </si>
  <si>
    <t>I00223-I00224</t>
  </si>
  <si>
    <t>I00225</t>
  </si>
  <si>
    <t>I00226-I00227</t>
  </si>
  <si>
    <t>I00262</t>
  </si>
  <si>
    <t>I00263</t>
  </si>
  <si>
    <t>I00264</t>
  </si>
  <si>
    <t>I00265</t>
  </si>
  <si>
    <t>I00266</t>
  </si>
  <si>
    <t>I00267-I00268</t>
  </si>
  <si>
    <t>I00269</t>
  </si>
  <si>
    <t>I00270-I00271</t>
  </si>
  <si>
    <t>I00310</t>
  </si>
  <si>
    <t>I00311</t>
  </si>
  <si>
    <t>I00312</t>
  </si>
  <si>
    <t>I00313</t>
  </si>
  <si>
    <t>I00314</t>
  </si>
  <si>
    <t>I00315</t>
  </si>
  <si>
    <t>I00316</t>
  </si>
  <si>
    <t>I00317</t>
  </si>
  <si>
    <t>I00318-I00319</t>
  </si>
  <si>
    <t>I00320</t>
  </si>
  <si>
    <t>I00321-I00322</t>
  </si>
  <si>
    <t>I00365</t>
  </si>
  <si>
    <t>I00366</t>
  </si>
  <si>
    <t>I00367-I00368</t>
  </si>
  <si>
    <t>I00369</t>
  </si>
  <si>
    <t>I00376</t>
  </si>
  <si>
    <t>I00370</t>
  </si>
  <si>
    <t>I00371-I00372</t>
  </si>
  <si>
    <t>I00412</t>
  </si>
  <si>
    <t>I00413</t>
  </si>
  <si>
    <t>I00414</t>
  </si>
  <si>
    <t>I00415</t>
  </si>
  <si>
    <t>I00416</t>
  </si>
  <si>
    <t>I00417-I00418</t>
  </si>
  <si>
    <t>I00419</t>
  </si>
  <si>
    <t>I00420-I00421</t>
  </si>
  <si>
    <t>I00456</t>
  </si>
  <si>
    <t>I00457</t>
  </si>
  <si>
    <t>I00458</t>
  </si>
  <si>
    <t>I00459</t>
  </si>
  <si>
    <t>I00460</t>
  </si>
  <si>
    <t>I00461-I00462</t>
  </si>
  <si>
    <t>I00463</t>
  </si>
  <si>
    <t>I00464-I00465</t>
  </si>
  <si>
    <t>I00499</t>
  </si>
  <si>
    <t>I00500</t>
  </si>
  <si>
    <t>I00501</t>
  </si>
  <si>
    <t>I00502</t>
  </si>
  <si>
    <t>I00503-I00504</t>
  </si>
  <si>
    <t>I00505</t>
  </si>
  <si>
    <t>I00506-I00507</t>
  </si>
  <si>
    <t>I00548</t>
  </si>
  <si>
    <t>I00549</t>
  </si>
  <si>
    <t>I00543</t>
  </si>
  <si>
    <t>I00545</t>
  </si>
  <si>
    <t>I00546</t>
  </si>
  <si>
    <t>I00547</t>
  </si>
  <si>
    <t>I00551</t>
  </si>
  <si>
    <t>I00555</t>
  </si>
  <si>
    <t>I00556</t>
  </si>
  <si>
    <t>I00557</t>
  </si>
  <si>
    <t>I00558</t>
  </si>
  <si>
    <t>I00559</t>
  </si>
  <si>
    <t>I00560</t>
  </si>
  <si>
    <t>I00561</t>
  </si>
  <si>
    <t>I00552</t>
  </si>
  <si>
    <t>I00553</t>
  </si>
  <si>
    <t>I00554</t>
  </si>
  <si>
    <t xml:space="preserve">Fondo o Programa: INSABI </t>
  </si>
  <si>
    <t>7011/2637360</t>
  </si>
  <si>
    <t>I00327</t>
  </si>
  <si>
    <t>Fondo o Programa: MINISTRACIÓN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</si>
</sst>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dd/mm/yy;@"/>
    <numFmt numFmtId="167" formatCode="_-* #,##0.00\ _€_-;\-* #,##0.00\ _€_-;_-* &quot;-&quot;??\ _€_-;_-@_-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sz val="9"/>
      <name val="Arial Narrow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sz val="10"/>
      <color theme="4" tint="-0.249977111117893"/>
      <name val="Arial Narrow"/>
      <family val="2"/>
    </font>
    <font>
      <sz val="10"/>
      <color rgb="FF0000FF"/>
      <name val="Arial Narrow"/>
      <family val="2"/>
    </font>
    <font>
      <i/>
      <sz val="11"/>
      <color rgb="FF000000"/>
      <name val="Arial Narrow"/>
      <family val="2"/>
    </font>
    <font>
      <sz val="9"/>
      <color theme="3" tint="0.39997558519241921"/>
      <name val="Arial"/>
      <family val="2"/>
    </font>
    <font>
      <b/>
      <sz val="10"/>
      <color theme="2" tint="-0.89999084444715716"/>
      <name val="Arial"/>
      <family val="2"/>
    </font>
    <font>
      <sz val="10"/>
      <color theme="5" tint="-0.499984740745262"/>
      <name val="Arial"/>
      <family val="2"/>
    </font>
    <font>
      <b/>
      <u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6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43" fontId="48" fillId="0" borderId="0" applyFont="0" applyFill="0" applyBorder="0" applyAlignment="0" applyProtection="0"/>
  </cellStyleXfs>
  <cellXfs count="188">
    <xf numFmtId="0" fontId="0" fillId="0" borderId="0" xfId="0"/>
    <xf numFmtId="0" fontId="1" fillId="24" borderId="0" xfId="46" applyFill="1" applyProtection="1">
      <protection hidden="1"/>
    </xf>
    <xf numFmtId="0" fontId="1" fillId="24" borderId="0" xfId="46" applyFill="1" applyProtection="1"/>
    <xf numFmtId="0" fontId="1" fillId="24" borderId="0" xfId="46" applyFont="1" applyFill="1" applyProtection="1"/>
    <xf numFmtId="0" fontId="1" fillId="24" borderId="0" xfId="46" applyFont="1" applyFill="1" applyProtection="1">
      <protection hidden="1"/>
    </xf>
    <xf numFmtId="0" fontId="1" fillId="25" borderId="9" xfId="46" applyFill="1" applyBorder="1" applyAlignment="1" applyProtection="1">
      <alignment horizontal="center" vertical="center" wrapText="1"/>
      <protection hidden="1"/>
    </xf>
    <xf numFmtId="0" fontId="1" fillId="25" borderId="9" xfId="46" applyFill="1" applyBorder="1" applyAlignment="1" applyProtection="1">
      <alignment horizontal="center" vertical="center"/>
      <protection hidden="1"/>
    </xf>
    <xf numFmtId="0" fontId="38" fillId="0" borderId="10" xfId="46" applyFont="1" applyFill="1" applyBorder="1" applyAlignment="1" applyProtection="1">
      <alignment horizontal="center" vertical="center"/>
      <protection hidden="1"/>
    </xf>
    <xf numFmtId="0" fontId="38" fillId="0" borderId="10" xfId="32" applyFont="1" applyFill="1" applyBorder="1" applyAlignment="1" applyProtection="1">
      <protection hidden="1"/>
    </xf>
    <xf numFmtId="0" fontId="38" fillId="0" borderId="10" xfId="32" applyFont="1" applyFill="1" applyBorder="1" applyAlignment="1" applyProtection="1"/>
    <xf numFmtId="0" fontId="38" fillId="0" borderId="10" xfId="32" applyFont="1" applyFill="1" applyBorder="1" applyAlignment="1" applyProtection="1">
      <alignment vertical="center"/>
      <protection hidden="1"/>
    </xf>
    <xf numFmtId="0" fontId="38" fillId="0" borderId="54" xfId="46" applyFont="1" applyFill="1" applyBorder="1" applyAlignment="1" applyProtection="1">
      <alignment horizontal="center" vertical="center"/>
      <protection hidden="1"/>
    </xf>
    <xf numFmtId="0" fontId="38" fillId="0" borderId="55" xfId="32" applyFont="1" applyFill="1" applyBorder="1" applyAlignment="1" applyProtection="1">
      <protection hidden="1"/>
    </xf>
    <xf numFmtId="0" fontId="38" fillId="0" borderId="54" xfId="32" applyFont="1" applyFill="1" applyBorder="1" applyAlignment="1" applyProtection="1">
      <alignment horizontal="center" vertical="center"/>
      <protection hidden="1"/>
    </xf>
    <xf numFmtId="0" fontId="38" fillId="0" borderId="56" xfId="32" applyFont="1" applyFill="1" applyBorder="1" applyAlignment="1" applyProtection="1">
      <protection hidden="1"/>
    </xf>
    <xf numFmtId="0" fontId="38" fillId="0" borderId="0" xfId="46" applyFont="1" applyFill="1" applyProtection="1"/>
    <xf numFmtId="0" fontId="38" fillId="0" borderId="10" xfId="32" applyFont="1" applyFill="1" applyBorder="1" applyAlignment="1" applyProtection="1">
      <alignment horizontal="center"/>
    </xf>
    <xf numFmtId="0" fontId="38" fillId="0" borderId="10" xfId="0" applyFont="1" applyFill="1" applyBorder="1" applyAlignment="1" applyProtection="1">
      <alignment horizontal="center" vertical="center"/>
    </xf>
    <xf numFmtId="0" fontId="38" fillId="0" borderId="10" xfId="32" applyFont="1" applyFill="1" applyBorder="1" applyAlignment="1" applyProtection="1">
      <alignment wrapText="1"/>
    </xf>
    <xf numFmtId="0" fontId="38" fillId="0" borderId="10" xfId="32" applyFont="1" applyFill="1" applyBorder="1" applyAlignment="1" applyProtection="1">
      <alignment horizontal="center" vertical="center"/>
    </xf>
    <xf numFmtId="0" fontId="38" fillId="0" borderId="10" xfId="32" applyFont="1" applyFill="1" applyBorder="1" applyAlignment="1" applyProtection="1"/>
    <xf numFmtId="0" fontId="39" fillId="0" borderId="10" xfId="32" applyFont="1" applyFill="1" applyBorder="1" applyAlignment="1" applyProtection="1">
      <alignment wrapText="1"/>
    </xf>
    <xf numFmtId="0" fontId="38" fillId="0" borderId="56" xfId="32" applyFont="1" applyFill="1" applyBorder="1" applyAlignment="1" applyProtection="1">
      <alignment horizontal="left" vertical="center"/>
      <protection hidden="1"/>
    </xf>
    <xf numFmtId="0" fontId="38" fillId="0" borderId="55" xfId="32" applyFont="1" applyFill="1" applyBorder="1" applyAlignment="1" applyProtection="1">
      <alignment horizontal="left"/>
      <protection hidden="1"/>
    </xf>
    <xf numFmtId="0" fontId="1" fillId="26" borderId="0" xfId="46" applyFill="1" applyProtection="1">
      <protection hidden="1"/>
    </xf>
    <xf numFmtId="0" fontId="22" fillId="0" borderId="0" xfId="0" applyFont="1" applyAlignment="1"/>
    <xf numFmtId="0" fontId="23" fillId="0" borderId="0" xfId="0" applyFont="1"/>
    <xf numFmtId="0" fontId="40" fillId="0" borderId="0" xfId="0" applyFont="1" applyAlignment="1">
      <alignment horizontal="right"/>
    </xf>
    <xf numFmtId="0" fontId="24" fillId="0" borderId="0" xfId="0" applyFont="1" applyAlignme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3" fillId="0" borderId="0" xfId="0" quotePrefix="1" applyFont="1" applyAlignment="1">
      <alignment horizontal="center"/>
    </xf>
    <xf numFmtId="0" fontId="41" fillId="0" borderId="0" xfId="0" quotePrefix="1" applyFont="1" applyAlignment="1">
      <alignment horizontal="center"/>
    </xf>
    <xf numFmtId="0" fontId="23" fillId="27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12" xfId="0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0" borderId="10" xfId="0" applyFont="1" applyBorder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42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28" fillId="0" borderId="0" xfId="0" applyFont="1" applyAlignment="1"/>
    <xf numFmtId="0" fontId="28" fillId="0" borderId="0" xfId="46" applyFont="1" applyAlignment="1"/>
    <xf numFmtId="0" fontId="28" fillId="0" borderId="0" xfId="46" applyFont="1" applyBorder="1" applyAlignment="1"/>
    <xf numFmtId="0" fontId="30" fillId="0" borderId="0" xfId="46" applyFont="1"/>
    <xf numFmtId="0" fontId="43" fillId="0" borderId="0" xfId="0" quotePrefix="1" applyFont="1" applyAlignment="1">
      <alignment horizontal="center"/>
    </xf>
    <xf numFmtId="0" fontId="30" fillId="0" borderId="0" xfId="0" applyFont="1"/>
    <xf numFmtId="0" fontId="0" fillId="0" borderId="0" xfId="0" applyBorder="1"/>
    <xf numFmtId="0" fontId="29" fillId="28" borderId="23" xfId="46" applyFont="1" applyFill="1" applyBorder="1" applyAlignment="1" applyProtection="1">
      <alignment horizontal="center" wrapText="1"/>
      <protection locked="0"/>
    </xf>
    <xf numFmtId="0" fontId="29" fillId="28" borderId="24" xfId="46" applyFont="1" applyFill="1" applyBorder="1" applyAlignment="1" applyProtection="1">
      <alignment horizontal="center" wrapText="1"/>
      <protection locked="0"/>
    </xf>
    <xf numFmtId="43" fontId="29" fillId="28" borderId="19" xfId="36" applyFont="1" applyFill="1" applyBorder="1" applyAlignment="1" applyProtection="1">
      <alignment horizontal="center" wrapText="1"/>
      <protection locked="0"/>
    </xf>
    <xf numFmtId="43" fontId="29" fillId="28" borderId="22" xfId="36" applyFont="1" applyFill="1" applyBorder="1" applyAlignment="1" applyProtection="1">
      <alignment horizontal="center" wrapText="1"/>
      <protection locked="0"/>
    </xf>
    <xf numFmtId="0" fontId="29" fillId="28" borderId="22" xfId="46" applyFont="1" applyFill="1" applyBorder="1" applyAlignment="1" applyProtection="1">
      <alignment horizontal="center" wrapText="1"/>
      <protection locked="0"/>
    </xf>
    <xf numFmtId="1" fontId="29" fillId="28" borderId="19" xfId="46" applyNumberFormat="1" applyFont="1" applyFill="1" applyBorder="1" applyAlignment="1" applyProtection="1">
      <alignment horizontal="center"/>
      <protection locked="0"/>
    </xf>
    <xf numFmtId="166" fontId="29" fillId="28" borderId="22" xfId="46" applyNumberFormat="1" applyFont="1" applyFill="1" applyBorder="1" applyAlignment="1" applyProtection="1">
      <alignment horizontal="center"/>
      <protection locked="0"/>
    </xf>
    <xf numFmtId="17" fontId="3" fillId="28" borderId="25" xfId="46" applyNumberFormat="1" applyFont="1" applyFill="1" applyBorder="1" applyAlignment="1" applyProtection="1">
      <protection locked="0"/>
    </xf>
    <xf numFmtId="0" fontId="3" fillId="28" borderId="26" xfId="46" applyFont="1" applyFill="1" applyBorder="1" applyAlignment="1" applyProtection="1">
      <protection locked="0"/>
    </xf>
    <xf numFmtId="17" fontId="3" fillId="28" borderId="26" xfId="46" applyNumberFormat="1" applyFont="1" applyFill="1" applyBorder="1" applyAlignment="1" applyProtection="1">
      <protection locked="0"/>
    </xf>
    <xf numFmtId="0" fontId="32" fillId="0" borderId="0" xfId="46" applyFont="1" applyAlignment="1"/>
    <xf numFmtId="166" fontId="33" fillId="0" borderId="0" xfId="46" applyNumberFormat="1" applyFont="1" applyAlignment="1" applyProtection="1">
      <protection locked="0"/>
    </xf>
    <xf numFmtId="0" fontId="32" fillId="0" borderId="0" xfId="46" applyFont="1" applyAlignment="1" applyProtection="1">
      <protection locked="0"/>
    </xf>
    <xf numFmtId="43" fontId="32" fillId="0" borderId="0" xfId="36" applyFont="1" applyAlignment="1" applyProtection="1">
      <protection locked="0"/>
    </xf>
    <xf numFmtId="0" fontId="33" fillId="0" borderId="0" xfId="46" applyFont="1" applyAlignment="1" applyProtection="1">
      <protection locked="0"/>
    </xf>
    <xf numFmtId="1" fontId="33" fillId="0" borderId="0" xfId="46" applyNumberFormat="1" applyFont="1" applyAlignment="1" applyProtection="1">
      <protection locked="0"/>
    </xf>
    <xf numFmtId="0" fontId="3" fillId="0" borderId="0" xfId="48"/>
    <xf numFmtId="0" fontId="31" fillId="0" borderId="0" xfId="46" applyFont="1" applyFill="1" applyBorder="1" applyAlignment="1" applyProtection="1">
      <protection locked="0"/>
    </xf>
    <xf numFmtId="44" fontId="31" fillId="0" borderId="0" xfId="36" applyNumberFormat="1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alignment horizontal="center"/>
      <protection locked="0"/>
    </xf>
    <xf numFmtId="1" fontId="31" fillId="0" borderId="0" xfId="46" applyNumberFormat="1" applyFont="1" applyFill="1" applyBorder="1" applyAlignment="1" applyProtection="1">
      <alignment horizontal="center"/>
      <protection locked="0"/>
    </xf>
    <xf numFmtId="166" fontId="31" fillId="0" borderId="0" xfId="46" applyNumberFormat="1" applyFont="1" applyFill="1" applyBorder="1" applyAlignment="1" applyProtection="1">
      <alignment horizontal="center"/>
      <protection locked="0"/>
    </xf>
    <xf numFmtId="0" fontId="33" fillId="0" borderId="0" xfId="46" applyFont="1"/>
    <xf numFmtId="0" fontId="31" fillId="0" borderId="0" xfId="46" applyFont="1"/>
    <xf numFmtId="43" fontId="30" fillId="0" borderId="0" xfId="36" applyFont="1"/>
    <xf numFmtId="1" fontId="30" fillId="0" borderId="0" xfId="46" applyNumberFormat="1" applyFont="1"/>
    <xf numFmtId="166" fontId="30" fillId="0" borderId="0" xfId="46" applyNumberFormat="1" applyFont="1"/>
    <xf numFmtId="43" fontId="30" fillId="0" borderId="0" xfId="36" applyFont="1" applyAlignment="1" applyProtection="1">
      <protection locked="0"/>
    </xf>
    <xf numFmtId="0" fontId="30" fillId="0" borderId="0" xfId="46" applyFont="1" applyAlignment="1" applyProtection="1">
      <protection locked="0"/>
    </xf>
    <xf numFmtId="1" fontId="30" fillId="0" borderId="0" xfId="46" applyNumberFormat="1" applyFont="1" applyAlignment="1" applyProtection="1">
      <protection locked="0"/>
    </xf>
    <xf numFmtId="166" fontId="28" fillId="0" borderId="0" xfId="46" applyNumberFormat="1" applyFont="1" applyAlignment="1" applyProtection="1">
      <protection locked="0"/>
    </xf>
    <xf numFmtId="0" fontId="28" fillId="0" borderId="0" xfId="46" applyFont="1" applyAlignment="1" applyProtection="1">
      <protection locked="0"/>
    </xf>
    <xf numFmtId="43" fontId="28" fillId="0" borderId="0" xfId="36" applyFont="1" applyAlignment="1" applyProtection="1">
      <protection locked="0"/>
    </xf>
    <xf numFmtId="1" fontId="28" fillId="0" borderId="0" xfId="46" applyNumberFormat="1" applyFont="1" applyAlignment="1" applyProtection="1">
      <protection locked="0"/>
    </xf>
    <xf numFmtId="0" fontId="29" fillId="0" borderId="26" xfId="46" applyFont="1" applyFill="1" applyBorder="1" applyAlignment="1" applyProtection="1">
      <alignment horizontal="center"/>
      <protection locked="0"/>
    </xf>
    <xf numFmtId="0" fontId="3" fillId="0" borderId="26" xfId="46" applyFont="1" applyFill="1" applyBorder="1" applyAlignment="1" applyProtection="1">
      <protection locked="0"/>
    </xf>
    <xf numFmtId="0" fontId="3" fillId="28" borderId="36" xfId="46" applyFont="1" applyFill="1" applyBorder="1" applyAlignment="1" applyProtection="1">
      <protection locked="0"/>
    </xf>
    <xf numFmtId="0" fontId="28" fillId="0" borderId="0" xfId="0" applyFont="1" applyFill="1" applyAlignment="1">
      <alignment horizontal="right"/>
    </xf>
    <xf numFmtId="43" fontId="31" fillId="0" borderId="27" xfId="68" applyFont="1" applyFill="1" applyBorder="1" applyAlignment="1" applyProtection="1">
      <alignment horizontal="center"/>
      <protection locked="0"/>
    </xf>
    <xf numFmtId="43" fontId="31" fillId="0" borderId="25" xfId="68" applyFont="1" applyFill="1" applyBorder="1" applyAlignment="1" applyProtection="1">
      <alignment horizontal="center"/>
      <protection locked="0"/>
    </xf>
    <xf numFmtId="43" fontId="31" fillId="0" borderId="28" xfId="68" applyFont="1" applyFill="1" applyBorder="1" applyAlignment="1" applyProtection="1">
      <alignment horizontal="center"/>
      <protection locked="0"/>
    </xf>
    <xf numFmtId="43" fontId="31" fillId="0" borderId="27" xfId="68" applyFont="1" applyFill="1" applyBorder="1" applyAlignment="1">
      <alignment horizontal="center" wrapText="1"/>
    </xf>
    <xf numFmtId="43" fontId="31" fillId="0" borderId="25" xfId="68" applyFont="1" applyFill="1" applyBorder="1" applyAlignment="1">
      <alignment horizontal="center" wrapText="1"/>
    </xf>
    <xf numFmtId="43" fontId="31" fillId="0" borderId="29" xfId="68" applyFont="1" applyFill="1" applyBorder="1" applyAlignment="1">
      <alignment horizontal="center" wrapText="1"/>
    </xf>
    <xf numFmtId="43" fontId="34" fillId="0" borderId="30" xfId="68" applyFont="1" applyFill="1" applyBorder="1" applyAlignment="1" applyProtection="1">
      <alignment wrapText="1"/>
      <protection locked="0"/>
    </xf>
    <xf numFmtId="43" fontId="31" fillId="0" borderId="31" xfId="68" applyFont="1" applyFill="1" applyBorder="1" applyAlignment="1" applyProtection="1">
      <alignment horizontal="center"/>
      <protection locked="0"/>
    </xf>
    <xf numFmtId="43" fontId="31" fillId="0" borderId="26" xfId="68" applyFont="1" applyFill="1" applyBorder="1" applyAlignment="1" applyProtection="1">
      <alignment horizontal="center"/>
      <protection locked="0"/>
    </xf>
    <xf numFmtId="43" fontId="31" fillId="0" borderId="32" xfId="68" applyFont="1" applyFill="1" applyBorder="1" applyAlignment="1" applyProtection="1">
      <alignment horizontal="center"/>
      <protection locked="0"/>
    </xf>
    <xf numFmtId="43" fontId="31" fillId="0" borderId="31" xfId="68" applyFont="1" applyFill="1" applyBorder="1" applyAlignment="1">
      <alignment horizontal="center" wrapText="1"/>
    </xf>
    <xf numFmtId="43" fontId="31" fillId="0" borderId="33" xfId="68" applyFont="1" applyFill="1" applyBorder="1" applyAlignment="1" applyProtection="1">
      <alignment horizontal="center"/>
      <protection locked="0"/>
    </xf>
    <xf numFmtId="43" fontId="34" fillId="0" borderId="34" xfId="68" applyFont="1" applyFill="1" applyBorder="1" applyAlignment="1" applyProtection="1">
      <alignment wrapText="1"/>
      <protection locked="0"/>
    </xf>
    <xf numFmtId="43" fontId="31" fillId="0" borderId="31" xfId="68" applyFont="1" applyFill="1" applyBorder="1" applyAlignment="1" applyProtection="1">
      <protection locked="0"/>
    </xf>
    <xf numFmtId="43" fontId="31" fillId="0" borderId="26" xfId="68" applyFont="1" applyFill="1" applyBorder="1" applyAlignment="1" applyProtection="1">
      <protection locked="0"/>
    </xf>
    <xf numFmtId="43" fontId="31" fillId="0" borderId="32" xfId="68" applyFont="1" applyFill="1" applyBorder="1" applyAlignment="1" applyProtection="1">
      <protection locked="0"/>
    </xf>
    <xf numFmtId="43" fontId="31" fillId="0" borderId="34" xfId="68" applyFont="1" applyFill="1" applyBorder="1" applyAlignment="1" applyProtection="1">
      <protection locked="0"/>
    </xf>
    <xf numFmtId="43" fontId="31" fillId="27" borderId="35" xfId="68" applyFont="1" applyFill="1" applyBorder="1" applyAlignment="1" applyProtection="1">
      <protection locked="0"/>
    </xf>
    <xf numFmtId="43" fontId="31" fillId="27" borderId="36" xfId="68" applyFont="1" applyFill="1" applyBorder="1" applyAlignment="1" applyProtection="1">
      <protection locked="0"/>
    </xf>
    <xf numFmtId="43" fontId="31" fillId="27" borderId="37" xfId="68" applyFont="1" applyFill="1" applyBorder="1" applyAlignment="1" applyProtection="1">
      <protection locked="0"/>
    </xf>
    <xf numFmtId="43" fontId="31" fillId="27" borderId="38" xfId="68" applyFont="1" applyFill="1" applyBorder="1" applyAlignment="1" applyProtection="1">
      <protection locked="0"/>
    </xf>
    <xf numFmtId="43" fontId="31" fillId="27" borderId="35" xfId="68" applyFont="1" applyFill="1" applyBorder="1" applyAlignment="1" applyProtection="1">
      <alignment horizontal="center"/>
      <protection locked="0"/>
    </xf>
    <xf numFmtId="43" fontId="31" fillId="27" borderId="36" xfId="68" applyFont="1" applyFill="1" applyBorder="1" applyAlignment="1" applyProtection="1">
      <alignment horizontal="center"/>
      <protection locked="0"/>
    </xf>
    <xf numFmtId="43" fontId="31" fillId="0" borderId="35" xfId="68" applyFont="1" applyFill="1" applyBorder="1" applyAlignment="1">
      <alignment horizontal="center" wrapText="1"/>
    </xf>
    <xf numFmtId="14" fontId="31" fillId="0" borderId="26" xfId="68" applyNumberFormat="1" applyFont="1" applyFill="1" applyBorder="1" applyAlignment="1" applyProtection="1">
      <alignment horizontal="center"/>
      <protection locked="0"/>
    </xf>
    <xf numFmtId="14" fontId="31" fillId="0" borderId="31" xfId="68" applyNumberFormat="1" applyFont="1" applyFill="1" applyBorder="1" applyAlignment="1" applyProtection="1">
      <alignment horizontal="center"/>
      <protection locked="0"/>
    </xf>
    <xf numFmtId="43" fontId="31" fillId="0" borderId="34" xfId="68" applyFont="1" applyFill="1" applyBorder="1" applyAlignment="1" applyProtection="1">
      <alignment horizontal="justify" vertical="top"/>
      <protection locked="0"/>
    </xf>
    <xf numFmtId="43" fontId="30" fillId="0" borderId="0" xfId="36" applyFont="1" applyAlignment="1">
      <alignment horizontal="center"/>
    </xf>
    <xf numFmtId="43" fontId="30" fillId="0" borderId="0" xfId="36" applyFont="1" applyAlignment="1" applyProtection="1">
      <alignment horizontal="center"/>
      <protection locked="0"/>
    </xf>
    <xf numFmtId="43" fontId="28" fillId="0" borderId="0" xfId="36" applyFont="1" applyAlignment="1" applyProtection="1">
      <alignment horizontal="center"/>
      <protection locked="0"/>
    </xf>
    <xf numFmtId="43" fontId="32" fillId="0" borderId="0" xfId="36" applyFont="1" applyAlignment="1" applyProtection="1">
      <alignment horizontal="center"/>
      <protection locked="0"/>
    </xf>
    <xf numFmtId="14" fontId="31" fillId="27" borderId="36" xfId="68" applyNumberFormat="1" applyFont="1" applyFill="1" applyBorder="1" applyAlignment="1" applyProtection="1">
      <alignment horizontal="center"/>
      <protection locked="0"/>
    </xf>
    <xf numFmtId="0" fontId="3" fillId="0" borderId="0" xfId="48" applyAlignment="1">
      <alignment horizontal="center"/>
    </xf>
    <xf numFmtId="44" fontId="31" fillId="0" borderId="0" xfId="36" applyNumberFormat="1" applyFont="1" applyFill="1" applyBorder="1" applyAlignment="1" applyProtection="1">
      <alignment horizontal="center"/>
      <protection locked="0"/>
    </xf>
    <xf numFmtId="0" fontId="3" fillId="0" borderId="58" xfId="46" applyFont="1" applyFill="1" applyBorder="1" applyAlignment="1" applyProtection="1">
      <protection locked="0"/>
    </xf>
    <xf numFmtId="43" fontId="31" fillId="0" borderId="59" xfId="68" applyFont="1" applyFill="1" applyBorder="1" applyAlignment="1" applyProtection="1">
      <protection locked="0"/>
    </xf>
    <xf numFmtId="43" fontId="31" fillId="0" borderId="58" xfId="68" applyFont="1" applyFill="1" applyBorder="1" applyAlignment="1" applyProtection="1">
      <protection locked="0"/>
    </xf>
    <xf numFmtId="43" fontId="31" fillId="0" borderId="60" xfId="68" applyFont="1" applyFill="1" applyBorder="1" applyAlignment="1" applyProtection="1">
      <protection locked="0"/>
    </xf>
    <xf numFmtId="43" fontId="31" fillId="0" borderId="59" xfId="68" applyFont="1" applyFill="1" applyBorder="1" applyAlignment="1">
      <alignment horizontal="center" wrapText="1"/>
    </xf>
    <xf numFmtId="14" fontId="31" fillId="0" borderId="58" xfId="68" applyNumberFormat="1" applyFont="1" applyFill="1" applyBorder="1" applyAlignment="1" applyProtection="1">
      <alignment horizontal="center"/>
      <protection locked="0"/>
    </xf>
    <xf numFmtId="43" fontId="31" fillId="0" borderId="61" xfId="68" applyFont="1" applyFill="1" applyBorder="1" applyAlignment="1" applyProtection="1">
      <alignment horizontal="center"/>
      <protection locked="0"/>
    </xf>
    <xf numFmtId="43" fontId="31" fillId="0" borderId="58" xfId="68" applyFont="1" applyFill="1" applyBorder="1" applyAlignment="1" applyProtection="1">
      <alignment horizontal="center"/>
      <protection locked="0"/>
    </xf>
    <xf numFmtId="14" fontId="31" fillId="0" borderId="59" xfId="68" applyNumberFormat="1" applyFont="1" applyFill="1" applyBorder="1" applyAlignment="1" applyProtection="1">
      <alignment horizontal="center"/>
      <protection locked="0"/>
    </xf>
    <xf numFmtId="43" fontId="31" fillId="0" borderId="61" xfId="68" applyFont="1" applyFill="1" applyBorder="1" applyAlignment="1" applyProtection="1">
      <protection locked="0"/>
    </xf>
    <xf numFmtId="43" fontId="31" fillId="0" borderId="34" xfId="68" applyFont="1" applyFill="1" applyBorder="1" applyAlignment="1" applyProtection="1">
      <alignment horizontal="justify" vertical="top"/>
      <protection locked="0"/>
    </xf>
    <xf numFmtId="0" fontId="45" fillId="26" borderId="0" xfId="46" applyFont="1" applyFill="1" applyAlignment="1" applyProtection="1">
      <alignment horizontal="center" wrapText="1"/>
      <protection hidden="1"/>
    </xf>
    <xf numFmtId="0" fontId="45" fillId="26" borderId="39" xfId="46" applyFont="1" applyFill="1" applyBorder="1" applyAlignment="1" applyProtection="1">
      <alignment horizontal="center" wrapText="1"/>
      <protection hidden="1"/>
    </xf>
    <xf numFmtId="0" fontId="44" fillId="29" borderId="10" xfId="46" applyFont="1" applyFill="1" applyBorder="1" applyAlignment="1" applyProtection="1">
      <alignment horizontal="center" vertical="center"/>
      <protection hidden="1"/>
    </xf>
    <xf numFmtId="0" fontId="21" fillId="25" borderId="40" xfId="21" applyFont="1" applyFill="1" applyBorder="1" applyAlignment="1" applyProtection="1">
      <alignment horizontal="left"/>
      <protection hidden="1"/>
    </xf>
    <xf numFmtId="0" fontId="21" fillId="25" borderId="41" xfId="21" applyFont="1" applyFill="1" applyBorder="1" applyAlignment="1" applyProtection="1">
      <alignment horizontal="left"/>
      <protection hidden="1"/>
    </xf>
    <xf numFmtId="0" fontId="21" fillId="25" borderId="42" xfId="21" applyFont="1" applyFill="1" applyBorder="1" applyAlignment="1" applyProtection="1">
      <alignment horizontal="left"/>
      <protection hidden="1"/>
    </xf>
    <xf numFmtId="0" fontId="21" fillId="0" borderId="40" xfId="21" applyFont="1" applyFill="1" applyBorder="1" applyAlignment="1" applyProtection="1">
      <alignment horizontal="center"/>
      <protection locked="0" hidden="1"/>
    </xf>
    <xf numFmtId="0" fontId="21" fillId="0" borderId="41" xfId="21" applyFont="1" applyFill="1" applyBorder="1" applyAlignment="1" applyProtection="1">
      <alignment horizontal="center"/>
      <protection locked="0" hidden="1"/>
    </xf>
    <xf numFmtId="0" fontId="21" fillId="0" borderId="42" xfId="21" applyFont="1" applyFill="1" applyBorder="1" applyAlignment="1" applyProtection="1">
      <alignment horizontal="center"/>
      <protection locked="0" hidden="1"/>
    </xf>
    <xf numFmtId="0" fontId="1" fillId="25" borderId="0" xfId="46" applyFill="1" applyAlignment="1" applyProtection="1">
      <alignment horizontal="center" vertical="center"/>
      <protection hidden="1"/>
    </xf>
    <xf numFmtId="0" fontId="46" fillId="29" borderId="57" xfId="46" applyFont="1" applyFill="1" applyBorder="1" applyAlignment="1" applyProtection="1">
      <alignment horizontal="center" vertical="center"/>
      <protection hidden="1"/>
    </xf>
    <xf numFmtId="0" fontId="46" fillId="29" borderId="56" xfId="46" applyFont="1" applyFill="1" applyBorder="1" applyAlignment="1" applyProtection="1">
      <alignment horizontal="center" vertical="center"/>
      <protection hidden="1"/>
    </xf>
    <xf numFmtId="0" fontId="44" fillId="29" borderId="57" xfId="46" applyFont="1" applyFill="1" applyBorder="1" applyAlignment="1" applyProtection="1">
      <alignment horizontal="center" vertical="center"/>
      <protection hidden="1"/>
    </xf>
    <xf numFmtId="0" fontId="44" fillId="29" borderId="56" xfId="46" applyFont="1" applyFill="1" applyBorder="1" applyAlignment="1" applyProtection="1">
      <alignment horizontal="center" vertical="center"/>
      <protection hidden="1"/>
    </xf>
    <xf numFmtId="0" fontId="47" fillId="25" borderId="0" xfId="46" applyFont="1" applyFill="1" applyAlignment="1" applyProtection="1">
      <alignment horizontal="center"/>
      <protection hidden="1"/>
    </xf>
    <xf numFmtId="0" fontId="25" fillId="0" borderId="0" xfId="0" applyFont="1" applyAlignment="1">
      <alignment horizontal="center"/>
    </xf>
    <xf numFmtId="0" fontId="41" fillId="0" borderId="0" xfId="0" quotePrefix="1" applyFont="1" applyBorder="1" applyAlignment="1">
      <alignment horizontal="center"/>
    </xf>
    <xf numFmtId="0" fontId="23" fillId="0" borderId="4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7" fillId="27" borderId="47" xfId="0" applyFont="1" applyFill="1" applyBorder="1" applyAlignment="1">
      <alignment horizontal="center" vertical="center" wrapText="1"/>
    </xf>
    <xf numFmtId="0" fontId="23" fillId="27" borderId="48" xfId="0" applyFont="1" applyFill="1" applyBorder="1" applyAlignment="1">
      <alignment horizontal="center" vertical="center"/>
    </xf>
    <xf numFmtId="43" fontId="31" fillId="0" borderId="34" xfId="68" applyFont="1" applyFill="1" applyBorder="1" applyAlignment="1" applyProtection="1">
      <alignment horizontal="justify" vertical="top"/>
      <protection locked="0"/>
    </xf>
    <xf numFmtId="0" fontId="28" fillId="0" borderId="0" xfId="46" applyFont="1" applyAlignment="1">
      <alignment horizontal="left" vertical="center"/>
    </xf>
    <xf numFmtId="0" fontId="43" fillId="0" borderId="51" xfId="0" quotePrefix="1" applyFont="1" applyBorder="1" applyAlignment="1">
      <alignment horizontal="center"/>
    </xf>
    <xf numFmtId="0" fontId="29" fillId="28" borderId="47" xfId="46" applyFont="1" applyFill="1" applyBorder="1" applyAlignment="1" applyProtection="1">
      <alignment horizontal="center" vertical="center"/>
      <protection locked="0"/>
    </xf>
    <xf numFmtId="0" fontId="29" fillId="28" borderId="48" xfId="46" applyFont="1" applyFill="1" applyBorder="1" applyAlignment="1" applyProtection="1">
      <alignment horizontal="center" vertical="center"/>
      <protection locked="0"/>
    </xf>
    <xf numFmtId="0" fontId="29" fillId="28" borderId="49" xfId="46" applyFont="1" applyFill="1" applyBorder="1" applyAlignment="1" applyProtection="1">
      <alignment horizontal="center"/>
      <protection locked="0"/>
    </xf>
    <xf numFmtId="0" fontId="29" fillId="28" borderId="43" xfId="46" applyFont="1" applyFill="1" applyBorder="1" applyAlignment="1" applyProtection="1">
      <alignment horizontal="center"/>
      <protection locked="0"/>
    </xf>
    <xf numFmtId="0" fontId="29" fillId="28" borderId="50" xfId="46" applyFont="1" applyFill="1" applyBorder="1" applyAlignment="1" applyProtection="1">
      <alignment horizontal="center"/>
      <protection locked="0"/>
    </xf>
    <xf numFmtId="43" fontId="29" fillId="28" borderId="52" xfId="36" applyFont="1" applyFill="1" applyBorder="1" applyAlignment="1" applyProtection="1">
      <alignment horizontal="center" wrapText="1"/>
      <protection locked="0"/>
    </xf>
    <xf numFmtId="43" fontId="29" fillId="28" borderId="53" xfId="36" applyFont="1" applyFill="1" applyBorder="1" applyAlignment="1" applyProtection="1">
      <alignment horizontal="center" wrapText="1"/>
      <protection locked="0"/>
    </xf>
    <xf numFmtId="43" fontId="29" fillId="28" borderId="47" xfId="36" applyFont="1" applyFill="1" applyBorder="1" applyAlignment="1" applyProtection="1">
      <alignment horizontal="center" wrapText="1"/>
      <protection locked="0"/>
    </xf>
    <xf numFmtId="43" fontId="29" fillId="28" borderId="48" xfId="36" applyFont="1" applyFill="1" applyBorder="1" applyAlignment="1" applyProtection="1">
      <alignment horizontal="center" wrapText="1"/>
      <protection locked="0"/>
    </xf>
    <xf numFmtId="43" fontId="29" fillId="28" borderId="49" xfId="36" applyFont="1" applyFill="1" applyBorder="1" applyAlignment="1" applyProtection="1">
      <alignment horizontal="center" wrapText="1"/>
      <protection locked="0"/>
    </xf>
    <xf numFmtId="43" fontId="29" fillId="28" borderId="50" xfId="36" applyFont="1" applyFill="1" applyBorder="1" applyAlignment="1" applyProtection="1">
      <alignment horizontal="center" wrapText="1"/>
      <protection locked="0"/>
    </xf>
    <xf numFmtId="1" fontId="29" fillId="28" borderId="49" xfId="46" applyNumberFormat="1" applyFont="1" applyFill="1" applyBorder="1" applyAlignment="1" applyProtection="1">
      <alignment horizontal="center"/>
      <protection locked="0"/>
    </xf>
    <xf numFmtId="1" fontId="29" fillId="28" borderId="50" xfId="46" applyNumberFormat="1" applyFont="1" applyFill="1" applyBorder="1" applyAlignment="1" applyProtection="1">
      <alignment horizontal="center"/>
      <protection locked="0"/>
    </xf>
  </cellXfs>
  <cellStyles count="6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Hipervínculo 2" xfId="33"/>
    <cellStyle name="Incorrecto" xfId="34" builtinId="27" customBuiltin="1"/>
    <cellStyle name="Millares" xfId="68" builtinId="3"/>
    <cellStyle name="Millares 2" xfId="35"/>
    <cellStyle name="Millares 2 2" xfId="36"/>
    <cellStyle name="Millares 2 2 2" xfId="37"/>
    <cellStyle name="Millares 3" xfId="38"/>
    <cellStyle name="Millares 4" xfId="39"/>
    <cellStyle name="Moneda 2" xfId="40"/>
    <cellStyle name="Moneda 2 2" xfId="41"/>
    <cellStyle name="Neutral" xfId="42" builtinId="28" customBuiltin="1"/>
    <cellStyle name="Normal" xfId="0" builtinId="0"/>
    <cellStyle name="Normal 15" xfId="43"/>
    <cellStyle name="Normal 2" xfId="44"/>
    <cellStyle name="Normal 2 13" xfId="45"/>
    <cellStyle name="Normal 2 2" xfId="46"/>
    <cellStyle name="Normal 2 3" xfId="47"/>
    <cellStyle name="Normal 3" xfId="48"/>
    <cellStyle name="Normal 4" xfId="49"/>
    <cellStyle name="Normal 5" xfId="50"/>
    <cellStyle name="Normal 6" xfId="51"/>
    <cellStyle name="Normal 6 2" xfId="52"/>
    <cellStyle name="Normal 6 3" xfId="53"/>
    <cellStyle name="Normal 6 6" xfId="54"/>
    <cellStyle name="Normal 7" xfId="55"/>
    <cellStyle name="Normal 7 3" xfId="56"/>
    <cellStyle name="Normal 8" xfId="57"/>
    <cellStyle name="Normal 9" xfId="58"/>
    <cellStyle name="Notas" xfId="59" builtinId="10" customBuiltin="1"/>
    <cellStyle name="Porcentual 2" xfId="60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407669</xdr:colOff>
      <xdr:row>19</xdr:row>
      <xdr:rowOff>28575</xdr:rowOff>
    </xdr:from>
    <xdr:to>
      <xdr:col>9</xdr:col>
      <xdr:colOff>400068</xdr:colOff>
      <xdr:row>30</xdr:row>
      <xdr:rowOff>57150</xdr:rowOff>
    </xdr:to>
    <xdr:sp macro="" textlink="">
      <xdr:nvSpPr>
        <xdr:cNvPr id="12" name="11 CuadroTexto"/>
        <xdr:cNvSpPr txBox="1"/>
      </xdr:nvSpPr>
      <xdr:spPr>
        <a:xfrm>
          <a:off x="419099" y="3505200"/>
          <a:ext cx="8629651" cy="1809750"/>
        </a:xfrm>
        <a:prstGeom prst="rect">
          <a:avLst/>
        </a:prstGeom>
        <a:solidFill>
          <a:srgbClr val="E7FFF9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Instructivo d</a:t>
          </a:r>
          <a:r>
            <a:rPr lang="es-ES" sz="900" b="1" i="1">
              <a:solidFill>
                <a:schemeClr val="dk1"/>
              </a:solidFill>
              <a:latin typeface="+mn-lt"/>
              <a:ea typeface="+mn-ea"/>
              <a:cs typeface="+mn-cs"/>
            </a:rPr>
            <a:t>e llenado:</a:t>
          </a:r>
          <a:r>
            <a:rPr lang="es-ES" sz="9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>
              <a:solidFill>
                <a:schemeClr val="dk1"/>
              </a:solidFill>
              <a:latin typeface="+mn-lt"/>
              <a:ea typeface="+mn-ea"/>
              <a:cs typeface="+mn-cs"/>
            </a:rPr>
            <a:t>Número de control asignado al empleado,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individual e irrepetible para su identificación en la nómina.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Nombre completo, tal y como se presente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en las nóminas de pago.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- Cargo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o opuesto del trabajador.</a:t>
          </a: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Señalar la plaza del empleado. (Confianza, Base, Eventual o Supernumerario).</a:t>
          </a:r>
          <a:endParaRPr lang="es-E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5.-  </a:t>
          </a:r>
          <a:r>
            <a:rPr lang="es-MX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Área administrativa, Dirección  o departamento en el cual desempeña sus funciones.</a:t>
          </a:r>
          <a:r>
            <a:rPr lang="es-MX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900"/>
            <a:t> 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6. - Registro Federal de Contribuyentes del empleado, evitando utilizar guiones "-". </a:t>
          </a:r>
        </a:p>
        <a:p>
          <a:r>
            <a:rPr lang="es-ES" sz="900"/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CURP del empleado, evitar la utilización de guiones 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Fecha del cambio realizado en la plantilla de personal.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Importe del salario en caso de alta, o modificación.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s-ES" sz="900" i="1"/>
        </a:p>
      </xdr:txBody>
    </xdr:sp>
    <xdr:clientData/>
  </xdr:twoCellAnchor>
  <xdr:twoCellAnchor>
    <xdr:from>
      <xdr:col>5</xdr:col>
      <xdr:colOff>623731</xdr:colOff>
      <xdr:row>14</xdr:row>
      <xdr:rowOff>108586</xdr:rowOff>
    </xdr:from>
    <xdr:to>
      <xdr:col>7</xdr:col>
      <xdr:colOff>926266</xdr:colOff>
      <xdr:row>19</xdr:row>
      <xdr:rowOff>22731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4847116" y="3009901"/>
          <a:ext cx="2032168" cy="71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1544511</xdr:colOff>
      <xdr:row>14</xdr:row>
      <xdr:rowOff>108585</xdr:rowOff>
    </xdr:from>
    <xdr:to>
      <xdr:col>5</xdr:col>
      <xdr:colOff>360728</xdr:colOff>
      <xdr:row>18</xdr:row>
      <xdr:rowOff>136974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2775141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47625</xdr:colOff>
      <xdr:row>14</xdr:row>
      <xdr:rowOff>108585</xdr:rowOff>
    </xdr:from>
    <xdr:to>
      <xdr:col>2</xdr:col>
      <xdr:colOff>1067605</xdr:colOff>
      <xdr:row>18</xdr:row>
      <xdr:rowOff>136974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504825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Elaborado por	</a:t>
          </a:r>
        </a:p>
      </xdr:txBody>
    </xdr:sp>
    <xdr:clientData/>
  </xdr:twoCellAnchor>
  <xdr:twoCellAnchor>
    <xdr:from>
      <xdr:col>9</xdr:col>
      <xdr:colOff>0</xdr:colOff>
      <xdr:row>14</xdr:row>
      <xdr:rowOff>99060</xdr:rowOff>
    </xdr:from>
    <xdr:to>
      <xdr:col>11</xdr:col>
      <xdr:colOff>20159</xdr:colOff>
      <xdr:row>19</xdr:row>
      <xdr:rowOff>3882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038975" y="2990850"/>
          <a:ext cx="1734659" cy="72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17941</xdr:colOff>
      <xdr:row>138</xdr:row>
      <xdr:rowOff>95251</xdr:rowOff>
    </xdr:from>
    <xdr:to>
      <xdr:col>10</xdr:col>
      <xdr:colOff>522341</xdr:colOff>
      <xdr:row>144</xdr:row>
      <xdr:rowOff>133350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6209191" y="20945476"/>
          <a:ext cx="2161750" cy="1009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Lorenza Jiménez Villanueva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Directora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191961</xdr:colOff>
      <xdr:row>138</xdr:row>
      <xdr:rowOff>95249</xdr:rowOff>
    </xdr:from>
    <xdr:to>
      <xdr:col>6</xdr:col>
      <xdr:colOff>414101</xdr:colOff>
      <xdr:row>144</xdr:row>
      <xdr:rowOff>66674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3287586" y="20945474"/>
          <a:ext cx="179376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Manuel Melendez Galvez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565785</xdr:colOff>
      <xdr:row>138</xdr:row>
      <xdr:rowOff>112395</xdr:rowOff>
    </xdr:from>
    <xdr:to>
      <xdr:col>3</xdr:col>
      <xdr:colOff>69693</xdr:colOff>
      <xdr:row>144</xdr:row>
      <xdr:rowOff>47625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565785" y="20962620"/>
          <a:ext cx="1837533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Graciela Luna Morán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Jefa de Recursos Financieros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11</xdr:col>
      <xdr:colOff>432434</xdr:colOff>
      <xdr:row>138</xdr:row>
      <xdr:rowOff>83820</xdr:rowOff>
    </xdr:from>
    <xdr:to>
      <xdr:col>13</xdr:col>
      <xdr:colOff>624863</xdr:colOff>
      <xdr:row>143</xdr:row>
      <xdr:rowOff>95250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071609" y="20934045"/>
          <a:ext cx="1954554" cy="821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L.C. Joel Omar Midueño Ontiveros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17941</xdr:colOff>
      <xdr:row>203</xdr:row>
      <xdr:rowOff>95251</xdr:rowOff>
    </xdr:from>
    <xdr:to>
      <xdr:col>10</xdr:col>
      <xdr:colOff>522341</xdr:colOff>
      <xdr:row>209</xdr:row>
      <xdr:rowOff>133350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6247291" y="22726651"/>
          <a:ext cx="2161750" cy="1009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Lorenza Jiménez Villanueva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Directora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191961</xdr:colOff>
      <xdr:row>203</xdr:row>
      <xdr:rowOff>95249</xdr:rowOff>
    </xdr:from>
    <xdr:to>
      <xdr:col>6</xdr:col>
      <xdr:colOff>414101</xdr:colOff>
      <xdr:row>209</xdr:row>
      <xdr:rowOff>66674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3287586" y="22726649"/>
          <a:ext cx="179376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Manuel Melendez Galvez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565785</xdr:colOff>
      <xdr:row>203</xdr:row>
      <xdr:rowOff>112395</xdr:rowOff>
    </xdr:from>
    <xdr:to>
      <xdr:col>3</xdr:col>
      <xdr:colOff>69693</xdr:colOff>
      <xdr:row>209</xdr:row>
      <xdr:rowOff>47625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565785" y="22743795"/>
          <a:ext cx="1837533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Graciela Luna Morán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Jefa de Recursos Financieros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11</xdr:col>
      <xdr:colOff>432434</xdr:colOff>
      <xdr:row>203</xdr:row>
      <xdr:rowOff>83820</xdr:rowOff>
    </xdr:from>
    <xdr:to>
      <xdr:col>13</xdr:col>
      <xdr:colOff>624863</xdr:colOff>
      <xdr:row>208</xdr:row>
      <xdr:rowOff>95250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9109709" y="22715220"/>
          <a:ext cx="1954554" cy="821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L.C. Joel Omar Midueño Ontiveros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 x14ac:dyDescent="0.2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 x14ac:dyDescent="0.2">
      <c r="A1" s="24"/>
      <c r="B1" s="151" t="s">
        <v>142</v>
      </c>
      <c r="C1" s="151"/>
      <c r="D1" s="1"/>
      <c r="E1" s="24"/>
      <c r="F1" s="24"/>
      <c r="G1" s="24"/>
      <c r="H1" s="24"/>
      <c r="I1" s="24"/>
      <c r="J1" s="1"/>
      <c r="K1" s="1"/>
    </row>
    <row r="2" spans="1:11" ht="18" x14ac:dyDescent="0.25">
      <c r="A2" s="24"/>
      <c r="B2" s="156" t="s">
        <v>97</v>
      </c>
      <c r="C2" s="156"/>
      <c r="D2" s="1"/>
      <c r="E2" s="24"/>
      <c r="F2" s="24"/>
      <c r="G2" s="24"/>
      <c r="H2" s="24"/>
      <c r="I2" s="24"/>
      <c r="J2" s="1"/>
      <c r="K2" s="1"/>
    </row>
    <row r="3" spans="1:11" x14ac:dyDescent="0.2">
      <c r="A3" s="24"/>
      <c r="B3" s="144" t="s">
        <v>154</v>
      </c>
      <c r="C3" s="144"/>
      <c r="D3" s="1"/>
      <c r="E3" s="24"/>
      <c r="F3" s="24"/>
      <c r="G3" s="24"/>
      <c r="H3" s="24"/>
      <c r="I3" s="24"/>
      <c r="J3" s="1"/>
      <c r="K3" s="1"/>
    </row>
    <row r="4" spans="1:11" x14ac:dyDescent="0.2">
      <c r="A4" s="24"/>
      <c r="B4" s="5" t="s">
        <v>22</v>
      </c>
      <c r="C4" s="6" t="s">
        <v>15</v>
      </c>
      <c r="D4" s="1"/>
      <c r="E4" s="24"/>
      <c r="F4" s="24"/>
      <c r="G4" s="24"/>
      <c r="H4" s="24"/>
      <c r="I4" s="24"/>
      <c r="J4" s="1"/>
      <c r="K4" s="1"/>
    </row>
    <row r="5" spans="1:11" ht="15" customHeight="1" x14ac:dyDescent="0.2">
      <c r="A5" s="24"/>
      <c r="B5" s="144" t="s">
        <v>58</v>
      </c>
      <c r="C5" s="144"/>
      <c r="D5" s="1"/>
      <c r="E5" s="24"/>
      <c r="F5" s="24"/>
      <c r="G5" s="24"/>
      <c r="H5" s="24"/>
      <c r="I5" s="24"/>
      <c r="J5" s="1"/>
      <c r="K5" s="1"/>
    </row>
    <row r="6" spans="1:11" x14ac:dyDescent="0.2">
      <c r="A6" s="24"/>
      <c r="B6" s="7" t="s">
        <v>61</v>
      </c>
      <c r="C6" s="8" t="s">
        <v>32</v>
      </c>
      <c r="D6" s="1"/>
      <c r="E6" s="24"/>
      <c r="F6" s="24"/>
      <c r="G6" s="24"/>
      <c r="H6" s="24"/>
      <c r="I6" s="24"/>
      <c r="J6" s="1"/>
      <c r="K6" s="1"/>
    </row>
    <row r="7" spans="1:11" x14ac:dyDescent="0.2">
      <c r="A7" s="24"/>
      <c r="B7" s="7" t="s">
        <v>62</v>
      </c>
      <c r="C7" s="8" t="s">
        <v>23</v>
      </c>
      <c r="D7" s="1"/>
      <c r="E7" s="24"/>
      <c r="F7" s="142" t="s">
        <v>150</v>
      </c>
      <c r="G7" s="142"/>
      <c r="H7" s="142"/>
      <c r="I7" s="142"/>
      <c r="J7" s="1"/>
      <c r="K7" s="1"/>
    </row>
    <row r="8" spans="1:11" ht="13.5" thickBot="1" x14ac:dyDescent="0.25">
      <c r="A8" s="24"/>
      <c r="B8" s="7" t="s">
        <v>63</v>
      </c>
      <c r="C8" s="8" t="s">
        <v>52</v>
      </c>
      <c r="D8" s="1"/>
      <c r="E8" s="24"/>
      <c r="F8" s="143"/>
      <c r="G8" s="143"/>
      <c r="H8" s="143"/>
      <c r="I8" s="143"/>
      <c r="J8" s="1"/>
      <c r="K8" s="1"/>
    </row>
    <row r="9" spans="1:11" ht="16.5" thickTop="1" thickBot="1" x14ac:dyDescent="0.3">
      <c r="A9" s="24"/>
      <c r="B9" s="7" t="s">
        <v>64</v>
      </c>
      <c r="C9" s="9" t="s">
        <v>53</v>
      </c>
      <c r="D9" s="1"/>
      <c r="E9" s="24"/>
      <c r="F9" s="145" t="s">
        <v>143</v>
      </c>
      <c r="G9" s="146"/>
      <c r="H9" s="146"/>
      <c r="I9" s="147"/>
      <c r="J9" s="1"/>
      <c r="K9" s="1"/>
    </row>
    <row r="10" spans="1:11" ht="16.5" thickTop="1" thickBot="1" x14ac:dyDescent="0.3">
      <c r="A10" s="24"/>
      <c r="B10" s="7" t="s">
        <v>65</v>
      </c>
      <c r="C10" s="9" t="s">
        <v>54</v>
      </c>
      <c r="D10" s="1"/>
      <c r="E10" s="24"/>
      <c r="F10" s="148" t="s">
        <v>153</v>
      </c>
      <c r="G10" s="149"/>
      <c r="H10" s="149"/>
      <c r="I10" s="150"/>
      <c r="J10" s="1"/>
      <c r="K10" s="1"/>
    </row>
    <row r="11" spans="1:11" ht="13.5" thickTop="1" x14ac:dyDescent="0.2">
      <c r="A11" s="24"/>
      <c r="B11" s="7" t="s">
        <v>66</v>
      </c>
      <c r="C11" s="10" t="s">
        <v>24</v>
      </c>
      <c r="D11" s="1"/>
      <c r="E11" s="24"/>
      <c r="F11" s="24"/>
      <c r="G11" s="24"/>
      <c r="H11" s="24"/>
      <c r="I11" s="24"/>
      <c r="J11" s="1"/>
      <c r="K11" s="1"/>
    </row>
    <row r="12" spans="1:11" x14ac:dyDescent="0.2">
      <c r="A12" s="24"/>
      <c r="B12" s="11" t="s">
        <v>67</v>
      </c>
      <c r="C12" s="12" t="s">
        <v>25</v>
      </c>
      <c r="D12" s="1"/>
      <c r="E12" s="24"/>
      <c r="F12" s="24"/>
      <c r="G12" s="24"/>
      <c r="H12" s="24"/>
      <c r="I12" s="24"/>
      <c r="J12" s="1"/>
      <c r="K12" s="1"/>
    </row>
    <row r="13" spans="1:11" x14ac:dyDescent="0.2">
      <c r="A13" s="24"/>
      <c r="B13" s="11" t="s">
        <v>68</v>
      </c>
      <c r="C13" s="12" t="s">
        <v>95</v>
      </c>
      <c r="D13" s="1"/>
      <c r="E13" s="24"/>
      <c r="F13" s="24"/>
      <c r="G13" s="24"/>
      <c r="H13" s="24"/>
      <c r="I13" s="24"/>
      <c r="J13" s="1"/>
      <c r="K13" s="1"/>
    </row>
    <row r="14" spans="1:11" x14ac:dyDescent="0.2">
      <c r="A14" s="24"/>
      <c r="B14" s="13" t="s">
        <v>151</v>
      </c>
      <c r="C14" s="12" t="s">
        <v>152</v>
      </c>
      <c r="D14" s="1"/>
      <c r="E14" s="24"/>
      <c r="F14" s="24"/>
      <c r="G14" s="24"/>
      <c r="H14" s="24"/>
      <c r="I14" s="24"/>
      <c r="J14" s="1"/>
      <c r="K14" s="1"/>
    </row>
    <row r="15" spans="1:11" x14ac:dyDescent="0.2">
      <c r="A15" s="24"/>
      <c r="B15" s="11" t="s">
        <v>69</v>
      </c>
      <c r="C15" s="12" t="s">
        <v>26</v>
      </c>
      <c r="D15" s="1"/>
      <c r="E15" s="24"/>
      <c r="F15" s="24"/>
      <c r="G15" s="24"/>
      <c r="H15" s="24"/>
      <c r="I15" s="24"/>
      <c r="J15" s="1"/>
      <c r="K15" s="1"/>
    </row>
    <row r="16" spans="1:11" x14ac:dyDescent="0.2">
      <c r="A16" s="24"/>
      <c r="B16" s="11" t="s">
        <v>70</v>
      </c>
      <c r="C16" s="12" t="s">
        <v>55</v>
      </c>
      <c r="D16" s="1"/>
      <c r="E16" s="24"/>
      <c r="F16" s="24"/>
      <c r="G16" s="24"/>
      <c r="H16" s="24"/>
      <c r="I16" s="24"/>
      <c r="J16" s="1"/>
      <c r="K16" s="1"/>
    </row>
    <row r="17" spans="1:11" x14ac:dyDescent="0.2">
      <c r="A17" s="24"/>
      <c r="B17" s="11" t="s">
        <v>71</v>
      </c>
      <c r="C17" s="14" t="s">
        <v>56</v>
      </c>
      <c r="D17" s="1"/>
      <c r="E17" s="24"/>
      <c r="F17" s="24"/>
      <c r="G17" s="24"/>
      <c r="H17" s="24"/>
      <c r="I17" s="24"/>
      <c r="J17" s="1"/>
      <c r="K17" s="1"/>
    </row>
    <row r="18" spans="1:11" ht="15" customHeight="1" x14ac:dyDescent="0.2">
      <c r="A18" s="24"/>
      <c r="B18" s="154" t="s">
        <v>59</v>
      </c>
      <c r="C18" s="155"/>
      <c r="D18" s="1"/>
      <c r="E18" s="24"/>
      <c r="F18" s="24"/>
      <c r="G18" s="24"/>
      <c r="H18" s="24"/>
      <c r="I18" s="24"/>
      <c r="J18" s="1"/>
      <c r="K18" s="1"/>
    </row>
    <row r="19" spans="1:11" x14ac:dyDescent="0.2">
      <c r="A19" s="24"/>
      <c r="B19" s="11" t="s">
        <v>72</v>
      </c>
      <c r="C19" s="12" t="s">
        <v>57</v>
      </c>
      <c r="D19" s="1"/>
      <c r="E19" s="24"/>
      <c r="F19" s="24"/>
      <c r="G19" s="24"/>
      <c r="H19" s="24"/>
      <c r="I19" s="24"/>
      <c r="J19" s="1"/>
      <c r="K19" s="1"/>
    </row>
    <row r="20" spans="1:11" x14ac:dyDescent="0.2">
      <c r="A20" s="24"/>
      <c r="B20" s="11" t="s">
        <v>73</v>
      </c>
      <c r="C20" s="12" t="s">
        <v>27</v>
      </c>
      <c r="D20" s="1"/>
      <c r="E20" s="24"/>
      <c r="F20" s="24"/>
      <c r="G20" s="24"/>
      <c r="H20" s="24"/>
      <c r="I20" s="24"/>
      <c r="J20" s="1"/>
      <c r="K20" s="1"/>
    </row>
    <row r="21" spans="1:11" x14ac:dyDescent="0.2">
      <c r="A21" s="24"/>
      <c r="B21" s="11" t="s">
        <v>74</v>
      </c>
      <c r="C21" s="12" t="s">
        <v>28</v>
      </c>
      <c r="D21" s="1"/>
      <c r="E21" s="24"/>
      <c r="F21" s="24"/>
      <c r="G21" s="24"/>
      <c r="H21" s="24"/>
      <c r="I21" s="24"/>
      <c r="J21" s="1"/>
      <c r="K21" s="1"/>
    </row>
    <row r="22" spans="1:11" x14ac:dyDescent="0.2">
      <c r="A22" s="24"/>
      <c r="B22" s="11" t="s">
        <v>75</v>
      </c>
      <c r="C22" s="12" t="s">
        <v>33</v>
      </c>
      <c r="D22" s="1"/>
      <c r="E22" s="24"/>
      <c r="F22" s="24"/>
      <c r="G22" s="24"/>
      <c r="H22" s="24"/>
      <c r="I22" s="24"/>
      <c r="J22" s="1"/>
      <c r="K22" s="1"/>
    </row>
    <row r="23" spans="1:11" x14ac:dyDescent="0.2">
      <c r="A23" s="24"/>
      <c r="B23" s="11" t="s">
        <v>76</v>
      </c>
      <c r="C23" s="12" t="s">
        <v>60</v>
      </c>
      <c r="D23" s="1"/>
      <c r="E23" s="24"/>
      <c r="F23" s="24"/>
      <c r="G23" s="24"/>
      <c r="H23" s="24"/>
      <c r="I23" s="24"/>
      <c r="J23" s="1"/>
      <c r="K23" s="1"/>
    </row>
    <row r="24" spans="1:11" x14ac:dyDescent="0.2">
      <c r="A24" s="24"/>
      <c r="B24" s="11" t="s">
        <v>77</v>
      </c>
      <c r="C24" s="12" t="s">
        <v>29</v>
      </c>
      <c r="D24" s="1"/>
      <c r="E24" s="24"/>
      <c r="F24" s="24"/>
      <c r="G24" s="24"/>
      <c r="H24" s="24"/>
      <c r="I24" s="24"/>
      <c r="J24" s="1"/>
      <c r="K24" s="1"/>
    </row>
    <row r="25" spans="1:11" x14ac:dyDescent="0.2">
      <c r="A25" s="24"/>
      <c r="B25" s="11" t="s">
        <v>78</v>
      </c>
      <c r="C25" s="12" t="s">
        <v>79</v>
      </c>
      <c r="D25" s="1"/>
      <c r="E25" s="24"/>
      <c r="F25" s="24"/>
      <c r="G25" s="24"/>
      <c r="H25" s="24"/>
      <c r="I25" s="24"/>
      <c r="J25" s="1"/>
      <c r="K25" s="1"/>
    </row>
    <row r="26" spans="1:11" x14ac:dyDescent="0.2">
      <c r="A26" s="24"/>
      <c r="B26" s="11" t="s">
        <v>80</v>
      </c>
      <c r="C26" s="12" t="s">
        <v>81</v>
      </c>
      <c r="D26" s="1"/>
      <c r="E26" s="24"/>
      <c r="F26" s="24"/>
      <c r="G26" s="24"/>
      <c r="H26" s="24"/>
      <c r="I26" s="24"/>
      <c r="J26" s="1"/>
      <c r="K26" s="1"/>
    </row>
    <row r="27" spans="1:11" x14ac:dyDescent="0.2">
      <c r="A27" s="24"/>
      <c r="B27" s="11" t="s">
        <v>82</v>
      </c>
      <c r="C27" s="12" t="s">
        <v>36</v>
      </c>
      <c r="D27" s="1"/>
      <c r="E27" s="24"/>
      <c r="F27" s="24"/>
      <c r="G27" s="24"/>
      <c r="H27" s="24"/>
      <c r="I27" s="24"/>
      <c r="J27" s="1"/>
      <c r="K27" s="1"/>
    </row>
    <row r="28" spans="1:11" x14ac:dyDescent="0.2">
      <c r="A28" s="24"/>
      <c r="B28" s="11" t="s">
        <v>83</v>
      </c>
      <c r="C28" s="12" t="s">
        <v>37</v>
      </c>
      <c r="D28" s="1"/>
      <c r="E28" s="24"/>
      <c r="F28" s="24"/>
      <c r="G28" s="24"/>
      <c r="H28" s="24"/>
      <c r="I28" s="24"/>
      <c r="J28" s="1"/>
      <c r="K28" s="1"/>
    </row>
    <row r="29" spans="1:11" x14ac:dyDescent="0.2">
      <c r="A29" s="24"/>
      <c r="B29" s="11" t="s">
        <v>84</v>
      </c>
      <c r="C29" s="12" t="s">
        <v>96</v>
      </c>
      <c r="D29" s="1"/>
      <c r="E29" s="24"/>
      <c r="F29" s="24"/>
      <c r="G29" s="24"/>
      <c r="H29" s="24"/>
      <c r="I29" s="24"/>
      <c r="J29" s="1"/>
      <c r="K29" s="1"/>
    </row>
    <row r="30" spans="1:11" x14ac:dyDescent="0.2">
      <c r="A30" s="24"/>
      <c r="B30" s="13" t="s">
        <v>85</v>
      </c>
      <c r="C30" s="14" t="s">
        <v>90</v>
      </c>
      <c r="D30" s="1"/>
      <c r="E30" s="24"/>
      <c r="F30" s="24"/>
      <c r="G30" s="24"/>
      <c r="H30" s="24"/>
      <c r="I30" s="24"/>
      <c r="J30" s="1"/>
      <c r="K30" s="1"/>
    </row>
    <row r="31" spans="1:11" x14ac:dyDescent="0.2">
      <c r="A31" s="24"/>
      <c r="B31" s="13" t="s">
        <v>88</v>
      </c>
      <c r="C31" s="14" t="s">
        <v>91</v>
      </c>
      <c r="D31" s="1"/>
      <c r="E31" s="24"/>
      <c r="F31" s="24"/>
      <c r="G31" s="24"/>
      <c r="H31" s="24"/>
      <c r="I31" s="24"/>
      <c r="J31" s="1"/>
      <c r="K31" s="1"/>
    </row>
    <row r="32" spans="1:11" x14ac:dyDescent="0.2">
      <c r="A32" s="24"/>
      <c r="B32" s="13" t="s">
        <v>89</v>
      </c>
      <c r="C32" s="12" t="s">
        <v>38</v>
      </c>
      <c r="D32" s="1"/>
      <c r="E32" s="24"/>
      <c r="F32" s="24"/>
      <c r="G32" s="24"/>
      <c r="H32" s="24"/>
      <c r="I32" s="24"/>
      <c r="J32" s="1"/>
      <c r="K32" s="1"/>
    </row>
    <row r="33" spans="1:11" ht="2.25" customHeight="1" x14ac:dyDescent="0.2">
      <c r="A33" s="24"/>
      <c r="B33" s="15"/>
      <c r="C33" s="15"/>
      <c r="D33" s="1"/>
      <c r="E33" s="24"/>
      <c r="F33" s="24"/>
      <c r="G33" s="24"/>
      <c r="H33" s="24"/>
      <c r="I33" s="24"/>
      <c r="J33" s="1"/>
      <c r="K33" s="1"/>
    </row>
    <row r="34" spans="1:11" ht="15" customHeight="1" x14ac:dyDescent="0.2">
      <c r="A34" s="24"/>
      <c r="B34" s="154" t="s">
        <v>86</v>
      </c>
      <c r="C34" s="155"/>
      <c r="D34" s="1"/>
      <c r="E34" s="24"/>
      <c r="F34" s="24"/>
      <c r="G34" s="24"/>
      <c r="H34" s="24"/>
      <c r="I34" s="24"/>
      <c r="J34" s="1"/>
      <c r="K34" s="1"/>
    </row>
    <row r="35" spans="1:11" x14ac:dyDescent="0.2">
      <c r="A35" s="24"/>
      <c r="B35" s="16" t="s">
        <v>87</v>
      </c>
      <c r="C35" s="12" t="s">
        <v>92</v>
      </c>
      <c r="D35" s="1"/>
      <c r="E35" s="24"/>
      <c r="F35" s="24"/>
      <c r="G35" s="24"/>
      <c r="H35" s="24"/>
      <c r="I35" s="24"/>
      <c r="J35" s="1"/>
      <c r="K35" s="1"/>
    </row>
    <row r="36" spans="1:11" x14ac:dyDescent="0.2">
      <c r="A36" s="24"/>
      <c r="B36" s="16" t="s">
        <v>94</v>
      </c>
      <c r="C36" s="12" t="s">
        <v>93</v>
      </c>
      <c r="D36" s="1"/>
      <c r="E36" s="24"/>
      <c r="F36" s="24"/>
      <c r="G36" s="24"/>
      <c r="H36" s="24"/>
      <c r="I36" s="24"/>
      <c r="J36" s="1"/>
      <c r="K36" s="1"/>
    </row>
    <row r="37" spans="1:11" x14ac:dyDescent="0.2">
      <c r="A37" s="24"/>
      <c r="B37" s="16" t="s">
        <v>98</v>
      </c>
      <c r="C37" s="12" t="s">
        <v>99</v>
      </c>
      <c r="D37" s="1"/>
      <c r="E37" s="24"/>
      <c r="F37" s="24"/>
      <c r="G37" s="24"/>
      <c r="H37" s="24"/>
      <c r="I37" s="24"/>
      <c r="J37" s="1"/>
      <c r="K37" s="1"/>
    </row>
    <row r="38" spans="1:11" x14ac:dyDescent="0.2">
      <c r="A38" s="24"/>
      <c r="B38" s="16" t="s">
        <v>100</v>
      </c>
      <c r="C38" s="12" t="s">
        <v>101</v>
      </c>
      <c r="D38" s="1"/>
      <c r="E38" s="24"/>
      <c r="F38" s="24"/>
      <c r="G38" s="24"/>
      <c r="H38" s="24"/>
      <c r="I38" s="24"/>
      <c r="J38" s="1"/>
      <c r="K38" s="1"/>
    </row>
    <row r="39" spans="1:11" x14ac:dyDescent="0.2">
      <c r="A39" s="24"/>
      <c r="B39" s="16" t="s">
        <v>102</v>
      </c>
      <c r="C39" s="12" t="s">
        <v>103</v>
      </c>
      <c r="D39" s="1"/>
      <c r="E39" s="24"/>
      <c r="F39" s="24"/>
      <c r="G39" s="24"/>
      <c r="H39" s="24"/>
      <c r="I39" s="24"/>
      <c r="J39" s="1"/>
      <c r="K39" s="1"/>
    </row>
    <row r="40" spans="1:11" ht="15" customHeight="1" x14ac:dyDescent="0.2">
      <c r="A40" s="24"/>
      <c r="B40" s="154" t="s">
        <v>104</v>
      </c>
      <c r="C40" s="155"/>
      <c r="D40" s="1"/>
      <c r="E40" s="24"/>
      <c r="F40" s="24"/>
      <c r="G40" s="24"/>
      <c r="H40" s="24"/>
      <c r="I40" s="24"/>
      <c r="J40" s="1"/>
      <c r="K40" s="1"/>
    </row>
    <row r="41" spans="1:11" x14ac:dyDescent="0.2">
      <c r="A41" s="24"/>
      <c r="B41" s="16" t="s">
        <v>105</v>
      </c>
      <c r="C41" s="12" t="s">
        <v>106</v>
      </c>
      <c r="D41" s="1"/>
      <c r="E41" s="24"/>
      <c r="F41" s="24"/>
      <c r="G41" s="24"/>
      <c r="H41" s="24"/>
      <c r="I41" s="24"/>
      <c r="J41" s="1"/>
      <c r="K41" s="1"/>
    </row>
    <row r="42" spans="1:11" x14ac:dyDescent="0.2">
      <c r="A42" s="24"/>
      <c r="B42" s="16" t="s">
        <v>138</v>
      </c>
      <c r="C42" s="12" t="s">
        <v>127</v>
      </c>
      <c r="D42" s="1"/>
      <c r="E42" s="24"/>
      <c r="F42" s="24"/>
      <c r="G42" s="24"/>
      <c r="H42" s="24"/>
      <c r="I42" s="24"/>
      <c r="J42" s="1"/>
      <c r="K42" s="1"/>
    </row>
    <row r="43" spans="1:11" ht="15" customHeight="1" x14ac:dyDescent="0.2">
      <c r="A43" s="24"/>
      <c r="B43" s="154" t="s">
        <v>30</v>
      </c>
      <c r="C43" s="155"/>
      <c r="D43" s="1"/>
      <c r="E43" s="24"/>
      <c r="F43" s="24"/>
      <c r="G43" s="24"/>
      <c r="H43" s="24"/>
      <c r="I43" s="24"/>
      <c r="J43" s="1"/>
      <c r="K43" s="1"/>
    </row>
    <row r="44" spans="1:11" x14ac:dyDescent="0.2">
      <c r="A44" s="24"/>
      <c r="B44" s="17" t="s">
        <v>111</v>
      </c>
      <c r="C44" s="18" t="s">
        <v>107</v>
      </c>
      <c r="D44" s="1"/>
      <c r="E44" s="24"/>
      <c r="F44" s="24"/>
      <c r="G44" s="24"/>
      <c r="H44" s="24"/>
      <c r="I44" s="24"/>
      <c r="J44" s="1"/>
      <c r="K44" s="1"/>
    </row>
    <row r="45" spans="1:11" x14ac:dyDescent="0.2">
      <c r="A45" s="24"/>
      <c r="B45" s="19" t="s">
        <v>112</v>
      </c>
      <c r="C45" s="18" t="s">
        <v>108</v>
      </c>
      <c r="D45" s="1"/>
      <c r="E45" s="24"/>
      <c r="F45" s="24"/>
      <c r="G45" s="24"/>
      <c r="H45" s="24"/>
      <c r="I45" s="24"/>
      <c r="J45" s="1"/>
      <c r="K45" s="1"/>
    </row>
    <row r="46" spans="1:11" ht="25.5" x14ac:dyDescent="0.2">
      <c r="A46" s="24"/>
      <c r="B46" s="17" t="s">
        <v>113</v>
      </c>
      <c r="C46" s="18" t="s">
        <v>114</v>
      </c>
      <c r="D46" s="1"/>
      <c r="E46" s="24"/>
      <c r="F46" s="24"/>
      <c r="G46" s="24"/>
      <c r="H46" s="24"/>
      <c r="I46" s="24"/>
      <c r="J46" s="1"/>
      <c r="K46" s="1"/>
    </row>
    <row r="47" spans="1:11" x14ac:dyDescent="0.2">
      <c r="A47" s="24"/>
      <c r="B47" s="19" t="s">
        <v>115</v>
      </c>
      <c r="C47" s="20" t="s">
        <v>144</v>
      </c>
      <c r="D47" s="1"/>
      <c r="E47" s="24"/>
      <c r="F47" s="24"/>
      <c r="G47" s="24"/>
      <c r="H47" s="24"/>
      <c r="I47" s="24"/>
      <c r="J47" s="1"/>
      <c r="K47" s="1"/>
    </row>
    <row r="48" spans="1:11" x14ac:dyDescent="0.2">
      <c r="A48" s="24"/>
      <c r="B48" s="19" t="s">
        <v>116</v>
      </c>
      <c r="C48" s="20" t="s">
        <v>109</v>
      </c>
      <c r="D48" s="1"/>
      <c r="E48" s="24"/>
      <c r="F48" s="24"/>
      <c r="G48" s="24"/>
      <c r="H48" s="24"/>
      <c r="I48" s="24"/>
      <c r="J48" s="1"/>
      <c r="K48" s="1"/>
    </row>
    <row r="49" spans="1:11" x14ac:dyDescent="0.2">
      <c r="A49" s="24"/>
      <c r="B49" s="19" t="s">
        <v>117</v>
      </c>
      <c r="C49" s="20" t="s">
        <v>118</v>
      </c>
      <c r="D49" s="1"/>
      <c r="E49" s="24"/>
      <c r="F49" s="24"/>
      <c r="G49" s="24"/>
      <c r="H49" s="24"/>
      <c r="I49" s="24"/>
      <c r="J49" s="1"/>
      <c r="K49" s="1"/>
    </row>
    <row r="50" spans="1:11" x14ac:dyDescent="0.2">
      <c r="A50" s="24"/>
      <c r="B50" s="19" t="s">
        <v>119</v>
      </c>
      <c r="C50" s="18" t="s">
        <v>120</v>
      </c>
      <c r="D50" s="1"/>
      <c r="E50" s="24"/>
      <c r="F50" s="24"/>
      <c r="G50" s="24"/>
      <c r="H50" s="24"/>
      <c r="I50" s="24"/>
      <c r="J50" s="1"/>
      <c r="K50" s="1"/>
    </row>
    <row r="51" spans="1:11" ht="25.5" x14ac:dyDescent="0.2">
      <c r="A51" s="24"/>
      <c r="B51" s="19" t="s">
        <v>121</v>
      </c>
      <c r="C51" s="18" t="s">
        <v>122</v>
      </c>
      <c r="D51" s="1"/>
      <c r="E51" s="24"/>
      <c r="F51" s="24"/>
      <c r="G51" s="24"/>
      <c r="H51" s="24"/>
      <c r="I51" s="24"/>
      <c r="J51" s="1"/>
      <c r="K51" s="1"/>
    </row>
    <row r="52" spans="1:11" x14ac:dyDescent="0.2">
      <c r="A52" s="24"/>
      <c r="B52" s="19" t="s">
        <v>123</v>
      </c>
      <c r="C52" s="18" t="s">
        <v>124</v>
      </c>
      <c r="D52" s="1"/>
      <c r="E52" s="24"/>
      <c r="F52" s="24"/>
      <c r="G52" s="24"/>
      <c r="H52" s="24"/>
      <c r="I52" s="24"/>
      <c r="J52" s="1"/>
      <c r="K52" s="1"/>
    </row>
    <row r="53" spans="1:11" x14ac:dyDescent="0.2">
      <c r="A53" s="24"/>
      <c r="B53" s="19" t="s">
        <v>125</v>
      </c>
      <c r="C53" s="18" t="s">
        <v>110</v>
      </c>
      <c r="D53" s="1"/>
      <c r="E53" s="24"/>
      <c r="F53" s="24"/>
      <c r="G53" s="24"/>
      <c r="H53" s="24"/>
      <c r="I53" s="24"/>
      <c r="J53" s="1"/>
      <c r="K53" s="1"/>
    </row>
    <row r="54" spans="1:11" x14ac:dyDescent="0.2">
      <c r="A54" s="24"/>
      <c r="B54" s="19" t="s">
        <v>145</v>
      </c>
      <c r="C54" s="21" t="s">
        <v>146</v>
      </c>
      <c r="D54" s="1"/>
      <c r="E54" s="24"/>
      <c r="F54" s="24"/>
      <c r="G54" s="24"/>
      <c r="H54" s="24"/>
      <c r="I54" s="24"/>
      <c r="J54" s="1"/>
      <c r="K54" s="1"/>
    </row>
    <row r="55" spans="1:11" ht="15" customHeight="1" x14ac:dyDescent="0.2">
      <c r="A55" s="24"/>
      <c r="B55" s="152" t="s">
        <v>31</v>
      </c>
      <c r="C55" s="153"/>
      <c r="D55" s="1"/>
      <c r="E55" s="24"/>
      <c r="F55" s="24"/>
      <c r="G55" s="24"/>
      <c r="H55" s="24"/>
      <c r="I55" s="24"/>
      <c r="J55" s="1"/>
      <c r="K55" s="1"/>
    </row>
    <row r="56" spans="1:11" x14ac:dyDescent="0.2">
      <c r="A56" s="24"/>
      <c r="B56" s="19" t="s">
        <v>128</v>
      </c>
      <c r="C56" s="22" t="s">
        <v>136</v>
      </c>
      <c r="D56" s="4"/>
      <c r="E56" s="24"/>
      <c r="F56" s="24"/>
      <c r="G56" s="24"/>
      <c r="H56" s="24"/>
      <c r="I56" s="24"/>
      <c r="J56" s="1"/>
      <c r="K56" s="1"/>
    </row>
    <row r="57" spans="1:11" x14ac:dyDescent="0.2">
      <c r="A57" s="24"/>
      <c r="B57" s="19" t="s">
        <v>129</v>
      </c>
      <c r="C57" s="22" t="s">
        <v>137</v>
      </c>
      <c r="D57" s="4"/>
      <c r="E57" s="24"/>
      <c r="F57" s="24"/>
      <c r="G57" s="24"/>
      <c r="H57" s="24"/>
      <c r="I57" s="24"/>
      <c r="J57" s="1"/>
      <c r="K57" s="1"/>
    </row>
    <row r="58" spans="1:11" x14ac:dyDescent="0.2">
      <c r="A58" s="24"/>
      <c r="B58" s="19" t="s">
        <v>130</v>
      </c>
      <c r="C58" s="23" t="s">
        <v>144</v>
      </c>
      <c r="D58" s="4"/>
      <c r="E58" s="24"/>
      <c r="F58" s="24"/>
      <c r="G58" s="24"/>
      <c r="H58" s="24"/>
      <c r="I58" s="24"/>
      <c r="J58" s="1"/>
      <c r="K58" s="1"/>
    </row>
    <row r="59" spans="1:11" x14ac:dyDescent="0.2">
      <c r="A59" s="24"/>
      <c r="B59" s="19" t="s">
        <v>131</v>
      </c>
      <c r="C59" s="18" t="s">
        <v>139</v>
      </c>
      <c r="D59" s="4"/>
      <c r="E59" s="24"/>
      <c r="F59" s="24"/>
      <c r="G59" s="24"/>
      <c r="H59" s="24"/>
      <c r="I59" s="24"/>
      <c r="J59" s="1"/>
      <c r="K59" s="1"/>
    </row>
    <row r="60" spans="1:11" x14ac:dyDescent="0.2">
      <c r="A60" s="24"/>
      <c r="B60" s="19" t="s">
        <v>132</v>
      </c>
      <c r="C60" s="18" t="s">
        <v>147</v>
      </c>
      <c r="D60" s="3"/>
      <c r="E60" s="24"/>
      <c r="F60" s="24"/>
      <c r="G60" s="24"/>
      <c r="H60" s="24"/>
      <c r="I60" s="24"/>
      <c r="J60" s="1"/>
      <c r="K60" s="1"/>
    </row>
    <row r="61" spans="1:11" x14ac:dyDescent="0.2">
      <c r="A61" s="24"/>
      <c r="B61" s="19" t="s">
        <v>133</v>
      </c>
      <c r="C61" s="18" t="s">
        <v>148</v>
      </c>
      <c r="D61" s="3"/>
      <c r="E61" s="24"/>
      <c r="F61" s="24"/>
      <c r="G61" s="24"/>
      <c r="H61" s="24"/>
      <c r="I61" s="24"/>
      <c r="J61" s="1"/>
      <c r="K61" s="1"/>
    </row>
    <row r="62" spans="1:11" x14ac:dyDescent="0.2">
      <c r="A62" s="24"/>
      <c r="B62" s="19" t="s">
        <v>134</v>
      </c>
      <c r="C62" s="18" t="s">
        <v>149</v>
      </c>
      <c r="D62" s="3"/>
      <c r="E62" s="24"/>
      <c r="F62" s="24"/>
      <c r="G62" s="24"/>
      <c r="H62" s="24"/>
      <c r="I62" s="24"/>
      <c r="J62" s="1"/>
      <c r="K62" s="1"/>
    </row>
    <row r="63" spans="1:11" x14ac:dyDescent="0.2">
      <c r="A63" s="24"/>
      <c r="B63" s="19" t="s">
        <v>135</v>
      </c>
      <c r="C63" s="18" t="s">
        <v>140</v>
      </c>
      <c r="D63" s="3"/>
      <c r="E63" s="24"/>
      <c r="F63" s="24"/>
      <c r="G63" s="24"/>
      <c r="H63" s="24"/>
      <c r="I63" s="24"/>
      <c r="J63" s="1"/>
      <c r="K63" s="1"/>
    </row>
    <row r="64" spans="1:11" x14ac:dyDescent="0.2">
      <c r="A64" s="24"/>
      <c r="B64" s="19" t="s">
        <v>141</v>
      </c>
      <c r="C64" s="20" t="s">
        <v>126</v>
      </c>
      <c r="D64" s="3"/>
      <c r="E64" s="24"/>
      <c r="F64" s="24"/>
      <c r="G64" s="24"/>
      <c r="H64" s="24"/>
      <c r="I64" s="24"/>
      <c r="J64" s="1"/>
      <c r="K64" s="1"/>
    </row>
    <row r="65" spans="1:1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1"/>
      <c r="K65" s="1"/>
    </row>
    <row r="66" spans="1:1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1"/>
      <c r="K66" s="1"/>
    </row>
    <row r="67" spans="1:1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1"/>
      <c r="K67" s="1"/>
    </row>
    <row r="68" spans="1:1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1"/>
      <c r="K68" s="1"/>
    </row>
    <row r="69" spans="1:1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1"/>
      <c r="K69" s="1"/>
    </row>
    <row r="70" spans="1:1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1"/>
      <c r="K70" s="1"/>
    </row>
    <row r="71" spans="1:1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B55:C55"/>
    <mergeCell ref="B43:C43"/>
    <mergeCell ref="B18:C18"/>
    <mergeCell ref="B2:C2"/>
    <mergeCell ref="B5:C5"/>
    <mergeCell ref="B34:C34"/>
    <mergeCell ref="B40:C40"/>
    <mergeCell ref="F7:I8"/>
    <mergeCell ref="B3:C3"/>
    <mergeCell ref="F9:I9"/>
    <mergeCell ref="F10:I10"/>
    <mergeCell ref="B1:C1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33"/>
  <sheetViews>
    <sheetView showGridLines="0" workbookViewId="0">
      <selection activeCell="A4" sqref="A4:L4"/>
    </sheetView>
  </sheetViews>
  <sheetFormatPr baseColWidth="10" defaultColWidth="11.42578125" defaultRowHeight="12.75" x14ac:dyDescent="0.2"/>
  <cols>
    <col min="1" max="1" width="6.85546875" style="26" customWidth="1"/>
    <col min="2" max="2" width="11.7109375" style="26" customWidth="1"/>
    <col min="3" max="3" width="25.7109375" style="26" customWidth="1"/>
    <col min="4" max="4" width="19" style="26" customWidth="1"/>
    <col min="5" max="5" width="10.85546875" style="26" customWidth="1"/>
    <col min="6" max="6" width="11.42578125" style="26"/>
    <col min="7" max="7" width="14.42578125" style="26" customWidth="1"/>
    <col min="8" max="8" width="16.42578125" style="26" customWidth="1"/>
    <col min="9" max="9" width="13.42578125" style="26" customWidth="1"/>
    <col min="10" max="10" width="12.5703125" style="26" customWidth="1"/>
    <col min="11" max="12" width="13.140625" style="26" customWidth="1"/>
    <col min="13" max="13" width="2.28515625" style="26" customWidth="1"/>
    <col min="14" max="16384" width="11.42578125" style="26"/>
  </cols>
  <sheetData>
    <row r="1" spans="1:18" ht="16.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L1" s="27" t="s">
        <v>158</v>
      </c>
      <c r="M1" s="25"/>
      <c r="N1" s="25"/>
      <c r="O1" s="25"/>
      <c r="P1" s="25"/>
    </row>
    <row r="2" spans="1:18" ht="16.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K2" s="27"/>
      <c r="M2" s="25"/>
      <c r="N2" s="25"/>
      <c r="O2" s="25"/>
      <c r="P2" s="25"/>
    </row>
    <row r="3" spans="1:18" ht="18" x14ac:dyDescent="0.25">
      <c r="A3" s="25" t="str">
        <f>+Indice!$F$9&amp;Indice!$F$10</f>
        <v>Nombre del Ente: ___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5"/>
      <c r="N3" s="25"/>
      <c r="O3" s="25"/>
      <c r="P3" s="25"/>
    </row>
    <row r="4" spans="1:18" ht="21.75" customHeight="1" x14ac:dyDescent="0.25">
      <c r="A4" s="157" t="s">
        <v>157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25"/>
      <c r="N4" s="25"/>
      <c r="O4" s="25"/>
      <c r="P4" s="25"/>
    </row>
    <row r="5" spans="1:18" ht="18" x14ac:dyDescent="0.25">
      <c r="A5" s="29"/>
      <c r="B5" s="30" t="s">
        <v>34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5"/>
      <c r="N5" s="25"/>
      <c r="O5" s="25"/>
      <c r="P5" s="25"/>
    </row>
    <row r="7" spans="1:18" ht="13.5" thickBot="1" x14ac:dyDescent="0.25">
      <c r="A7" s="31"/>
      <c r="B7" s="32" t="s">
        <v>5</v>
      </c>
      <c r="C7" s="32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32" t="s">
        <v>11</v>
      </c>
      <c r="I7" s="32"/>
      <c r="J7" s="158" t="s">
        <v>12</v>
      </c>
      <c r="K7" s="158"/>
      <c r="L7" s="32" t="s">
        <v>13</v>
      </c>
    </row>
    <row r="8" spans="1:18" ht="13.5" customHeight="1" x14ac:dyDescent="0.2">
      <c r="A8" s="159" t="s">
        <v>16</v>
      </c>
      <c r="B8" s="161" t="s">
        <v>1</v>
      </c>
      <c r="C8" s="163" t="s">
        <v>4</v>
      </c>
      <c r="D8" s="163" t="s">
        <v>20</v>
      </c>
      <c r="E8" s="170" t="s">
        <v>156</v>
      </c>
      <c r="F8" s="163" t="s">
        <v>0</v>
      </c>
      <c r="G8" s="161" t="s">
        <v>2</v>
      </c>
      <c r="H8" s="161" t="s">
        <v>3</v>
      </c>
      <c r="I8" s="167" t="s">
        <v>18</v>
      </c>
      <c r="J8" s="168"/>
      <c r="K8" s="169"/>
      <c r="L8" s="165" t="s">
        <v>19</v>
      </c>
    </row>
    <row r="9" spans="1:18" s="36" customFormat="1" ht="15" customHeight="1" thickBot="1" x14ac:dyDescent="0.25">
      <c r="A9" s="160"/>
      <c r="B9" s="162"/>
      <c r="C9" s="164"/>
      <c r="D9" s="164"/>
      <c r="E9" s="171"/>
      <c r="F9" s="164"/>
      <c r="G9" s="162"/>
      <c r="H9" s="162"/>
      <c r="I9" s="33" t="s">
        <v>155</v>
      </c>
      <c r="J9" s="34" t="s">
        <v>17</v>
      </c>
      <c r="K9" s="34" t="s">
        <v>35</v>
      </c>
      <c r="L9" s="166"/>
      <c r="M9" s="35"/>
      <c r="N9" s="35"/>
      <c r="O9" s="35"/>
      <c r="P9" s="35"/>
      <c r="Q9" s="35"/>
      <c r="R9" s="35"/>
    </row>
    <row r="10" spans="1:18" x14ac:dyDescent="0.2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  <c r="L10" s="40"/>
    </row>
    <row r="11" spans="1:18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3"/>
      <c r="L11" s="44"/>
    </row>
    <row r="12" spans="1:18" x14ac:dyDescent="0.2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3"/>
      <c r="L12" s="44"/>
    </row>
    <row r="13" spans="1:18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3"/>
      <c r="L13" s="44"/>
    </row>
    <row r="14" spans="1:18" ht="13.5" thickBot="1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7"/>
      <c r="L14" s="48"/>
    </row>
    <row r="16" spans="1:18" x14ac:dyDescent="0.2">
      <c r="B16" s="36"/>
      <c r="D16" s="36"/>
      <c r="E16" s="36"/>
      <c r="G16" s="36"/>
      <c r="J16" s="36"/>
      <c r="K16" s="36"/>
    </row>
    <row r="17" spans="2:11" x14ac:dyDescent="0.2">
      <c r="B17" s="36"/>
      <c r="D17" s="36"/>
      <c r="E17" s="36"/>
      <c r="G17" s="36"/>
      <c r="J17" s="36"/>
      <c r="K17" s="36"/>
    </row>
    <row r="18" spans="2:11" x14ac:dyDescent="0.2">
      <c r="B18" s="36"/>
      <c r="D18" s="36"/>
      <c r="E18" s="36"/>
      <c r="G18" s="36"/>
      <c r="J18" s="36"/>
      <c r="K18" s="36"/>
    </row>
    <row r="19" spans="2:11" x14ac:dyDescent="0.2">
      <c r="B19" s="36"/>
      <c r="D19" s="36"/>
      <c r="E19" s="36"/>
      <c r="G19" s="36"/>
      <c r="J19" s="36"/>
      <c r="K19" s="36"/>
    </row>
    <row r="33" spans="2:2" ht="16.5" x14ac:dyDescent="0.3">
      <c r="B33" s="49"/>
    </row>
  </sheetData>
  <mergeCells count="12">
    <mergeCell ref="A4:L4"/>
    <mergeCell ref="J7:K7"/>
    <mergeCell ref="A8:A9"/>
    <mergeCell ref="B8:B9"/>
    <mergeCell ref="C8:C9"/>
    <mergeCell ref="L8:L9"/>
    <mergeCell ref="D8:D9"/>
    <mergeCell ref="F8:F9"/>
    <mergeCell ref="G8:G9"/>
    <mergeCell ref="H8:H9"/>
    <mergeCell ref="I8:K8"/>
    <mergeCell ref="E8:E9"/>
  </mergeCells>
  <pageMargins left="1.1023622047244095" right="0.9055118110236221" top="1.3385826771653544" bottom="0.94488188976377963" header="0.31496062992125984" footer="0.31496062992125984"/>
  <pageSetup paperSize="136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9"/>
  <sheetViews>
    <sheetView showGridLines="0" tabSelected="1" zoomScaleNormal="100" workbookViewId="0">
      <pane ySplit="8" topLeftCell="A84" activePane="bottomLeft" state="frozen"/>
      <selection pane="bottomLeft" activeCell="A5" sqref="A5"/>
    </sheetView>
  </sheetViews>
  <sheetFormatPr baseColWidth="10" defaultRowHeight="12.75" x14ac:dyDescent="0.2"/>
  <cols>
    <col min="2" max="2" width="12.140625" customWidth="1"/>
    <col min="5" max="5" width="12.140625" customWidth="1"/>
    <col min="7" max="7" width="11.42578125" style="50"/>
    <col min="8" max="8" width="12" bestFit="1" customWidth="1"/>
    <col min="10" max="10" width="13.42578125" customWidth="1"/>
    <col min="11" max="11" width="11.85546875" customWidth="1"/>
    <col min="12" max="12" width="12.7109375" customWidth="1"/>
    <col min="13" max="13" width="13.7109375" customWidth="1"/>
    <col min="14" max="14" width="13" customWidth="1"/>
  </cols>
  <sheetData>
    <row r="1" spans="1:15" ht="15" x14ac:dyDescent="0.25">
      <c r="A1" s="55"/>
      <c r="B1" s="55"/>
      <c r="C1" s="55"/>
      <c r="D1" s="55"/>
      <c r="E1" s="55"/>
      <c r="F1" s="55"/>
      <c r="G1" s="124"/>
      <c r="H1" s="83"/>
      <c r="I1" s="83"/>
      <c r="J1" s="83"/>
      <c r="K1" s="55"/>
      <c r="L1" s="84"/>
      <c r="M1" s="85"/>
      <c r="N1" s="96" t="s">
        <v>159</v>
      </c>
      <c r="O1" s="57"/>
    </row>
    <row r="2" spans="1:15" ht="15" x14ac:dyDescent="0.25">
      <c r="A2" s="52" t="s">
        <v>160</v>
      </c>
      <c r="B2" s="52"/>
      <c r="C2" s="52"/>
      <c r="D2" s="52"/>
      <c r="E2" s="52"/>
      <c r="F2" s="53"/>
      <c r="G2" s="125"/>
      <c r="H2" s="86"/>
      <c r="I2" s="86"/>
      <c r="J2" s="86"/>
      <c r="K2" s="87"/>
      <c r="L2" s="88"/>
      <c r="M2" s="89"/>
      <c r="N2" s="87"/>
      <c r="O2" s="57"/>
    </row>
    <row r="3" spans="1:15" ht="15" x14ac:dyDescent="0.2">
      <c r="A3" s="173" t="s">
        <v>161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57"/>
    </row>
    <row r="4" spans="1:15" ht="15" x14ac:dyDescent="0.25">
      <c r="A4" s="53" t="s">
        <v>284</v>
      </c>
      <c r="B4" s="53"/>
      <c r="C4" s="54"/>
      <c r="D4" s="54"/>
      <c r="E4" s="54"/>
      <c r="F4" s="53"/>
      <c r="G4" s="126"/>
      <c r="H4" s="91"/>
      <c r="I4" s="91"/>
      <c r="J4" s="91"/>
      <c r="K4" s="90"/>
      <c r="L4" s="92"/>
      <c r="M4" s="89"/>
      <c r="N4" s="90"/>
      <c r="O4" s="57"/>
    </row>
    <row r="5" spans="1:15" x14ac:dyDescent="0.2">
      <c r="A5" s="71"/>
      <c r="B5" s="71"/>
      <c r="C5" s="69"/>
      <c r="D5" s="69"/>
      <c r="E5" s="69"/>
      <c r="F5" s="69"/>
      <c r="G5" s="127"/>
      <c r="H5" s="72"/>
      <c r="I5" s="72"/>
      <c r="J5" s="72"/>
      <c r="K5" s="73"/>
      <c r="L5" s="74"/>
      <c r="M5" s="70"/>
      <c r="N5" s="71"/>
    </row>
    <row r="6" spans="1:15" ht="13.5" thickBot="1" x14ac:dyDescent="0.25">
      <c r="A6" s="56"/>
      <c r="B6" s="56"/>
      <c r="C6" s="174"/>
      <c r="D6" s="174"/>
      <c r="E6" s="174"/>
      <c r="F6" s="56"/>
      <c r="G6" s="56"/>
      <c r="H6" s="56"/>
      <c r="I6" s="56"/>
      <c r="J6" s="56"/>
      <c r="K6" s="56"/>
      <c r="L6" s="56"/>
      <c r="M6" s="56"/>
      <c r="N6" s="56"/>
    </row>
    <row r="7" spans="1:15" ht="15.75" customHeight="1" x14ac:dyDescent="0.2">
      <c r="A7" s="175" t="s">
        <v>41</v>
      </c>
      <c r="B7" s="175" t="s">
        <v>39</v>
      </c>
      <c r="C7" s="177" t="s">
        <v>40</v>
      </c>
      <c r="D7" s="178"/>
      <c r="E7" s="178"/>
      <c r="F7" s="179"/>
      <c r="G7" s="180" t="s">
        <v>42</v>
      </c>
      <c r="H7" s="181"/>
      <c r="I7" s="182" t="s">
        <v>43</v>
      </c>
      <c r="J7" s="184" t="s">
        <v>44</v>
      </c>
      <c r="K7" s="185"/>
      <c r="L7" s="186" t="s">
        <v>45</v>
      </c>
      <c r="M7" s="187"/>
      <c r="N7" s="175" t="s">
        <v>46</v>
      </c>
    </row>
    <row r="8" spans="1:15" ht="21.75" customHeight="1" thickBot="1" x14ac:dyDescent="0.25">
      <c r="A8" s="176"/>
      <c r="B8" s="176"/>
      <c r="C8" s="59" t="s">
        <v>47</v>
      </c>
      <c r="D8" s="59" t="s">
        <v>47</v>
      </c>
      <c r="E8" s="59" t="s">
        <v>47</v>
      </c>
      <c r="F8" s="60" t="s">
        <v>48</v>
      </c>
      <c r="G8" s="61" t="s">
        <v>14</v>
      </c>
      <c r="H8" s="62" t="s">
        <v>49</v>
      </c>
      <c r="I8" s="183"/>
      <c r="J8" s="61" t="s">
        <v>50</v>
      </c>
      <c r="K8" s="63" t="s">
        <v>51</v>
      </c>
      <c r="L8" s="64" t="s">
        <v>22</v>
      </c>
      <c r="M8" s="65" t="s">
        <v>14</v>
      </c>
      <c r="N8" s="176"/>
    </row>
    <row r="9" spans="1:15" s="51" customFormat="1" x14ac:dyDescent="0.2">
      <c r="A9" s="66" t="s">
        <v>162</v>
      </c>
      <c r="B9" s="97"/>
      <c r="C9" s="98"/>
      <c r="D9" s="99"/>
      <c r="E9" s="99"/>
      <c r="F9" s="100"/>
      <c r="G9" s="101"/>
      <c r="H9" s="100"/>
      <c r="I9" s="102"/>
      <c r="J9" s="101"/>
      <c r="K9" s="97"/>
      <c r="L9" s="98"/>
      <c r="M9" s="97"/>
      <c r="N9" s="103"/>
    </row>
    <row r="10" spans="1:15" s="51" customFormat="1" x14ac:dyDescent="0.2">
      <c r="A10" s="93"/>
      <c r="B10" s="104">
        <v>1628941.69</v>
      </c>
      <c r="C10" s="105">
        <v>0</v>
      </c>
      <c r="D10" s="106">
        <v>0</v>
      </c>
      <c r="E10" s="106">
        <v>0</v>
      </c>
      <c r="F10" s="107">
        <f>B10-C10-D10-E10</f>
        <v>1628941.69</v>
      </c>
      <c r="G10" s="121">
        <v>44575</v>
      </c>
      <c r="H10" s="104">
        <v>1628941.69</v>
      </c>
      <c r="I10" s="108">
        <f>F10-H10</f>
        <v>0</v>
      </c>
      <c r="J10" s="105" t="s">
        <v>174</v>
      </c>
      <c r="K10" s="104" t="s">
        <v>175</v>
      </c>
      <c r="L10" s="105" t="s">
        <v>176</v>
      </c>
      <c r="M10" s="122">
        <v>44575</v>
      </c>
      <c r="N10" s="109"/>
    </row>
    <row r="11" spans="1:15" s="51" customFormat="1" x14ac:dyDescent="0.2">
      <c r="A11" s="93"/>
      <c r="B11" s="104">
        <v>1284090.07</v>
      </c>
      <c r="C11" s="105">
        <v>0</v>
      </c>
      <c r="D11" s="106">
        <v>0</v>
      </c>
      <c r="E11" s="106">
        <v>0</v>
      </c>
      <c r="F11" s="107">
        <f t="shared" ref="F11:F126" si="0">B11-C11-D11-E11</f>
        <v>1284090.07</v>
      </c>
      <c r="G11" s="121">
        <v>44575</v>
      </c>
      <c r="H11" s="104">
        <v>1284090.07</v>
      </c>
      <c r="I11" s="108">
        <f>F11-H11</f>
        <v>0</v>
      </c>
      <c r="J11" s="105" t="s">
        <v>174</v>
      </c>
      <c r="K11" s="104" t="s">
        <v>175</v>
      </c>
      <c r="L11" s="105" t="s">
        <v>177</v>
      </c>
      <c r="M11" s="122">
        <v>44575</v>
      </c>
      <c r="N11" s="109"/>
    </row>
    <row r="12" spans="1:15" s="51" customFormat="1" x14ac:dyDescent="0.2">
      <c r="A12" s="93"/>
      <c r="B12" s="104">
        <v>194667.58</v>
      </c>
      <c r="C12" s="105">
        <v>0</v>
      </c>
      <c r="D12" s="106">
        <v>0</v>
      </c>
      <c r="E12" s="106">
        <v>0</v>
      </c>
      <c r="F12" s="107">
        <f t="shared" si="0"/>
        <v>194667.58</v>
      </c>
      <c r="G12" s="121">
        <v>44575</v>
      </c>
      <c r="H12" s="104">
        <v>194667.58</v>
      </c>
      <c r="I12" s="108">
        <f t="shared" ref="I12:I125" si="1">F12-H12</f>
        <v>0</v>
      </c>
      <c r="J12" s="105" t="s">
        <v>174</v>
      </c>
      <c r="K12" s="104" t="s">
        <v>175</v>
      </c>
      <c r="L12" s="105" t="s">
        <v>178</v>
      </c>
      <c r="M12" s="122">
        <v>44575</v>
      </c>
      <c r="N12" s="109"/>
    </row>
    <row r="13" spans="1:15" s="51" customFormat="1" x14ac:dyDescent="0.2">
      <c r="A13" s="93"/>
      <c r="B13" s="104">
        <v>312730.23999999999</v>
      </c>
      <c r="C13" s="105">
        <v>0</v>
      </c>
      <c r="D13" s="106">
        <v>0</v>
      </c>
      <c r="E13" s="106">
        <v>0</v>
      </c>
      <c r="F13" s="107">
        <f t="shared" si="0"/>
        <v>312730.23999999999</v>
      </c>
      <c r="G13" s="121">
        <v>44575</v>
      </c>
      <c r="H13" s="104">
        <v>312730.23999999999</v>
      </c>
      <c r="I13" s="108">
        <f t="shared" si="1"/>
        <v>0</v>
      </c>
      <c r="J13" s="105" t="s">
        <v>174</v>
      </c>
      <c r="K13" s="104" t="s">
        <v>175</v>
      </c>
      <c r="L13" s="105" t="s">
        <v>179</v>
      </c>
      <c r="M13" s="122">
        <v>44575</v>
      </c>
      <c r="N13" s="109"/>
    </row>
    <row r="14" spans="1:15" s="51" customFormat="1" x14ac:dyDescent="0.2">
      <c r="A14" s="93"/>
      <c r="B14" s="104">
        <v>154700.57</v>
      </c>
      <c r="C14" s="105">
        <v>0</v>
      </c>
      <c r="D14" s="106">
        <v>0</v>
      </c>
      <c r="E14" s="106">
        <v>0</v>
      </c>
      <c r="F14" s="107">
        <f t="shared" si="0"/>
        <v>154700.57</v>
      </c>
      <c r="G14" s="121">
        <v>44575</v>
      </c>
      <c r="H14" s="104">
        <v>154700.57</v>
      </c>
      <c r="I14" s="108">
        <f t="shared" si="1"/>
        <v>0</v>
      </c>
      <c r="J14" s="105" t="s">
        <v>174</v>
      </c>
      <c r="K14" s="104" t="s">
        <v>175</v>
      </c>
      <c r="L14" s="105" t="s">
        <v>180</v>
      </c>
      <c r="M14" s="122">
        <v>44575</v>
      </c>
      <c r="N14" s="109"/>
    </row>
    <row r="15" spans="1:15" s="51" customFormat="1" x14ac:dyDescent="0.2">
      <c r="A15" s="93"/>
      <c r="B15" s="104">
        <v>1796941.69</v>
      </c>
      <c r="C15" s="105">
        <v>0</v>
      </c>
      <c r="D15" s="106">
        <v>0</v>
      </c>
      <c r="E15" s="106">
        <v>0</v>
      </c>
      <c r="F15" s="107">
        <f t="shared" si="0"/>
        <v>1796941.69</v>
      </c>
      <c r="G15" s="121">
        <v>44589</v>
      </c>
      <c r="H15" s="104">
        <v>1796941.69</v>
      </c>
      <c r="I15" s="108">
        <f t="shared" si="1"/>
        <v>0</v>
      </c>
      <c r="J15" s="105" t="s">
        <v>174</v>
      </c>
      <c r="K15" s="104" t="s">
        <v>175</v>
      </c>
      <c r="L15" s="105" t="s">
        <v>181</v>
      </c>
      <c r="M15" s="122">
        <v>44589</v>
      </c>
      <c r="N15" s="109"/>
    </row>
    <row r="16" spans="1:15" s="51" customFormat="1" x14ac:dyDescent="0.2">
      <c r="A16" s="93"/>
      <c r="B16" s="110">
        <v>467430.81</v>
      </c>
      <c r="C16" s="111">
        <v>0</v>
      </c>
      <c r="D16" s="112">
        <v>0</v>
      </c>
      <c r="E16" s="112">
        <v>0</v>
      </c>
      <c r="F16" s="107">
        <f>B16-C16-D16-E16</f>
        <v>467430.81</v>
      </c>
      <c r="G16" s="121">
        <v>44589</v>
      </c>
      <c r="H16" s="104">
        <v>467430.81</v>
      </c>
      <c r="I16" s="108">
        <f t="shared" si="1"/>
        <v>0</v>
      </c>
      <c r="J16" s="105" t="s">
        <v>174</v>
      </c>
      <c r="K16" s="104" t="s">
        <v>175</v>
      </c>
      <c r="L16" s="105" t="s">
        <v>196</v>
      </c>
      <c r="M16" s="122">
        <v>44589</v>
      </c>
      <c r="N16" s="109"/>
    </row>
    <row r="17" spans="1:14" s="51" customFormat="1" x14ac:dyDescent="0.2">
      <c r="A17" s="67" t="s">
        <v>163</v>
      </c>
      <c r="B17" s="110"/>
      <c r="C17" s="111"/>
      <c r="D17" s="112"/>
      <c r="E17" s="112"/>
      <c r="F17" s="107"/>
      <c r="G17" s="121"/>
      <c r="H17" s="110"/>
      <c r="I17" s="108"/>
      <c r="J17" s="105"/>
      <c r="K17" s="104"/>
      <c r="L17" s="105"/>
      <c r="M17" s="122"/>
      <c r="N17" s="172"/>
    </row>
    <row r="18" spans="1:14" s="51" customFormat="1" x14ac:dyDescent="0.2">
      <c r="A18" s="94"/>
      <c r="B18" s="110">
        <v>1628941.69</v>
      </c>
      <c r="C18" s="111">
        <v>0</v>
      </c>
      <c r="D18" s="112">
        <v>0</v>
      </c>
      <c r="E18" s="112">
        <v>0</v>
      </c>
      <c r="F18" s="107">
        <f t="shared" si="0"/>
        <v>1628941.69</v>
      </c>
      <c r="G18" s="121">
        <v>44606</v>
      </c>
      <c r="H18" s="110">
        <v>1628941.69</v>
      </c>
      <c r="I18" s="108">
        <f t="shared" si="1"/>
        <v>0</v>
      </c>
      <c r="J18" s="105" t="s">
        <v>174</v>
      </c>
      <c r="K18" s="104" t="s">
        <v>175</v>
      </c>
      <c r="L18" s="105" t="s">
        <v>182</v>
      </c>
      <c r="M18" s="122">
        <f>G18</f>
        <v>44606</v>
      </c>
      <c r="N18" s="172"/>
    </row>
    <row r="19" spans="1:14" s="51" customFormat="1" x14ac:dyDescent="0.2">
      <c r="A19" s="94"/>
      <c r="B19" s="110">
        <v>136589.6</v>
      </c>
      <c r="C19" s="111">
        <v>0</v>
      </c>
      <c r="D19" s="112">
        <v>0</v>
      </c>
      <c r="E19" s="112">
        <v>0</v>
      </c>
      <c r="F19" s="107">
        <f t="shared" si="0"/>
        <v>136589.6</v>
      </c>
      <c r="G19" s="121">
        <v>44606</v>
      </c>
      <c r="H19" s="110">
        <v>136589.6</v>
      </c>
      <c r="I19" s="108">
        <f t="shared" si="1"/>
        <v>0</v>
      </c>
      <c r="J19" s="105" t="s">
        <v>174</v>
      </c>
      <c r="K19" s="104" t="s">
        <v>175</v>
      </c>
      <c r="L19" s="105" t="s">
        <v>183</v>
      </c>
      <c r="M19" s="122">
        <f t="shared" ref="M19:M115" si="2">G19</f>
        <v>44606</v>
      </c>
      <c r="N19" s="123"/>
    </row>
    <row r="20" spans="1:14" s="51" customFormat="1" x14ac:dyDescent="0.2">
      <c r="A20" s="94"/>
      <c r="B20" s="110">
        <v>191064.63</v>
      </c>
      <c r="C20" s="111">
        <v>0</v>
      </c>
      <c r="D20" s="112">
        <v>0</v>
      </c>
      <c r="E20" s="112">
        <v>0</v>
      </c>
      <c r="F20" s="107">
        <f t="shared" si="0"/>
        <v>191064.63</v>
      </c>
      <c r="G20" s="121">
        <v>44606</v>
      </c>
      <c r="H20" s="110">
        <v>191064.63</v>
      </c>
      <c r="I20" s="108">
        <f t="shared" si="1"/>
        <v>0</v>
      </c>
      <c r="J20" s="105" t="s">
        <v>174</v>
      </c>
      <c r="K20" s="104" t="s">
        <v>175</v>
      </c>
      <c r="L20" s="105" t="s">
        <v>184</v>
      </c>
      <c r="M20" s="122">
        <f t="shared" si="2"/>
        <v>44606</v>
      </c>
      <c r="N20" s="123"/>
    </row>
    <row r="21" spans="1:14" s="51" customFormat="1" x14ac:dyDescent="0.2">
      <c r="A21" s="94"/>
      <c r="B21" s="110">
        <v>178669.15</v>
      </c>
      <c r="C21" s="111">
        <v>0</v>
      </c>
      <c r="D21" s="112">
        <v>0</v>
      </c>
      <c r="E21" s="112">
        <v>0</v>
      </c>
      <c r="F21" s="107">
        <f t="shared" si="0"/>
        <v>178669.15</v>
      </c>
      <c r="G21" s="121">
        <v>44606</v>
      </c>
      <c r="H21" s="110">
        <v>178669.15</v>
      </c>
      <c r="I21" s="108">
        <f t="shared" si="1"/>
        <v>0</v>
      </c>
      <c r="J21" s="105" t="s">
        <v>174</v>
      </c>
      <c r="K21" s="104" t="s">
        <v>175</v>
      </c>
      <c r="L21" s="105" t="s">
        <v>185</v>
      </c>
      <c r="M21" s="122">
        <f t="shared" si="2"/>
        <v>44606</v>
      </c>
      <c r="N21" s="123"/>
    </row>
    <row r="22" spans="1:14" s="51" customFormat="1" x14ac:dyDescent="0.2">
      <c r="A22" s="94"/>
      <c r="B22" s="110">
        <v>312730.23999999999</v>
      </c>
      <c r="C22" s="111">
        <v>0</v>
      </c>
      <c r="D22" s="112">
        <v>0</v>
      </c>
      <c r="E22" s="112">
        <v>0</v>
      </c>
      <c r="F22" s="107">
        <f t="shared" si="0"/>
        <v>312730.23999999999</v>
      </c>
      <c r="G22" s="121">
        <v>44606</v>
      </c>
      <c r="H22" s="110">
        <v>312730.23999999999</v>
      </c>
      <c r="I22" s="108">
        <f t="shared" si="1"/>
        <v>0</v>
      </c>
      <c r="J22" s="105" t="s">
        <v>174</v>
      </c>
      <c r="K22" s="104" t="s">
        <v>175</v>
      </c>
      <c r="L22" s="105" t="s">
        <v>186</v>
      </c>
      <c r="M22" s="122">
        <f t="shared" si="2"/>
        <v>44606</v>
      </c>
      <c r="N22" s="123"/>
    </row>
    <row r="23" spans="1:14" s="51" customFormat="1" x14ac:dyDescent="0.2">
      <c r="A23" s="94"/>
      <c r="B23" s="110">
        <v>154700.57</v>
      </c>
      <c r="C23" s="111">
        <v>0</v>
      </c>
      <c r="D23" s="112">
        <v>0</v>
      </c>
      <c r="E23" s="112">
        <v>0</v>
      </c>
      <c r="F23" s="107">
        <f t="shared" si="0"/>
        <v>154700.57</v>
      </c>
      <c r="G23" s="121">
        <v>44606</v>
      </c>
      <c r="H23" s="110">
        <v>154700.57</v>
      </c>
      <c r="I23" s="108">
        <f t="shared" si="1"/>
        <v>0</v>
      </c>
      <c r="J23" s="105" t="s">
        <v>174</v>
      </c>
      <c r="K23" s="104" t="s">
        <v>175</v>
      </c>
      <c r="L23" s="105" t="s">
        <v>187</v>
      </c>
      <c r="M23" s="122">
        <f t="shared" si="2"/>
        <v>44606</v>
      </c>
      <c r="N23" s="123"/>
    </row>
    <row r="24" spans="1:14" s="51" customFormat="1" x14ac:dyDescent="0.2">
      <c r="A24" s="94"/>
      <c r="B24" s="110">
        <v>1796941.69</v>
      </c>
      <c r="C24" s="111">
        <v>0</v>
      </c>
      <c r="D24" s="112">
        <v>0</v>
      </c>
      <c r="E24" s="112">
        <v>0</v>
      </c>
      <c r="F24" s="107">
        <f t="shared" si="0"/>
        <v>1796941.69</v>
      </c>
      <c r="G24" s="121">
        <v>44620</v>
      </c>
      <c r="H24" s="110">
        <v>1796941.69</v>
      </c>
      <c r="I24" s="108">
        <f t="shared" si="1"/>
        <v>0</v>
      </c>
      <c r="J24" s="105" t="s">
        <v>174</v>
      </c>
      <c r="K24" s="104" t="s">
        <v>175</v>
      </c>
      <c r="L24" s="105" t="s">
        <v>188</v>
      </c>
      <c r="M24" s="122">
        <f t="shared" si="2"/>
        <v>44620</v>
      </c>
      <c r="N24" s="123"/>
    </row>
    <row r="25" spans="1:14" s="51" customFormat="1" x14ac:dyDescent="0.2">
      <c r="A25" s="94"/>
      <c r="B25" s="110">
        <v>467430.81</v>
      </c>
      <c r="C25" s="111">
        <v>0</v>
      </c>
      <c r="D25" s="112">
        <v>0</v>
      </c>
      <c r="E25" s="112">
        <v>0</v>
      </c>
      <c r="F25" s="107">
        <f>B25-C25-D25-E25</f>
        <v>467430.81</v>
      </c>
      <c r="G25" s="121">
        <v>44620</v>
      </c>
      <c r="H25" s="110">
        <v>467430.81</v>
      </c>
      <c r="I25" s="108">
        <f t="shared" si="1"/>
        <v>0</v>
      </c>
      <c r="J25" s="105" t="s">
        <v>174</v>
      </c>
      <c r="K25" s="104" t="s">
        <v>175</v>
      </c>
      <c r="L25" s="105" t="s">
        <v>195</v>
      </c>
      <c r="M25" s="122">
        <f t="shared" si="2"/>
        <v>44620</v>
      </c>
      <c r="N25" s="123"/>
    </row>
    <row r="26" spans="1:14" s="51" customFormat="1" x14ac:dyDescent="0.2">
      <c r="A26" s="67" t="s">
        <v>164</v>
      </c>
      <c r="B26" s="110"/>
      <c r="C26" s="111"/>
      <c r="D26" s="112"/>
      <c r="E26" s="112"/>
      <c r="F26" s="107"/>
      <c r="G26" s="121"/>
      <c r="H26" s="110"/>
      <c r="I26" s="108"/>
      <c r="J26" s="105"/>
      <c r="K26" s="104"/>
      <c r="L26" s="105"/>
      <c r="M26" s="122"/>
      <c r="N26" s="113"/>
    </row>
    <row r="27" spans="1:14" s="51" customFormat="1" x14ac:dyDescent="0.2">
      <c r="A27" s="94"/>
      <c r="B27" s="110">
        <v>99351.09</v>
      </c>
      <c r="C27" s="111">
        <v>0</v>
      </c>
      <c r="D27" s="112">
        <v>0</v>
      </c>
      <c r="E27" s="112">
        <v>0</v>
      </c>
      <c r="F27" s="107">
        <f t="shared" si="0"/>
        <v>99351.09</v>
      </c>
      <c r="G27" s="121">
        <v>44634</v>
      </c>
      <c r="H27" s="110">
        <v>99351.09</v>
      </c>
      <c r="I27" s="108">
        <f t="shared" si="1"/>
        <v>0</v>
      </c>
      <c r="J27" s="105" t="s">
        <v>174</v>
      </c>
      <c r="K27" s="104" t="s">
        <v>175</v>
      </c>
      <c r="L27" s="105" t="s">
        <v>190</v>
      </c>
      <c r="M27" s="122">
        <v>44621</v>
      </c>
      <c r="N27" s="113"/>
    </row>
    <row r="28" spans="1:14" s="51" customFormat="1" x14ac:dyDescent="0.2">
      <c r="A28" s="94"/>
      <c r="B28" s="110">
        <v>1628941.69</v>
      </c>
      <c r="C28" s="111">
        <v>0</v>
      </c>
      <c r="D28" s="112">
        <v>0</v>
      </c>
      <c r="E28" s="112">
        <v>0</v>
      </c>
      <c r="F28" s="107">
        <f t="shared" ref="F28:F30" si="3">B28-C28-D28-E28</f>
        <v>1628941.69</v>
      </c>
      <c r="G28" s="121">
        <v>44634</v>
      </c>
      <c r="H28" s="110">
        <v>1628941.69</v>
      </c>
      <c r="I28" s="108">
        <f t="shared" ref="I28" si="4">F28-H28</f>
        <v>0</v>
      </c>
      <c r="J28" s="105" t="s">
        <v>174</v>
      </c>
      <c r="K28" s="104" t="s">
        <v>175</v>
      </c>
      <c r="L28" s="105" t="s">
        <v>189</v>
      </c>
      <c r="M28" s="122">
        <f t="shared" ref="M28" si="5">G28</f>
        <v>44634</v>
      </c>
      <c r="N28" s="123"/>
    </row>
    <row r="29" spans="1:14" s="51" customFormat="1" x14ac:dyDescent="0.2">
      <c r="A29" s="94"/>
      <c r="B29" s="110">
        <v>172574.19</v>
      </c>
      <c r="C29" s="111">
        <v>0</v>
      </c>
      <c r="D29" s="112">
        <v>0</v>
      </c>
      <c r="E29" s="112">
        <v>0</v>
      </c>
      <c r="F29" s="107">
        <f t="shared" si="3"/>
        <v>172574.19</v>
      </c>
      <c r="G29" s="121">
        <v>44634</v>
      </c>
      <c r="H29" s="110">
        <v>172574.19</v>
      </c>
      <c r="I29" s="108">
        <f t="shared" ref="I29:I34" si="6">F29-H29</f>
        <v>0</v>
      </c>
      <c r="J29" s="105" t="s">
        <v>174</v>
      </c>
      <c r="K29" s="104" t="s">
        <v>175</v>
      </c>
      <c r="L29" s="105" t="s">
        <v>191</v>
      </c>
      <c r="M29" s="122">
        <f t="shared" si="2"/>
        <v>44634</v>
      </c>
      <c r="N29" s="113"/>
    </row>
    <row r="30" spans="1:14" s="51" customFormat="1" x14ac:dyDescent="0.2">
      <c r="A30" s="94"/>
      <c r="B30" s="110">
        <v>164821.95000000001</v>
      </c>
      <c r="C30" s="111">
        <v>0</v>
      </c>
      <c r="D30" s="112">
        <v>0</v>
      </c>
      <c r="E30" s="112">
        <v>0</v>
      </c>
      <c r="F30" s="107">
        <f t="shared" si="3"/>
        <v>164821.95000000001</v>
      </c>
      <c r="G30" s="121">
        <v>44634</v>
      </c>
      <c r="H30" s="110">
        <v>164821.95000000001</v>
      </c>
      <c r="I30" s="108">
        <f t="shared" si="6"/>
        <v>0</v>
      </c>
      <c r="J30" s="105" t="s">
        <v>174</v>
      </c>
      <c r="K30" s="104" t="s">
        <v>175</v>
      </c>
      <c r="L30" s="105" t="s">
        <v>192</v>
      </c>
      <c r="M30" s="122">
        <f t="shared" si="2"/>
        <v>44634</v>
      </c>
      <c r="N30" s="113"/>
    </row>
    <row r="31" spans="1:14" s="51" customFormat="1" x14ac:dyDescent="0.2">
      <c r="A31" s="94"/>
      <c r="B31" s="110">
        <v>257374.97</v>
      </c>
      <c r="C31" s="111">
        <v>0</v>
      </c>
      <c r="D31" s="112">
        <v>0</v>
      </c>
      <c r="E31" s="112">
        <v>0</v>
      </c>
      <c r="F31" s="107">
        <f>B31-C31-D31-E31</f>
        <v>257374.97</v>
      </c>
      <c r="G31" s="121">
        <v>44634</v>
      </c>
      <c r="H31" s="110">
        <v>257374.97</v>
      </c>
      <c r="I31" s="108">
        <f t="shared" si="6"/>
        <v>0</v>
      </c>
      <c r="J31" s="105" t="s">
        <v>174</v>
      </c>
      <c r="K31" s="104" t="s">
        <v>175</v>
      </c>
      <c r="L31" s="105" t="s">
        <v>193</v>
      </c>
      <c r="M31" s="122">
        <f t="shared" si="2"/>
        <v>44634</v>
      </c>
      <c r="N31" s="113"/>
    </row>
    <row r="32" spans="1:14" s="51" customFormat="1" x14ac:dyDescent="0.2">
      <c r="A32" s="94"/>
      <c r="B32" s="110">
        <v>467430.81</v>
      </c>
      <c r="C32" s="111">
        <v>0</v>
      </c>
      <c r="D32" s="112">
        <v>0</v>
      </c>
      <c r="E32" s="112">
        <v>0</v>
      </c>
      <c r="F32" s="107">
        <f>B32-C32-D32-E32</f>
        <v>467430.81</v>
      </c>
      <c r="G32" s="121">
        <v>44634</v>
      </c>
      <c r="H32" s="110">
        <v>467430.81</v>
      </c>
      <c r="I32" s="108">
        <f t="shared" si="6"/>
        <v>0</v>
      </c>
      <c r="J32" s="105" t="s">
        <v>174</v>
      </c>
      <c r="K32" s="104" t="s">
        <v>175</v>
      </c>
      <c r="L32" s="105" t="s">
        <v>194</v>
      </c>
      <c r="M32" s="122">
        <f t="shared" si="2"/>
        <v>44634</v>
      </c>
      <c r="N32" s="113"/>
    </row>
    <row r="33" spans="1:14" s="51" customFormat="1" x14ac:dyDescent="0.2">
      <c r="A33" s="94"/>
      <c r="B33" s="110">
        <v>1796941.69</v>
      </c>
      <c r="C33" s="111">
        <v>0</v>
      </c>
      <c r="D33" s="112">
        <v>0</v>
      </c>
      <c r="E33" s="112">
        <v>0</v>
      </c>
      <c r="F33" s="107">
        <f>B33-C33-D33-E33</f>
        <v>1796941.69</v>
      </c>
      <c r="G33" s="121">
        <v>44649</v>
      </c>
      <c r="H33" s="110">
        <v>1796941.69</v>
      </c>
      <c r="I33" s="108">
        <f t="shared" si="6"/>
        <v>0</v>
      </c>
      <c r="J33" s="105" t="s">
        <v>174</v>
      </c>
      <c r="K33" s="104" t="s">
        <v>175</v>
      </c>
      <c r="L33" s="105" t="s">
        <v>197</v>
      </c>
      <c r="M33" s="122">
        <f t="shared" si="2"/>
        <v>44649</v>
      </c>
      <c r="N33" s="113"/>
    </row>
    <row r="34" spans="1:14" s="51" customFormat="1" x14ac:dyDescent="0.2">
      <c r="A34" s="94"/>
      <c r="B34" s="110">
        <v>467430.81</v>
      </c>
      <c r="C34" s="111">
        <v>0</v>
      </c>
      <c r="D34" s="112">
        <v>0</v>
      </c>
      <c r="E34" s="112">
        <v>0</v>
      </c>
      <c r="F34" s="107">
        <f>B34-C34-D34-E34</f>
        <v>467430.81</v>
      </c>
      <c r="G34" s="121">
        <v>44649</v>
      </c>
      <c r="H34" s="110">
        <v>467430.81</v>
      </c>
      <c r="I34" s="108">
        <f t="shared" si="6"/>
        <v>0</v>
      </c>
      <c r="J34" s="105" t="s">
        <v>174</v>
      </c>
      <c r="K34" s="104" t="s">
        <v>175</v>
      </c>
      <c r="L34" s="105" t="s">
        <v>198</v>
      </c>
      <c r="M34" s="122">
        <f t="shared" si="2"/>
        <v>44649</v>
      </c>
      <c r="N34" s="113"/>
    </row>
    <row r="35" spans="1:14" s="51" customFormat="1" ht="12.75" customHeight="1" x14ac:dyDescent="0.2">
      <c r="A35" s="67" t="s">
        <v>165</v>
      </c>
      <c r="B35" s="110"/>
      <c r="C35" s="111"/>
      <c r="D35" s="112"/>
      <c r="E35" s="112"/>
      <c r="F35" s="107"/>
      <c r="G35" s="121"/>
      <c r="H35" s="110"/>
      <c r="I35" s="108"/>
      <c r="J35" s="105"/>
      <c r="K35" s="104"/>
      <c r="L35" s="105"/>
      <c r="M35" s="122"/>
      <c r="N35" s="113"/>
    </row>
    <row r="36" spans="1:14" s="51" customFormat="1" x14ac:dyDescent="0.2">
      <c r="A36" s="94"/>
      <c r="B36" s="110">
        <v>1628941.69</v>
      </c>
      <c r="C36" s="111">
        <v>0</v>
      </c>
      <c r="D36" s="112">
        <v>0</v>
      </c>
      <c r="E36" s="112">
        <v>0</v>
      </c>
      <c r="F36" s="107">
        <f t="shared" si="0"/>
        <v>1628941.69</v>
      </c>
      <c r="G36" s="121">
        <v>44659</v>
      </c>
      <c r="H36" s="110">
        <v>1628941.69</v>
      </c>
      <c r="I36" s="108">
        <f t="shared" si="1"/>
        <v>0</v>
      </c>
      <c r="J36" s="105" t="s">
        <v>174</v>
      </c>
      <c r="K36" s="104" t="s">
        <v>175</v>
      </c>
      <c r="L36" s="105" t="s">
        <v>199</v>
      </c>
      <c r="M36" s="122">
        <f t="shared" si="2"/>
        <v>44659</v>
      </c>
      <c r="N36" s="113"/>
    </row>
    <row r="37" spans="1:14" s="51" customFormat="1" x14ac:dyDescent="0.2">
      <c r="A37" s="94"/>
      <c r="B37" s="110">
        <v>99351.09</v>
      </c>
      <c r="C37" s="111">
        <v>0</v>
      </c>
      <c r="D37" s="112">
        <v>0</v>
      </c>
      <c r="E37" s="112">
        <v>0</v>
      </c>
      <c r="F37" s="107">
        <f t="shared" si="0"/>
        <v>99351.09</v>
      </c>
      <c r="G37" s="121">
        <v>44659</v>
      </c>
      <c r="H37" s="110">
        <v>99351.09</v>
      </c>
      <c r="I37" s="108">
        <f t="shared" si="1"/>
        <v>0</v>
      </c>
      <c r="J37" s="105" t="s">
        <v>174</v>
      </c>
      <c r="K37" s="104" t="s">
        <v>175</v>
      </c>
      <c r="L37" s="105" t="s">
        <v>200</v>
      </c>
      <c r="M37" s="122">
        <f t="shared" si="2"/>
        <v>44659</v>
      </c>
      <c r="N37" s="113"/>
    </row>
    <row r="38" spans="1:14" s="51" customFormat="1" x14ac:dyDescent="0.2">
      <c r="A38" s="94"/>
      <c r="B38" s="110">
        <v>191064.63</v>
      </c>
      <c r="C38" s="111">
        <v>0</v>
      </c>
      <c r="D38" s="112">
        <v>0</v>
      </c>
      <c r="E38" s="112">
        <v>0</v>
      </c>
      <c r="F38" s="107">
        <f t="shared" si="0"/>
        <v>191064.63</v>
      </c>
      <c r="G38" s="121">
        <v>44659</v>
      </c>
      <c r="H38" s="110">
        <v>191064.63</v>
      </c>
      <c r="I38" s="108">
        <f t="shared" si="1"/>
        <v>0</v>
      </c>
      <c r="J38" s="105" t="s">
        <v>174</v>
      </c>
      <c r="K38" s="104" t="s">
        <v>175</v>
      </c>
      <c r="L38" s="105" t="s">
        <v>201</v>
      </c>
      <c r="M38" s="122">
        <f t="shared" si="2"/>
        <v>44659</v>
      </c>
      <c r="N38" s="113"/>
    </row>
    <row r="39" spans="1:14" s="51" customFormat="1" x14ac:dyDescent="0.2">
      <c r="A39" s="94"/>
      <c r="B39" s="110">
        <v>263992.59999999998</v>
      </c>
      <c r="C39" s="111">
        <v>0</v>
      </c>
      <c r="D39" s="112">
        <v>0</v>
      </c>
      <c r="E39" s="112">
        <v>0</v>
      </c>
      <c r="F39" s="107">
        <f t="shared" si="0"/>
        <v>263992.59999999998</v>
      </c>
      <c r="G39" s="121">
        <v>44659</v>
      </c>
      <c r="H39" s="110">
        <v>263992.59999999998</v>
      </c>
      <c r="I39" s="108">
        <f t="shared" si="1"/>
        <v>0</v>
      </c>
      <c r="J39" s="105" t="s">
        <v>174</v>
      </c>
      <c r="K39" s="104" t="s">
        <v>175</v>
      </c>
      <c r="L39" s="105" t="s">
        <v>202</v>
      </c>
      <c r="M39" s="122">
        <f t="shared" si="2"/>
        <v>44659</v>
      </c>
      <c r="N39" s="113"/>
    </row>
    <row r="40" spans="1:14" s="51" customFormat="1" x14ac:dyDescent="0.2">
      <c r="A40" s="94"/>
      <c r="B40" s="110">
        <v>467430.81</v>
      </c>
      <c r="C40" s="111">
        <v>0</v>
      </c>
      <c r="D40" s="112">
        <v>0</v>
      </c>
      <c r="E40" s="112">
        <v>0</v>
      </c>
      <c r="F40" s="107">
        <f t="shared" si="0"/>
        <v>467430.81</v>
      </c>
      <c r="G40" s="121">
        <v>44659</v>
      </c>
      <c r="H40" s="110">
        <v>467430.81</v>
      </c>
      <c r="I40" s="108">
        <f t="shared" si="1"/>
        <v>0</v>
      </c>
      <c r="J40" s="105" t="s">
        <v>174</v>
      </c>
      <c r="K40" s="104" t="s">
        <v>175</v>
      </c>
      <c r="L40" s="105" t="s">
        <v>203</v>
      </c>
      <c r="M40" s="122">
        <f t="shared" si="2"/>
        <v>44659</v>
      </c>
      <c r="N40" s="113"/>
    </row>
    <row r="41" spans="1:14" s="51" customFormat="1" x14ac:dyDescent="0.2">
      <c r="A41" s="94"/>
      <c r="B41" s="110">
        <v>1796941.69</v>
      </c>
      <c r="C41" s="111">
        <v>0</v>
      </c>
      <c r="D41" s="112">
        <v>0</v>
      </c>
      <c r="E41" s="112">
        <v>0</v>
      </c>
      <c r="F41" s="107">
        <f t="shared" si="0"/>
        <v>1796941.69</v>
      </c>
      <c r="G41" s="121">
        <v>44679</v>
      </c>
      <c r="H41" s="110">
        <v>1796941.69</v>
      </c>
      <c r="I41" s="108">
        <f t="shared" si="1"/>
        <v>0</v>
      </c>
      <c r="J41" s="105" t="s">
        <v>174</v>
      </c>
      <c r="K41" s="104" t="s">
        <v>175</v>
      </c>
      <c r="L41" s="105" t="s">
        <v>204</v>
      </c>
      <c r="M41" s="122">
        <f t="shared" si="2"/>
        <v>44679</v>
      </c>
      <c r="N41" s="113"/>
    </row>
    <row r="42" spans="1:14" s="51" customFormat="1" x14ac:dyDescent="0.2">
      <c r="A42" s="94"/>
      <c r="B42" s="110">
        <v>467430.81</v>
      </c>
      <c r="C42" s="111">
        <v>0</v>
      </c>
      <c r="D42" s="112">
        <v>0</v>
      </c>
      <c r="E42" s="112">
        <v>0</v>
      </c>
      <c r="F42" s="107">
        <f t="shared" ref="F42" si="7">B42-C42-D42-E42</f>
        <v>467430.81</v>
      </c>
      <c r="G42" s="121">
        <v>44679</v>
      </c>
      <c r="H42" s="110">
        <v>467430.81</v>
      </c>
      <c r="I42" s="108">
        <f t="shared" si="1"/>
        <v>0</v>
      </c>
      <c r="J42" s="105" t="s">
        <v>174</v>
      </c>
      <c r="K42" s="104" t="s">
        <v>175</v>
      </c>
      <c r="L42" s="105" t="s">
        <v>205</v>
      </c>
      <c r="M42" s="122">
        <f t="shared" si="2"/>
        <v>44679</v>
      </c>
      <c r="N42" s="113"/>
    </row>
    <row r="43" spans="1:14" s="51" customFormat="1" x14ac:dyDescent="0.2">
      <c r="A43" s="68" t="s">
        <v>166</v>
      </c>
      <c r="B43" s="110"/>
      <c r="C43" s="111"/>
      <c r="D43" s="112"/>
      <c r="E43" s="112"/>
      <c r="F43" s="107"/>
      <c r="G43" s="121"/>
      <c r="H43" s="110"/>
      <c r="I43" s="108"/>
      <c r="J43" s="105"/>
      <c r="K43" s="104"/>
      <c r="L43" s="105"/>
      <c r="M43" s="122"/>
      <c r="N43" s="113"/>
    </row>
    <row r="44" spans="1:14" s="51" customFormat="1" x14ac:dyDescent="0.2">
      <c r="A44" s="93"/>
      <c r="B44" s="110">
        <v>1628941.69</v>
      </c>
      <c r="C44" s="111">
        <v>0</v>
      </c>
      <c r="D44" s="112">
        <v>0</v>
      </c>
      <c r="E44" s="112">
        <v>0</v>
      </c>
      <c r="F44" s="107">
        <f t="shared" si="0"/>
        <v>1628941.69</v>
      </c>
      <c r="G44" s="121">
        <v>44694</v>
      </c>
      <c r="H44" s="110">
        <v>1628941.69</v>
      </c>
      <c r="I44" s="108">
        <f t="shared" si="1"/>
        <v>0</v>
      </c>
      <c r="J44" s="105" t="s">
        <v>174</v>
      </c>
      <c r="K44" s="104" t="s">
        <v>175</v>
      </c>
      <c r="L44" s="105" t="s">
        <v>206</v>
      </c>
      <c r="M44" s="122">
        <f t="shared" si="2"/>
        <v>44694</v>
      </c>
      <c r="N44" s="113"/>
    </row>
    <row r="45" spans="1:14" s="51" customFormat="1" x14ac:dyDescent="0.2">
      <c r="A45" s="93"/>
      <c r="B45" s="110">
        <v>99351.09</v>
      </c>
      <c r="C45" s="111">
        <v>0</v>
      </c>
      <c r="D45" s="112">
        <v>0</v>
      </c>
      <c r="E45" s="112">
        <v>0</v>
      </c>
      <c r="F45" s="107">
        <f t="shared" si="0"/>
        <v>99351.09</v>
      </c>
      <c r="G45" s="121">
        <v>44694</v>
      </c>
      <c r="H45" s="110">
        <v>99351.09</v>
      </c>
      <c r="I45" s="108">
        <f t="shared" si="1"/>
        <v>0</v>
      </c>
      <c r="J45" s="105" t="s">
        <v>174</v>
      </c>
      <c r="K45" s="104" t="s">
        <v>175</v>
      </c>
      <c r="L45" s="105" t="s">
        <v>207</v>
      </c>
      <c r="M45" s="122">
        <f t="shared" si="2"/>
        <v>44694</v>
      </c>
      <c r="N45" s="113"/>
    </row>
    <row r="46" spans="1:14" s="51" customFormat="1" x14ac:dyDescent="0.2">
      <c r="A46" s="93"/>
      <c r="B46" s="110">
        <v>184902.28</v>
      </c>
      <c r="C46" s="111">
        <v>0</v>
      </c>
      <c r="D46" s="112">
        <v>0</v>
      </c>
      <c r="E46" s="112">
        <v>0</v>
      </c>
      <c r="F46" s="107">
        <f t="shared" si="0"/>
        <v>184902.28</v>
      </c>
      <c r="G46" s="121">
        <v>44694</v>
      </c>
      <c r="H46" s="110">
        <v>184902.28</v>
      </c>
      <c r="I46" s="108">
        <f t="shared" si="1"/>
        <v>0</v>
      </c>
      <c r="J46" s="105" t="s">
        <v>174</v>
      </c>
      <c r="K46" s="104" t="s">
        <v>175</v>
      </c>
      <c r="L46" s="105" t="s">
        <v>208</v>
      </c>
      <c r="M46" s="122">
        <f t="shared" si="2"/>
        <v>44694</v>
      </c>
      <c r="N46" s="113"/>
    </row>
    <row r="47" spans="1:14" s="51" customFormat="1" x14ac:dyDescent="0.2">
      <c r="A47" s="93"/>
      <c r="B47" s="110">
        <v>600263.34</v>
      </c>
      <c r="C47" s="111">
        <v>0</v>
      </c>
      <c r="D47" s="112">
        <v>0</v>
      </c>
      <c r="E47" s="112">
        <v>0</v>
      </c>
      <c r="F47" s="107">
        <f t="shared" si="0"/>
        <v>600263.34</v>
      </c>
      <c r="G47" s="121">
        <v>44694</v>
      </c>
      <c r="H47" s="110">
        <v>600263.34</v>
      </c>
      <c r="I47" s="108">
        <f t="shared" si="1"/>
        <v>0</v>
      </c>
      <c r="J47" s="105" t="s">
        <v>174</v>
      </c>
      <c r="K47" s="104" t="s">
        <v>175</v>
      </c>
      <c r="L47" s="105" t="s">
        <v>209</v>
      </c>
      <c r="M47" s="122">
        <f t="shared" si="2"/>
        <v>44694</v>
      </c>
      <c r="N47" s="113"/>
    </row>
    <row r="48" spans="1:14" s="51" customFormat="1" x14ac:dyDescent="0.2">
      <c r="A48" s="93"/>
      <c r="B48" s="110">
        <v>266099.34000000003</v>
      </c>
      <c r="C48" s="111">
        <v>0</v>
      </c>
      <c r="D48" s="112">
        <v>0</v>
      </c>
      <c r="E48" s="112">
        <v>0</v>
      </c>
      <c r="F48" s="107">
        <f t="shared" si="0"/>
        <v>266099.34000000003</v>
      </c>
      <c r="G48" s="121">
        <v>44694</v>
      </c>
      <c r="H48" s="110">
        <v>266099.34000000003</v>
      </c>
      <c r="I48" s="108">
        <f t="shared" si="1"/>
        <v>0</v>
      </c>
      <c r="J48" s="105" t="s">
        <v>174</v>
      </c>
      <c r="K48" s="104" t="s">
        <v>175</v>
      </c>
      <c r="L48" s="105" t="s">
        <v>210</v>
      </c>
      <c r="M48" s="122">
        <f t="shared" si="2"/>
        <v>44694</v>
      </c>
      <c r="N48" s="113"/>
    </row>
    <row r="49" spans="1:14" s="51" customFormat="1" x14ac:dyDescent="0.2">
      <c r="A49" s="93"/>
      <c r="B49" s="110">
        <v>776050</v>
      </c>
      <c r="C49" s="111">
        <v>0</v>
      </c>
      <c r="D49" s="112">
        <v>0</v>
      </c>
      <c r="E49" s="112">
        <v>0</v>
      </c>
      <c r="F49" s="107">
        <f t="shared" si="0"/>
        <v>776050</v>
      </c>
      <c r="G49" s="121">
        <v>44694</v>
      </c>
      <c r="H49" s="110">
        <v>776050</v>
      </c>
      <c r="I49" s="108">
        <f t="shared" si="1"/>
        <v>0</v>
      </c>
      <c r="J49" s="105" t="s">
        <v>174</v>
      </c>
      <c r="K49" s="104" t="s">
        <v>175</v>
      </c>
      <c r="L49" s="105" t="s">
        <v>211</v>
      </c>
      <c r="M49" s="122">
        <f t="shared" si="2"/>
        <v>44694</v>
      </c>
      <c r="N49" s="113"/>
    </row>
    <row r="50" spans="1:14" s="51" customFormat="1" x14ac:dyDescent="0.2">
      <c r="A50" s="93"/>
      <c r="B50" s="110">
        <v>467430.81</v>
      </c>
      <c r="C50" s="111">
        <v>0</v>
      </c>
      <c r="D50" s="112">
        <v>0</v>
      </c>
      <c r="E50" s="112">
        <v>0</v>
      </c>
      <c r="F50" s="107">
        <f t="shared" si="0"/>
        <v>467430.81</v>
      </c>
      <c r="G50" s="121">
        <v>44694</v>
      </c>
      <c r="H50" s="110">
        <v>467430.81</v>
      </c>
      <c r="I50" s="108">
        <f t="shared" si="1"/>
        <v>0</v>
      </c>
      <c r="J50" s="105" t="s">
        <v>174</v>
      </c>
      <c r="K50" s="104" t="s">
        <v>175</v>
      </c>
      <c r="L50" s="105" t="s">
        <v>212</v>
      </c>
      <c r="M50" s="122">
        <f t="shared" si="2"/>
        <v>44694</v>
      </c>
      <c r="N50" s="113"/>
    </row>
    <row r="51" spans="1:14" s="51" customFormat="1" x14ac:dyDescent="0.2">
      <c r="A51" s="93"/>
      <c r="B51" s="110">
        <v>1796941.69</v>
      </c>
      <c r="C51" s="111">
        <v>0</v>
      </c>
      <c r="D51" s="112">
        <v>0</v>
      </c>
      <c r="E51" s="112">
        <v>0</v>
      </c>
      <c r="F51" s="107">
        <f t="shared" si="0"/>
        <v>1796941.69</v>
      </c>
      <c r="G51" s="121">
        <v>44708</v>
      </c>
      <c r="H51" s="110">
        <v>1796941.69</v>
      </c>
      <c r="I51" s="108">
        <f t="shared" si="1"/>
        <v>0</v>
      </c>
      <c r="J51" s="105" t="s">
        <v>174</v>
      </c>
      <c r="K51" s="104" t="s">
        <v>175</v>
      </c>
      <c r="L51" s="105" t="s">
        <v>213</v>
      </c>
      <c r="M51" s="122">
        <f t="shared" si="2"/>
        <v>44708</v>
      </c>
      <c r="N51" s="113"/>
    </row>
    <row r="52" spans="1:14" s="51" customFormat="1" x14ac:dyDescent="0.2">
      <c r="A52" s="93"/>
      <c r="B52" s="110">
        <v>467430.81</v>
      </c>
      <c r="C52" s="111">
        <v>0</v>
      </c>
      <c r="D52" s="112">
        <v>0</v>
      </c>
      <c r="E52" s="112">
        <v>0</v>
      </c>
      <c r="F52" s="107">
        <f t="shared" si="0"/>
        <v>467430.81</v>
      </c>
      <c r="G52" s="121">
        <v>44708</v>
      </c>
      <c r="H52" s="110">
        <v>467430.81</v>
      </c>
      <c r="I52" s="108">
        <f t="shared" si="1"/>
        <v>0</v>
      </c>
      <c r="J52" s="105" t="s">
        <v>174</v>
      </c>
      <c r="K52" s="104" t="s">
        <v>175</v>
      </c>
      <c r="L52" s="105" t="s">
        <v>214</v>
      </c>
      <c r="M52" s="122">
        <f t="shared" si="2"/>
        <v>44708</v>
      </c>
      <c r="N52" s="113"/>
    </row>
    <row r="53" spans="1:14" s="51" customFormat="1" x14ac:dyDescent="0.2">
      <c r="A53" s="67" t="s">
        <v>167</v>
      </c>
      <c r="B53" s="110"/>
      <c r="C53" s="111"/>
      <c r="D53" s="112"/>
      <c r="E53" s="112"/>
      <c r="F53" s="107"/>
      <c r="G53" s="121"/>
      <c r="H53" s="110"/>
      <c r="I53" s="108"/>
      <c r="J53" s="105"/>
      <c r="K53" s="104"/>
      <c r="L53" s="105"/>
      <c r="M53" s="122"/>
      <c r="N53" s="113"/>
    </row>
    <row r="54" spans="1:14" s="51" customFormat="1" x14ac:dyDescent="0.2">
      <c r="A54" s="94"/>
      <c r="B54" s="110">
        <v>1628941.69</v>
      </c>
      <c r="C54" s="111">
        <v>0</v>
      </c>
      <c r="D54" s="112">
        <v>0</v>
      </c>
      <c r="E54" s="112">
        <v>0</v>
      </c>
      <c r="F54" s="107">
        <f t="shared" si="0"/>
        <v>1628941.69</v>
      </c>
      <c r="G54" s="121">
        <v>44726</v>
      </c>
      <c r="H54" s="110">
        <v>1628941.69</v>
      </c>
      <c r="I54" s="108">
        <f t="shared" si="1"/>
        <v>0</v>
      </c>
      <c r="J54" s="105" t="s">
        <v>174</v>
      </c>
      <c r="K54" s="104" t="s">
        <v>175</v>
      </c>
      <c r="L54" s="105" t="s">
        <v>215</v>
      </c>
      <c r="M54" s="122">
        <f t="shared" si="2"/>
        <v>44726</v>
      </c>
      <c r="N54" s="113"/>
    </row>
    <row r="55" spans="1:14" s="51" customFormat="1" x14ac:dyDescent="0.2">
      <c r="A55" s="94"/>
      <c r="B55" s="110">
        <v>121873.47</v>
      </c>
      <c r="C55" s="111">
        <v>0</v>
      </c>
      <c r="D55" s="112">
        <v>0</v>
      </c>
      <c r="E55" s="112">
        <v>0</v>
      </c>
      <c r="F55" s="107">
        <f t="shared" si="0"/>
        <v>121873.47</v>
      </c>
      <c r="G55" s="121">
        <v>44726</v>
      </c>
      <c r="H55" s="110">
        <v>121873.47</v>
      </c>
      <c r="I55" s="108">
        <f t="shared" si="1"/>
        <v>0</v>
      </c>
      <c r="J55" s="105" t="s">
        <v>174</v>
      </c>
      <c r="K55" s="104" t="s">
        <v>175</v>
      </c>
      <c r="L55" s="105" t="s">
        <v>216</v>
      </c>
      <c r="M55" s="122">
        <f t="shared" si="2"/>
        <v>44726</v>
      </c>
      <c r="N55" s="113"/>
    </row>
    <row r="56" spans="1:14" s="51" customFormat="1" x14ac:dyDescent="0.2">
      <c r="A56" s="94"/>
      <c r="B56" s="110">
        <v>190242.76</v>
      </c>
      <c r="C56" s="111">
        <v>0</v>
      </c>
      <c r="D56" s="112">
        <v>0</v>
      </c>
      <c r="E56" s="112">
        <v>0</v>
      </c>
      <c r="F56" s="107">
        <f t="shared" si="0"/>
        <v>190242.76</v>
      </c>
      <c r="G56" s="121">
        <v>44726</v>
      </c>
      <c r="H56" s="110">
        <v>190242.76</v>
      </c>
      <c r="I56" s="108">
        <f t="shared" si="1"/>
        <v>0</v>
      </c>
      <c r="J56" s="105" t="s">
        <v>174</v>
      </c>
      <c r="K56" s="104" t="s">
        <v>175</v>
      </c>
      <c r="L56" s="105" t="s">
        <v>217</v>
      </c>
      <c r="M56" s="122">
        <f t="shared" si="2"/>
        <v>44726</v>
      </c>
      <c r="N56" s="113"/>
    </row>
    <row r="57" spans="1:14" s="51" customFormat="1" x14ac:dyDescent="0.2">
      <c r="A57" s="94"/>
      <c r="B57" s="110">
        <v>383488.04</v>
      </c>
      <c r="C57" s="111">
        <v>0</v>
      </c>
      <c r="D57" s="112">
        <v>0</v>
      </c>
      <c r="E57" s="112">
        <v>0</v>
      </c>
      <c r="F57" s="107">
        <f t="shared" si="0"/>
        <v>383488.04</v>
      </c>
      <c r="G57" s="121">
        <v>44726</v>
      </c>
      <c r="H57" s="110">
        <v>383488.04</v>
      </c>
      <c r="I57" s="108">
        <f t="shared" si="1"/>
        <v>0</v>
      </c>
      <c r="J57" s="105" t="s">
        <v>174</v>
      </c>
      <c r="K57" s="104" t="s">
        <v>175</v>
      </c>
      <c r="L57" s="105" t="s">
        <v>218</v>
      </c>
      <c r="M57" s="122">
        <f t="shared" si="2"/>
        <v>44726</v>
      </c>
      <c r="N57" s="113"/>
    </row>
    <row r="58" spans="1:14" s="51" customFormat="1" x14ac:dyDescent="0.2">
      <c r="A58" s="94"/>
      <c r="B58" s="110">
        <v>467430.81</v>
      </c>
      <c r="C58" s="111">
        <v>0</v>
      </c>
      <c r="D58" s="112">
        <v>0</v>
      </c>
      <c r="E58" s="112">
        <v>0</v>
      </c>
      <c r="F58" s="107">
        <f t="shared" si="0"/>
        <v>467430.81</v>
      </c>
      <c r="G58" s="121">
        <v>44726</v>
      </c>
      <c r="H58" s="110">
        <v>467430.81</v>
      </c>
      <c r="I58" s="108">
        <f t="shared" si="1"/>
        <v>0</v>
      </c>
      <c r="J58" s="105" t="s">
        <v>174</v>
      </c>
      <c r="K58" s="104" t="s">
        <v>175</v>
      </c>
      <c r="L58" s="105" t="s">
        <v>219</v>
      </c>
      <c r="M58" s="122">
        <f t="shared" si="2"/>
        <v>44726</v>
      </c>
      <c r="N58" s="113"/>
    </row>
    <row r="59" spans="1:14" s="51" customFormat="1" x14ac:dyDescent="0.2">
      <c r="A59" s="94"/>
      <c r="B59" s="110">
        <v>114000</v>
      </c>
      <c r="C59" s="111">
        <v>0</v>
      </c>
      <c r="D59" s="112">
        <v>0</v>
      </c>
      <c r="E59" s="112">
        <v>0</v>
      </c>
      <c r="F59" s="107">
        <f t="shared" si="0"/>
        <v>114000</v>
      </c>
      <c r="G59" s="121">
        <v>44726</v>
      </c>
      <c r="H59" s="110">
        <v>114000</v>
      </c>
      <c r="I59" s="108">
        <f t="shared" si="1"/>
        <v>0</v>
      </c>
      <c r="J59" s="105" t="s">
        <v>174</v>
      </c>
      <c r="K59" s="104" t="s">
        <v>175</v>
      </c>
      <c r="L59" s="105" t="s">
        <v>220</v>
      </c>
      <c r="M59" s="122">
        <f t="shared" si="2"/>
        <v>44726</v>
      </c>
      <c r="N59" s="113"/>
    </row>
    <row r="60" spans="1:14" s="51" customFormat="1" x14ac:dyDescent="0.2">
      <c r="A60" s="94"/>
      <c r="B60" s="110">
        <v>1796941.69</v>
      </c>
      <c r="C60" s="111">
        <v>0</v>
      </c>
      <c r="D60" s="112">
        <v>0</v>
      </c>
      <c r="E60" s="112">
        <v>0</v>
      </c>
      <c r="F60" s="107">
        <f t="shared" si="0"/>
        <v>1796941.69</v>
      </c>
      <c r="G60" s="121">
        <v>44741</v>
      </c>
      <c r="H60" s="110">
        <v>1796941.69</v>
      </c>
      <c r="I60" s="108">
        <f t="shared" si="1"/>
        <v>0</v>
      </c>
      <c r="J60" s="105" t="s">
        <v>174</v>
      </c>
      <c r="K60" s="104" t="s">
        <v>175</v>
      </c>
      <c r="L60" s="105" t="s">
        <v>221</v>
      </c>
      <c r="M60" s="122">
        <f t="shared" si="2"/>
        <v>44741</v>
      </c>
      <c r="N60" s="113"/>
    </row>
    <row r="61" spans="1:14" s="51" customFormat="1" x14ac:dyDescent="0.2">
      <c r="A61" s="94"/>
      <c r="B61" s="110">
        <v>467430.81</v>
      </c>
      <c r="C61" s="111">
        <v>0</v>
      </c>
      <c r="D61" s="112">
        <v>0</v>
      </c>
      <c r="E61" s="112">
        <v>0</v>
      </c>
      <c r="F61" s="107">
        <f>B61-C61-D61-E61</f>
        <v>467430.81</v>
      </c>
      <c r="G61" s="121">
        <v>44741</v>
      </c>
      <c r="H61" s="110">
        <v>467430.81</v>
      </c>
      <c r="I61" s="108">
        <f t="shared" si="1"/>
        <v>0</v>
      </c>
      <c r="J61" s="105" t="s">
        <v>174</v>
      </c>
      <c r="K61" s="104" t="s">
        <v>175</v>
      </c>
      <c r="L61" s="105" t="s">
        <v>222</v>
      </c>
      <c r="M61" s="122">
        <f t="shared" si="2"/>
        <v>44741</v>
      </c>
      <c r="N61" s="113"/>
    </row>
    <row r="62" spans="1:14" s="51" customFormat="1" x14ac:dyDescent="0.2">
      <c r="A62" s="67" t="s">
        <v>168</v>
      </c>
      <c r="B62" s="110"/>
      <c r="C62" s="111"/>
      <c r="D62" s="112"/>
      <c r="E62" s="112"/>
      <c r="F62" s="107"/>
      <c r="G62" s="121"/>
      <c r="H62" s="110"/>
      <c r="I62" s="108"/>
      <c r="J62" s="105"/>
      <c r="K62" s="104"/>
      <c r="L62" s="105"/>
      <c r="M62" s="122"/>
      <c r="N62" s="113"/>
    </row>
    <row r="63" spans="1:14" s="51" customFormat="1" x14ac:dyDescent="0.2">
      <c r="A63" s="94"/>
      <c r="B63" s="110">
        <v>1656164.29</v>
      </c>
      <c r="C63" s="111">
        <v>0</v>
      </c>
      <c r="D63" s="112">
        <v>0</v>
      </c>
      <c r="E63" s="112">
        <v>0</v>
      </c>
      <c r="F63" s="107">
        <f t="shared" si="0"/>
        <v>1656164.29</v>
      </c>
      <c r="G63" s="121">
        <v>44756</v>
      </c>
      <c r="H63" s="110">
        <v>1656164.29</v>
      </c>
      <c r="I63" s="108">
        <f t="shared" si="1"/>
        <v>0</v>
      </c>
      <c r="J63" s="105" t="s">
        <v>174</v>
      </c>
      <c r="K63" s="104" t="s">
        <v>175</v>
      </c>
      <c r="L63" s="105" t="s">
        <v>223</v>
      </c>
      <c r="M63" s="122">
        <f t="shared" si="2"/>
        <v>44756</v>
      </c>
      <c r="N63" s="113"/>
    </row>
    <row r="64" spans="1:14" s="51" customFormat="1" x14ac:dyDescent="0.2">
      <c r="A64" s="94"/>
      <c r="B64" s="110">
        <v>102674.02</v>
      </c>
      <c r="C64" s="111">
        <v>0</v>
      </c>
      <c r="D64" s="112">
        <v>0</v>
      </c>
      <c r="E64" s="112">
        <v>0</v>
      </c>
      <c r="F64" s="107">
        <f t="shared" si="0"/>
        <v>102674.02</v>
      </c>
      <c r="G64" s="121">
        <v>44756</v>
      </c>
      <c r="H64" s="110">
        <v>102674.02</v>
      </c>
      <c r="I64" s="108">
        <f t="shared" si="1"/>
        <v>0</v>
      </c>
      <c r="J64" s="105" t="s">
        <v>174</v>
      </c>
      <c r="K64" s="104" t="s">
        <v>175</v>
      </c>
      <c r="L64" s="105" t="s">
        <v>224</v>
      </c>
      <c r="M64" s="122">
        <f t="shared" si="2"/>
        <v>44756</v>
      </c>
      <c r="N64" s="113"/>
    </row>
    <row r="65" spans="1:14" s="51" customFormat="1" x14ac:dyDescent="0.2">
      <c r="A65" s="94"/>
      <c r="B65" s="110">
        <v>274644.5</v>
      </c>
      <c r="C65" s="111">
        <v>0</v>
      </c>
      <c r="D65" s="112">
        <v>0</v>
      </c>
      <c r="E65" s="112">
        <v>0</v>
      </c>
      <c r="F65" s="107">
        <f t="shared" si="0"/>
        <v>274644.5</v>
      </c>
      <c r="G65" s="121">
        <v>44756</v>
      </c>
      <c r="H65" s="110">
        <v>274644.5</v>
      </c>
      <c r="I65" s="108">
        <f t="shared" si="1"/>
        <v>0</v>
      </c>
      <c r="J65" s="105" t="s">
        <v>174</v>
      </c>
      <c r="K65" s="104" t="s">
        <v>175</v>
      </c>
      <c r="L65" s="105" t="s">
        <v>225</v>
      </c>
      <c r="M65" s="122">
        <f t="shared" si="2"/>
        <v>44756</v>
      </c>
      <c r="N65" s="113"/>
    </row>
    <row r="66" spans="1:14" s="51" customFormat="1" x14ac:dyDescent="0.2">
      <c r="A66" s="94"/>
      <c r="B66" s="110">
        <v>14000</v>
      </c>
      <c r="C66" s="111">
        <v>0</v>
      </c>
      <c r="D66" s="112">
        <v>0</v>
      </c>
      <c r="E66" s="112">
        <v>0</v>
      </c>
      <c r="F66" s="107">
        <f t="shared" si="0"/>
        <v>14000</v>
      </c>
      <c r="G66" s="121">
        <v>44756</v>
      </c>
      <c r="H66" s="110">
        <v>14000</v>
      </c>
      <c r="I66" s="108">
        <f t="shared" si="1"/>
        <v>0</v>
      </c>
      <c r="J66" s="105" t="s">
        <v>174</v>
      </c>
      <c r="K66" s="104" t="s">
        <v>175</v>
      </c>
      <c r="L66" s="105" t="s">
        <v>226</v>
      </c>
      <c r="M66" s="122">
        <f t="shared" si="2"/>
        <v>44756</v>
      </c>
      <c r="N66" s="113"/>
    </row>
    <row r="67" spans="1:14" s="51" customFormat="1" x14ac:dyDescent="0.2">
      <c r="A67" s="94"/>
      <c r="B67" s="110">
        <v>29050</v>
      </c>
      <c r="C67" s="111">
        <v>0</v>
      </c>
      <c r="D67" s="112">
        <v>0</v>
      </c>
      <c r="E67" s="112">
        <v>0</v>
      </c>
      <c r="F67" s="107">
        <f t="shared" si="0"/>
        <v>29050</v>
      </c>
      <c r="G67" s="121">
        <v>44756</v>
      </c>
      <c r="H67" s="110">
        <v>29050</v>
      </c>
      <c r="I67" s="108">
        <f t="shared" si="1"/>
        <v>0</v>
      </c>
      <c r="J67" s="105" t="s">
        <v>174</v>
      </c>
      <c r="K67" s="104" t="s">
        <v>175</v>
      </c>
      <c r="L67" s="105" t="s">
        <v>227</v>
      </c>
      <c r="M67" s="122">
        <f t="shared" si="2"/>
        <v>44756</v>
      </c>
      <c r="N67" s="113"/>
    </row>
    <row r="68" spans="1:14" s="51" customFormat="1" x14ac:dyDescent="0.2">
      <c r="A68" s="94"/>
      <c r="B68" s="110">
        <v>256147.91</v>
      </c>
      <c r="C68" s="111">
        <v>0</v>
      </c>
      <c r="D68" s="112">
        <v>0</v>
      </c>
      <c r="E68" s="112">
        <v>0</v>
      </c>
      <c r="F68" s="107">
        <f t="shared" si="0"/>
        <v>256147.91</v>
      </c>
      <c r="G68" s="121">
        <v>44756</v>
      </c>
      <c r="H68" s="110">
        <v>256147.91</v>
      </c>
      <c r="I68" s="108">
        <f t="shared" si="1"/>
        <v>0</v>
      </c>
      <c r="J68" s="105" t="s">
        <v>174</v>
      </c>
      <c r="K68" s="104" t="s">
        <v>175</v>
      </c>
      <c r="L68" s="105" t="s">
        <v>228</v>
      </c>
      <c r="M68" s="122">
        <f t="shared" si="2"/>
        <v>44756</v>
      </c>
      <c r="N68" s="113"/>
    </row>
    <row r="69" spans="1:14" s="51" customFormat="1" x14ac:dyDescent="0.2">
      <c r="A69" s="94"/>
      <c r="B69" s="110">
        <v>182247.74</v>
      </c>
      <c r="C69" s="111">
        <v>0</v>
      </c>
      <c r="D69" s="112">
        <v>0</v>
      </c>
      <c r="E69" s="112">
        <v>0</v>
      </c>
      <c r="F69" s="107">
        <f t="shared" si="0"/>
        <v>182247.74</v>
      </c>
      <c r="G69" s="121">
        <v>44756</v>
      </c>
      <c r="H69" s="110">
        <v>182247.74</v>
      </c>
      <c r="I69" s="108">
        <f t="shared" si="1"/>
        <v>0</v>
      </c>
      <c r="J69" s="105" t="s">
        <v>174</v>
      </c>
      <c r="K69" s="104" t="s">
        <v>175</v>
      </c>
      <c r="L69" s="105" t="s">
        <v>229</v>
      </c>
      <c r="M69" s="122">
        <f t="shared" si="2"/>
        <v>44756</v>
      </c>
      <c r="N69" s="113"/>
    </row>
    <row r="70" spans="1:14" s="51" customFormat="1" x14ac:dyDescent="0.2">
      <c r="A70" s="94"/>
      <c r="B70" s="110">
        <v>262089.98</v>
      </c>
      <c r="C70" s="111">
        <v>0</v>
      </c>
      <c r="D70" s="112">
        <v>0</v>
      </c>
      <c r="E70" s="112">
        <v>0</v>
      </c>
      <c r="F70" s="107">
        <f t="shared" si="0"/>
        <v>262089.98</v>
      </c>
      <c r="G70" s="121">
        <v>44756</v>
      </c>
      <c r="H70" s="110">
        <v>262089.98</v>
      </c>
      <c r="I70" s="108">
        <f t="shared" si="1"/>
        <v>0</v>
      </c>
      <c r="J70" s="105" t="s">
        <v>174</v>
      </c>
      <c r="K70" s="104" t="s">
        <v>175</v>
      </c>
      <c r="L70" s="105" t="s">
        <v>230</v>
      </c>
      <c r="M70" s="122">
        <f t="shared" si="2"/>
        <v>44756</v>
      </c>
      <c r="N70" s="113"/>
    </row>
    <row r="71" spans="1:14" s="51" customFormat="1" x14ac:dyDescent="0.2">
      <c r="A71" s="94"/>
      <c r="B71" s="110">
        <v>467430.81</v>
      </c>
      <c r="C71" s="111">
        <v>0</v>
      </c>
      <c r="D71" s="112">
        <v>0</v>
      </c>
      <c r="E71" s="112">
        <v>0</v>
      </c>
      <c r="F71" s="107">
        <f t="shared" si="0"/>
        <v>467430.81</v>
      </c>
      <c r="G71" s="121">
        <v>44756</v>
      </c>
      <c r="H71" s="110">
        <v>467430.81</v>
      </c>
      <c r="I71" s="108">
        <f t="shared" si="1"/>
        <v>0</v>
      </c>
      <c r="J71" s="105" t="s">
        <v>174</v>
      </c>
      <c r="K71" s="104" t="s">
        <v>175</v>
      </c>
      <c r="L71" s="105" t="s">
        <v>231</v>
      </c>
      <c r="M71" s="122">
        <f t="shared" si="2"/>
        <v>44756</v>
      </c>
      <c r="N71" s="113"/>
    </row>
    <row r="72" spans="1:14" s="51" customFormat="1" x14ac:dyDescent="0.2">
      <c r="A72" s="94"/>
      <c r="B72" s="110">
        <v>1824164.29</v>
      </c>
      <c r="C72" s="111">
        <v>0</v>
      </c>
      <c r="D72" s="112">
        <v>0</v>
      </c>
      <c r="E72" s="112">
        <v>0</v>
      </c>
      <c r="F72" s="107">
        <f t="shared" si="0"/>
        <v>1824164.29</v>
      </c>
      <c r="G72" s="121">
        <v>44757</v>
      </c>
      <c r="H72" s="110">
        <v>1824164.29</v>
      </c>
      <c r="I72" s="108">
        <f t="shared" si="1"/>
        <v>0</v>
      </c>
      <c r="J72" s="105" t="s">
        <v>174</v>
      </c>
      <c r="K72" s="104" t="s">
        <v>175</v>
      </c>
      <c r="L72" s="105" t="s">
        <v>232</v>
      </c>
      <c r="M72" s="122">
        <f t="shared" si="2"/>
        <v>44757</v>
      </c>
      <c r="N72" s="113"/>
    </row>
    <row r="73" spans="1:14" s="51" customFormat="1" x14ac:dyDescent="0.2">
      <c r="A73" s="94"/>
      <c r="B73" s="110">
        <v>467430.81</v>
      </c>
      <c r="C73" s="111">
        <v>0</v>
      </c>
      <c r="D73" s="112">
        <v>0</v>
      </c>
      <c r="E73" s="112">
        <v>0</v>
      </c>
      <c r="F73" s="107">
        <f t="shared" si="0"/>
        <v>467430.81</v>
      </c>
      <c r="G73" s="121">
        <v>44757</v>
      </c>
      <c r="H73" s="110">
        <v>467430.81</v>
      </c>
      <c r="I73" s="108">
        <f t="shared" si="1"/>
        <v>0</v>
      </c>
      <c r="J73" s="105" t="s">
        <v>174</v>
      </c>
      <c r="K73" s="104" t="s">
        <v>175</v>
      </c>
      <c r="L73" s="105" t="s">
        <v>233</v>
      </c>
      <c r="M73" s="122">
        <f t="shared" si="2"/>
        <v>44757</v>
      </c>
      <c r="N73" s="113"/>
    </row>
    <row r="74" spans="1:14" s="51" customFormat="1" x14ac:dyDescent="0.2">
      <c r="A74" s="67" t="s">
        <v>169</v>
      </c>
      <c r="B74" s="110"/>
      <c r="C74" s="111"/>
      <c r="D74" s="112"/>
      <c r="E74" s="112"/>
      <c r="F74" s="107"/>
      <c r="G74" s="121"/>
      <c r="H74" s="110"/>
      <c r="I74" s="108"/>
      <c r="J74" s="105"/>
      <c r="K74" s="104"/>
      <c r="L74" s="105"/>
      <c r="M74" s="122"/>
      <c r="N74" s="113"/>
    </row>
    <row r="75" spans="1:14" s="51" customFormat="1" x14ac:dyDescent="0.2">
      <c r="A75" s="94"/>
      <c r="B75" s="110">
        <v>253876.97</v>
      </c>
      <c r="C75" s="111">
        <v>0</v>
      </c>
      <c r="D75" s="112">
        <v>0</v>
      </c>
      <c r="E75" s="112">
        <v>0</v>
      </c>
      <c r="F75" s="107">
        <f t="shared" si="0"/>
        <v>253876.97</v>
      </c>
      <c r="G75" s="121">
        <v>44784</v>
      </c>
      <c r="H75" s="110">
        <v>253876.97</v>
      </c>
      <c r="I75" s="108">
        <f t="shared" si="1"/>
        <v>0</v>
      </c>
      <c r="J75" s="105" t="s">
        <v>174</v>
      </c>
      <c r="K75" s="104" t="s">
        <v>175</v>
      </c>
      <c r="L75" s="105" t="s">
        <v>234</v>
      </c>
      <c r="M75" s="122">
        <f t="shared" si="2"/>
        <v>44784</v>
      </c>
      <c r="N75" s="113"/>
    </row>
    <row r="76" spans="1:14" s="51" customFormat="1" x14ac:dyDescent="0.2">
      <c r="A76" s="94"/>
      <c r="B76" s="110">
        <v>109146.72</v>
      </c>
      <c r="C76" s="111">
        <v>0</v>
      </c>
      <c r="D76" s="112">
        <v>0</v>
      </c>
      <c r="E76" s="112">
        <v>0</v>
      </c>
      <c r="F76" s="107">
        <f t="shared" si="0"/>
        <v>109146.72</v>
      </c>
      <c r="G76" s="121">
        <v>44784</v>
      </c>
      <c r="H76" s="110">
        <v>109146.72</v>
      </c>
      <c r="I76" s="108">
        <f t="shared" si="1"/>
        <v>0</v>
      </c>
      <c r="J76" s="105" t="s">
        <v>174</v>
      </c>
      <c r="K76" s="104" t="s">
        <v>175</v>
      </c>
      <c r="L76" s="105" t="s">
        <v>235</v>
      </c>
      <c r="M76" s="122">
        <f t="shared" ref="M76:M81" si="8">G76</f>
        <v>44784</v>
      </c>
      <c r="N76" s="113"/>
    </row>
    <row r="77" spans="1:14" s="51" customFormat="1" x14ac:dyDescent="0.2">
      <c r="A77" s="94"/>
      <c r="B77" s="110">
        <v>467430.81</v>
      </c>
      <c r="C77" s="111">
        <v>0</v>
      </c>
      <c r="D77" s="112">
        <v>0</v>
      </c>
      <c r="E77" s="112">
        <v>0</v>
      </c>
      <c r="F77" s="107">
        <f t="shared" si="0"/>
        <v>467430.81</v>
      </c>
      <c r="G77" s="121">
        <v>44784</v>
      </c>
      <c r="H77" s="110">
        <v>467430.81</v>
      </c>
      <c r="I77" s="108">
        <f t="shared" si="1"/>
        <v>0</v>
      </c>
      <c r="J77" s="105" t="s">
        <v>174</v>
      </c>
      <c r="K77" s="104" t="s">
        <v>175</v>
      </c>
      <c r="L77" s="105" t="s">
        <v>236</v>
      </c>
      <c r="M77" s="122">
        <f t="shared" si="8"/>
        <v>44784</v>
      </c>
      <c r="N77" s="113"/>
    </row>
    <row r="78" spans="1:14" s="51" customFormat="1" x14ac:dyDescent="0.2">
      <c r="A78" s="94"/>
      <c r="B78" s="110">
        <v>190242.76</v>
      </c>
      <c r="C78" s="111">
        <v>0</v>
      </c>
      <c r="D78" s="112">
        <v>0</v>
      </c>
      <c r="E78" s="112">
        <v>0</v>
      </c>
      <c r="F78" s="107">
        <f t="shared" si="0"/>
        <v>190242.76</v>
      </c>
      <c r="G78" s="121">
        <v>44784</v>
      </c>
      <c r="H78" s="110">
        <v>190242.76</v>
      </c>
      <c r="I78" s="108">
        <f t="shared" si="1"/>
        <v>0</v>
      </c>
      <c r="J78" s="105" t="s">
        <v>174</v>
      </c>
      <c r="K78" s="104" t="s">
        <v>175</v>
      </c>
      <c r="L78" s="105" t="s">
        <v>237</v>
      </c>
      <c r="M78" s="122">
        <f t="shared" si="8"/>
        <v>44784</v>
      </c>
      <c r="N78" s="113"/>
    </row>
    <row r="79" spans="1:14" s="51" customFormat="1" x14ac:dyDescent="0.2">
      <c r="A79" s="94"/>
      <c r="B79" s="110">
        <v>1656164.29</v>
      </c>
      <c r="C79" s="111">
        <v>0</v>
      </c>
      <c r="D79" s="112">
        <v>0</v>
      </c>
      <c r="E79" s="112">
        <v>0</v>
      </c>
      <c r="F79" s="107">
        <f t="shared" si="0"/>
        <v>1656164.29</v>
      </c>
      <c r="G79" s="121">
        <v>44785</v>
      </c>
      <c r="H79" s="110">
        <v>1656164.29</v>
      </c>
      <c r="I79" s="108">
        <f t="shared" si="1"/>
        <v>0</v>
      </c>
      <c r="J79" s="105" t="s">
        <v>174</v>
      </c>
      <c r="K79" s="104" t="s">
        <v>175</v>
      </c>
      <c r="L79" s="105" t="s">
        <v>238</v>
      </c>
      <c r="M79" s="122">
        <f t="shared" si="8"/>
        <v>44785</v>
      </c>
      <c r="N79" s="113"/>
    </row>
    <row r="80" spans="1:14" s="51" customFormat="1" x14ac:dyDescent="0.2">
      <c r="A80" s="94"/>
      <c r="B80" s="110">
        <v>1830246.37</v>
      </c>
      <c r="C80" s="111">
        <v>0</v>
      </c>
      <c r="D80" s="112">
        <v>0</v>
      </c>
      <c r="E80" s="112">
        <v>0</v>
      </c>
      <c r="F80" s="107">
        <f t="shared" si="0"/>
        <v>1830246.37</v>
      </c>
      <c r="G80" s="121">
        <v>44802</v>
      </c>
      <c r="H80" s="110">
        <v>1830246.37</v>
      </c>
      <c r="I80" s="108">
        <f t="shared" si="1"/>
        <v>0</v>
      </c>
      <c r="J80" s="105" t="s">
        <v>174</v>
      </c>
      <c r="K80" s="104" t="s">
        <v>175</v>
      </c>
      <c r="L80" s="105" t="s">
        <v>239</v>
      </c>
      <c r="M80" s="122">
        <f t="shared" si="8"/>
        <v>44802</v>
      </c>
      <c r="N80" s="113"/>
    </row>
    <row r="81" spans="1:14" s="51" customFormat="1" x14ac:dyDescent="0.2">
      <c r="A81" s="94"/>
      <c r="B81" s="110">
        <v>467430.81</v>
      </c>
      <c r="C81" s="111">
        <v>0</v>
      </c>
      <c r="D81" s="112">
        <v>0</v>
      </c>
      <c r="E81" s="112">
        <v>0</v>
      </c>
      <c r="F81" s="107">
        <f t="shared" si="0"/>
        <v>467430.81</v>
      </c>
      <c r="G81" s="121">
        <v>44802</v>
      </c>
      <c r="H81" s="110">
        <v>467430.81</v>
      </c>
      <c r="I81" s="108">
        <f t="shared" si="1"/>
        <v>0</v>
      </c>
      <c r="J81" s="105" t="s">
        <v>174</v>
      </c>
      <c r="K81" s="104" t="s">
        <v>175</v>
      </c>
      <c r="L81" s="105" t="s">
        <v>240</v>
      </c>
      <c r="M81" s="122">
        <f t="shared" si="8"/>
        <v>44802</v>
      </c>
      <c r="N81" s="113"/>
    </row>
    <row r="82" spans="1:14" s="51" customFormat="1" x14ac:dyDescent="0.2">
      <c r="A82" s="67" t="s">
        <v>170</v>
      </c>
      <c r="B82" s="110"/>
      <c r="C82" s="111"/>
      <c r="D82" s="112"/>
      <c r="E82" s="112"/>
      <c r="F82" s="107"/>
      <c r="G82" s="121"/>
      <c r="H82" s="110"/>
      <c r="I82" s="108"/>
      <c r="J82" s="105"/>
      <c r="K82" s="104"/>
      <c r="L82" s="105"/>
      <c r="M82" s="122"/>
      <c r="N82" s="113"/>
    </row>
    <row r="83" spans="1:14" s="51" customFormat="1" x14ac:dyDescent="0.2">
      <c r="A83" s="94"/>
      <c r="B83" s="110">
        <v>1676308.29</v>
      </c>
      <c r="C83" s="111">
        <v>0</v>
      </c>
      <c r="D83" s="112">
        <v>0</v>
      </c>
      <c r="E83" s="112">
        <v>0</v>
      </c>
      <c r="F83" s="107">
        <f t="shared" si="0"/>
        <v>1676308.29</v>
      </c>
      <c r="G83" s="121">
        <v>44818</v>
      </c>
      <c r="H83" s="110">
        <v>1676308.29</v>
      </c>
      <c r="I83" s="108">
        <f t="shared" si="1"/>
        <v>0</v>
      </c>
      <c r="J83" s="105" t="s">
        <v>174</v>
      </c>
      <c r="K83" s="104" t="s">
        <v>175</v>
      </c>
      <c r="L83" s="105" t="s">
        <v>241</v>
      </c>
      <c r="M83" s="122">
        <f t="shared" si="2"/>
        <v>44818</v>
      </c>
      <c r="N83" s="113"/>
    </row>
    <row r="84" spans="1:14" s="51" customFormat="1" x14ac:dyDescent="0.2">
      <c r="A84" s="94"/>
      <c r="B84" s="110">
        <v>100929.53</v>
      </c>
      <c r="C84" s="111">
        <v>0</v>
      </c>
      <c r="D84" s="112">
        <v>0</v>
      </c>
      <c r="E84" s="112">
        <v>0</v>
      </c>
      <c r="F84" s="107">
        <f t="shared" si="0"/>
        <v>100929.53</v>
      </c>
      <c r="G84" s="121">
        <v>44818</v>
      </c>
      <c r="H84" s="110">
        <v>100929.53</v>
      </c>
      <c r="I84" s="108">
        <f t="shared" si="1"/>
        <v>0</v>
      </c>
      <c r="J84" s="105" t="s">
        <v>174</v>
      </c>
      <c r="K84" s="104" t="s">
        <v>175</v>
      </c>
      <c r="L84" s="105" t="s">
        <v>242</v>
      </c>
      <c r="M84" s="122">
        <f t="shared" si="2"/>
        <v>44818</v>
      </c>
      <c r="N84" s="113"/>
    </row>
    <row r="85" spans="1:14" s="51" customFormat="1" x14ac:dyDescent="0.2">
      <c r="A85" s="94"/>
      <c r="B85" s="110">
        <v>190242.76</v>
      </c>
      <c r="C85" s="111">
        <v>0</v>
      </c>
      <c r="D85" s="112">
        <v>0</v>
      </c>
      <c r="E85" s="112">
        <v>0</v>
      </c>
      <c r="F85" s="107">
        <f t="shared" si="0"/>
        <v>190242.76</v>
      </c>
      <c r="G85" s="121">
        <v>44818</v>
      </c>
      <c r="H85" s="110">
        <v>190242.76</v>
      </c>
      <c r="I85" s="108">
        <f t="shared" ref="I85:I90" si="9">F85-H85</f>
        <v>0</v>
      </c>
      <c r="J85" s="105" t="s">
        <v>174</v>
      </c>
      <c r="K85" s="104" t="s">
        <v>175</v>
      </c>
      <c r="L85" s="105" t="s">
        <v>243</v>
      </c>
      <c r="M85" s="122">
        <f t="shared" si="2"/>
        <v>44818</v>
      </c>
      <c r="N85" s="113"/>
    </row>
    <row r="86" spans="1:14" s="51" customFormat="1" x14ac:dyDescent="0.2">
      <c r="A86" s="94"/>
      <c r="B86" s="110">
        <v>269645.90999999997</v>
      </c>
      <c r="C86" s="111">
        <v>0</v>
      </c>
      <c r="D86" s="112">
        <v>0</v>
      </c>
      <c r="E86" s="112">
        <v>0</v>
      </c>
      <c r="F86" s="107">
        <f t="shared" si="0"/>
        <v>269645.90999999997</v>
      </c>
      <c r="G86" s="121">
        <v>44818</v>
      </c>
      <c r="H86" s="110">
        <v>269645.90999999997</v>
      </c>
      <c r="I86" s="108">
        <f t="shared" si="9"/>
        <v>0</v>
      </c>
      <c r="J86" s="105" t="s">
        <v>174</v>
      </c>
      <c r="K86" s="104" t="s">
        <v>175</v>
      </c>
      <c r="L86" s="105" t="s">
        <v>244</v>
      </c>
      <c r="M86" s="122">
        <f t="shared" si="2"/>
        <v>44818</v>
      </c>
      <c r="N86" s="113"/>
    </row>
    <row r="87" spans="1:14" s="51" customFormat="1" x14ac:dyDescent="0.2">
      <c r="A87" s="94"/>
      <c r="B87" s="110">
        <v>194811.78</v>
      </c>
      <c r="C87" s="111">
        <v>0</v>
      </c>
      <c r="D87" s="112">
        <v>0</v>
      </c>
      <c r="E87" s="112">
        <v>0</v>
      </c>
      <c r="F87" s="107">
        <f t="shared" si="0"/>
        <v>194811.78</v>
      </c>
      <c r="G87" s="121">
        <v>44818</v>
      </c>
      <c r="H87" s="110">
        <v>194811.78</v>
      </c>
      <c r="I87" s="108">
        <f t="shared" si="9"/>
        <v>0</v>
      </c>
      <c r="J87" s="105" t="s">
        <v>174</v>
      </c>
      <c r="K87" s="104" t="s">
        <v>175</v>
      </c>
      <c r="L87" s="105" t="s">
        <v>245</v>
      </c>
      <c r="M87" s="122">
        <f t="shared" si="2"/>
        <v>44818</v>
      </c>
      <c r="N87" s="113"/>
    </row>
    <row r="88" spans="1:14" s="51" customFormat="1" x14ac:dyDescent="0.2">
      <c r="A88" s="94"/>
      <c r="B88" s="110">
        <v>467430.81</v>
      </c>
      <c r="C88" s="111">
        <v>0</v>
      </c>
      <c r="D88" s="112">
        <v>0</v>
      </c>
      <c r="E88" s="112">
        <v>0</v>
      </c>
      <c r="F88" s="107">
        <f t="shared" si="0"/>
        <v>467430.81</v>
      </c>
      <c r="G88" s="121">
        <v>44818</v>
      </c>
      <c r="H88" s="110">
        <v>467430.81</v>
      </c>
      <c r="I88" s="108">
        <f t="shared" si="9"/>
        <v>0</v>
      </c>
      <c r="J88" s="105" t="s">
        <v>174</v>
      </c>
      <c r="K88" s="104" t="s">
        <v>175</v>
      </c>
      <c r="L88" s="105" t="s">
        <v>246</v>
      </c>
      <c r="M88" s="122">
        <f t="shared" si="2"/>
        <v>44818</v>
      </c>
      <c r="N88" s="113"/>
    </row>
    <row r="89" spans="1:14" s="51" customFormat="1" x14ac:dyDescent="0.2">
      <c r="A89" s="94"/>
      <c r="B89" s="110">
        <v>1844308.29</v>
      </c>
      <c r="C89" s="111">
        <v>0</v>
      </c>
      <c r="D89" s="112">
        <v>0</v>
      </c>
      <c r="E89" s="112">
        <v>0</v>
      </c>
      <c r="F89" s="107">
        <f t="shared" si="0"/>
        <v>1844308.29</v>
      </c>
      <c r="G89" s="121">
        <v>44833</v>
      </c>
      <c r="H89" s="110">
        <v>1844308.29</v>
      </c>
      <c r="I89" s="108">
        <f t="shared" si="9"/>
        <v>0</v>
      </c>
      <c r="J89" s="105" t="s">
        <v>174</v>
      </c>
      <c r="K89" s="104" t="s">
        <v>175</v>
      </c>
      <c r="L89" s="105" t="s">
        <v>247</v>
      </c>
      <c r="M89" s="122">
        <f t="shared" si="2"/>
        <v>44833</v>
      </c>
      <c r="N89" s="113"/>
    </row>
    <row r="90" spans="1:14" s="51" customFormat="1" x14ac:dyDescent="0.2">
      <c r="A90" s="94"/>
      <c r="B90" s="110">
        <v>467430.81</v>
      </c>
      <c r="C90" s="111">
        <v>0</v>
      </c>
      <c r="D90" s="112">
        <v>0</v>
      </c>
      <c r="E90" s="112">
        <v>0</v>
      </c>
      <c r="F90" s="107">
        <f t="shared" si="0"/>
        <v>467430.81</v>
      </c>
      <c r="G90" s="121">
        <v>44833</v>
      </c>
      <c r="H90" s="110">
        <v>467430.81</v>
      </c>
      <c r="I90" s="108">
        <f t="shared" si="9"/>
        <v>0</v>
      </c>
      <c r="J90" s="105" t="s">
        <v>174</v>
      </c>
      <c r="K90" s="104" t="s">
        <v>175</v>
      </c>
      <c r="L90" s="105" t="s">
        <v>248</v>
      </c>
      <c r="M90" s="122">
        <f t="shared" si="2"/>
        <v>44833</v>
      </c>
      <c r="N90" s="113"/>
    </row>
    <row r="91" spans="1:14" s="51" customFormat="1" x14ac:dyDescent="0.2">
      <c r="A91" s="67" t="s">
        <v>171</v>
      </c>
      <c r="B91" s="110"/>
      <c r="C91" s="111"/>
      <c r="D91" s="112"/>
      <c r="E91" s="112"/>
      <c r="F91" s="107"/>
      <c r="G91" s="121"/>
      <c r="H91" s="110"/>
      <c r="I91" s="108"/>
      <c r="J91" s="105"/>
      <c r="K91" s="104"/>
      <c r="L91" s="105"/>
      <c r="M91" s="122"/>
      <c r="N91" s="113"/>
    </row>
    <row r="92" spans="1:14" s="51" customFormat="1" x14ac:dyDescent="0.2">
      <c r="A92" s="94"/>
      <c r="B92" s="110">
        <v>1676308.29</v>
      </c>
      <c r="C92" s="111">
        <v>0</v>
      </c>
      <c r="D92" s="112">
        <v>0</v>
      </c>
      <c r="E92" s="112">
        <v>0</v>
      </c>
      <c r="F92" s="107">
        <f>B92-C92-D92-E92</f>
        <v>1676308.29</v>
      </c>
      <c r="G92" s="121">
        <v>44848</v>
      </c>
      <c r="H92" s="110">
        <v>1676308.29</v>
      </c>
      <c r="I92" s="108">
        <f t="shared" si="1"/>
        <v>0</v>
      </c>
      <c r="J92" s="105" t="s">
        <v>174</v>
      </c>
      <c r="K92" s="104" t="s">
        <v>175</v>
      </c>
      <c r="L92" s="105" t="s">
        <v>249</v>
      </c>
      <c r="M92" s="122">
        <f t="shared" si="2"/>
        <v>44848</v>
      </c>
      <c r="N92" s="113"/>
    </row>
    <row r="93" spans="1:14" s="51" customFormat="1" x14ac:dyDescent="0.2">
      <c r="A93" s="94"/>
      <c r="B93" s="110">
        <v>102097.9</v>
      </c>
      <c r="C93" s="111">
        <v>0</v>
      </c>
      <c r="D93" s="112">
        <v>0</v>
      </c>
      <c r="E93" s="112">
        <v>0</v>
      </c>
      <c r="F93" s="107">
        <f t="shared" si="0"/>
        <v>102097.9</v>
      </c>
      <c r="G93" s="121">
        <v>44848</v>
      </c>
      <c r="H93" s="110">
        <v>102097.9</v>
      </c>
      <c r="I93" s="108">
        <f t="shared" si="1"/>
        <v>0</v>
      </c>
      <c r="J93" s="105" t="s">
        <v>174</v>
      </c>
      <c r="K93" s="104" t="s">
        <v>175</v>
      </c>
      <c r="L93" s="105" t="s">
        <v>250</v>
      </c>
      <c r="M93" s="122">
        <f t="shared" si="2"/>
        <v>44848</v>
      </c>
      <c r="N93" s="113"/>
    </row>
    <row r="94" spans="1:14" s="51" customFormat="1" x14ac:dyDescent="0.2">
      <c r="A94" s="94"/>
      <c r="B94" s="110">
        <v>209076.69</v>
      </c>
      <c r="C94" s="111">
        <v>0</v>
      </c>
      <c r="D94" s="112">
        <v>0</v>
      </c>
      <c r="E94" s="112">
        <v>0</v>
      </c>
      <c r="F94" s="107">
        <f t="shared" si="0"/>
        <v>209076.69</v>
      </c>
      <c r="G94" s="121">
        <v>44848</v>
      </c>
      <c r="H94" s="110">
        <v>209076.69</v>
      </c>
      <c r="I94" s="108">
        <f t="shared" si="1"/>
        <v>0</v>
      </c>
      <c r="J94" s="105" t="s">
        <v>174</v>
      </c>
      <c r="K94" s="104" t="s">
        <v>175</v>
      </c>
      <c r="L94" s="105" t="s">
        <v>251</v>
      </c>
      <c r="M94" s="122">
        <f t="shared" si="2"/>
        <v>44848</v>
      </c>
      <c r="N94" s="113"/>
    </row>
    <row r="95" spans="1:14" s="51" customFormat="1" x14ac:dyDescent="0.2">
      <c r="A95" s="94"/>
      <c r="B95" s="110">
        <v>183972.61</v>
      </c>
      <c r="C95" s="111">
        <v>0</v>
      </c>
      <c r="D95" s="112">
        <v>0</v>
      </c>
      <c r="E95" s="112">
        <v>0</v>
      </c>
      <c r="F95" s="107">
        <f t="shared" si="0"/>
        <v>183972.61</v>
      </c>
      <c r="G95" s="121">
        <v>44848</v>
      </c>
      <c r="H95" s="110">
        <v>183972.61</v>
      </c>
      <c r="I95" s="108">
        <f t="shared" si="1"/>
        <v>0</v>
      </c>
      <c r="J95" s="105" t="s">
        <v>174</v>
      </c>
      <c r="K95" s="104" t="s">
        <v>175</v>
      </c>
      <c r="L95" s="105" t="s">
        <v>252</v>
      </c>
      <c r="M95" s="122">
        <f t="shared" si="2"/>
        <v>44848</v>
      </c>
      <c r="N95" s="113"/>
    </row>
    <row r="96" spans="1:14" s="51" customFormat="1" x14ac:dyDescent="0.2">
      <c r="A96" s="94"/>
      <c r="B96" s="110">
        <v>264986.98</v>
      </c>
      <c r="C96" s="111">
        <v>0</v>
      </c>
      <c r="D96" s="112">
        <v>0</v>
      </c>
      <c r="E96" s="112">
        <v>0</v>
      </c>
      <c r="F96" s="107">
        <f t="shared" si="0"/>
        <v>264986.98</v>
      </c>
      <c r="G96" s="121">
        <v>44848</v>
      </c>
      <c r="H96" s="110">
        <v>264986.98</v>
      </c>
      <c r="I96" s="108">
        <f t="shared" si="1"/>
        <v>0</v>
      </c>
      <c r="J96" s="105" t="s">
        <v>174</v>
      </c>
      <c r="K96" s="104" t="s">
        <v>175</v>
      </c>
      <c r="L96" s="105" t="s">
        <v>253</v>
      </c>
      <c r="M96" s="122">
        <f t="shared" si="2"/>
        <v>44848</v>
      </c>
      <c r="N96" s="113"/>
    </row>
    <row r="97" spans="1:14" s="51" customFormat="1" x14ac:dyDescent="0.2">
      <c r="A97" s="94"/>
      <c r="B97" s="110">
        <v>467430.81</v>
      </c>
      <c r="C97" s="111">
        <v>0</v>
      </c>
      <c r="D97" s="112">
        <v>0</v>
      </c>
      <c r="E97" s="112">
        <v>0</v>
      </c>
      <c r="F97" s="107">
        <f t="shared" si="0"/>
        <v>467430.81</v>
      </c>
      <c r="G97" s="121">
        <v>44848</v>
      </c>
      <c r="H97" s="110">
        <v>467430.81</v>
      </c>
      <c r="I97" s="108">
        <f t="shared" si="1"/>
        <v>0</v>
      </c>
      <c r="J97" s="105" t="s">
        <v>174</v>
      </c>
      <c r="K97" s="104" t="s">
        <v>175</v>
      </c>
      <c r="L97" s="105" t="s">
        <v>254</v>
      </c>
      <c r="M97" s="122">
        <f t="shared" si="2"/>
        <v>44848</v>
      </c>
      <c r="N97" s="113"/>
    </row>
    <row r="98" spans="1:14" s="51" customFormat="1" x14ac:dyDescent="0.2">
      <c r="A98" s="94"/>
      <c r="B98" s="110">
        <v>1856727.84</v>
      </c>
      <c r="C98" s="111">
        <v>0</v>
      </c>
      <c r="D98" s="112">
        <v>0</v>
      </c>
      <c r="E98" s="112">
        <v>0</v>
      </c>
      <c r="F98" s="107">
        <f t="shared" si="0"/>
        <v>1856727.84</v>
      </c>
      <c r="G98" s="121">
        <v>44861</v>
      </c>
      <c r="H98" s="110">
        <v>1856727.84</v>
      </c>
      <c r="I98" s="108">
        <f t="shared" si="1"/>
        <v>0</v>
      </c>
      <c r="J98" s="105" t="s">
        <v>174</v>
      </c>
      <c r="K98" s="104" t="s">
        <v>175</v>
      </c>
      <c r="L98" s="105" t="s">
        <v>255</v>
      </c>
      <c r="M98" s="122">
        <f t="shared" si="2"/>
        <v>44861</v>
      </c>
      <c r="N98" s="113"/>
    </row>
    <row r="99" spans="1:14" s="51" customFormat="1" x14ac:dyDescent="0.2">
      <c r="A99" s="94"/>
      <c r="B99" s="110">
        <v>467430.81</v>
      </c>
      <c r="C99" s="111">
        <v>0</v>
      </c>
      <c r="D99" s="112">
        <v>0</v>
      </c>
      <c r="E99" s="112">
        <v>0</v>
      </c>
      <c r="F99" s="107">
        <f t="shared" si="0"/>
        <v>467430.81</v>
      </c>
      <c r="G99" s="121">
        <v>44861</v>
      </c>
      <c r="H99" s="110">
        <v>467430.81</v>
      </c>
      <c r="I99" s="108">
        <f t="shared" si="1"/>
        <v>0</v>
      </c>
      <c r="J99" s="105" t="s">
        <v>174</v>
      </c>
      <c r="K99" s="104" t="s">
        <v>175</v>
      </c>
      <c r="L99" s="105" t="s">
        <v>256</v>
      </c>
      <c r="M99" s="122">
        <f t="shared" si="2"/>
        <v>44861</v>
      </c>
      <c r="N99" s="113"/>
    </row>
    <row r="100" spans="1:14" s="51" customFormat="1" x14ac:dyDescent="0.2">
      <c r="A100" s="67" t="s">
        <v>172</v>
      </c>
      <c r="B100" s="110"/>
      <c r="C100" s="111"/>
      <c r="D100" s="112"/>
      <c r="E100" s="112"/>
      <c r="F100" s="107"/>
      <c r="G100" s="121"/>
      <c r="H100" s="110"/>
      <c r="I100" s="108"/>
      <c r="J100" s="105"/>
      <c r="K100" s="104"/>
      <c r="L100" s="105"/>
      <c r="M100" s="122"/>
      <c r="N100" s="113"/>
    </row>
    <row r="101" spans="1:14" s="51" customFormat="1" x14ac:dyDescent="0.2">
      <c r="A101" s="94"/>
      <c r="B101" s="110">
        <v>1708327</v>
      </c>
      <c r="C101" s="111">
        <v>0</v>
      </c>
      <c r="D101" s="112">
        <v>0</v>
      </c>
      <c r="E101" s="112">
        <v>0</v>
      </c>
      <c r="F101" s="107">
        <f t="shared" si="0"/>
        <v>1708327</v>
      </c>
      <c r="G101" s="121">
        <v>44879</v>
      </c>
      <c r="H101" s="110">
        <v>1708327</v>
      </c>
      <c r="I101" s="108">
        <f t="shared" si="1"/>
        <v>0</v>
      </c>
      <c r="J101" s="105" t="s">
        <v>174</v>
      </c>
      <c r="K101" s="104" t="s">
        <v>175</v>
      </c>
      <c r="L101" s="105" t="s">
        <v>257</v>
      </c>
      <c r="M101" s="122">
        <f t="shared" si="2"/>
        <v>44879</v>
      </c>
      <c r="N101" s="113"/>
    </row>
    <row r="102" spans="1:14" s="51" customFormat="1" x14ac:dyDescent="0.2">
      <c r="A102" s="94"/>
      <c r="B102" s="110">
        <v>102684.51</v>
      </c>
      <c r="C102" s="111">
        <v>0</v>
      </c>
      <c r="D102" s="112">
        <v>0</v>
      </c>
      <c r="E102" s="112">
        <v>0</v>
      </c>
      <c r="F102" s="107">
        <f t="shared" si="0"/>
        <v>102684.51</v>
      </c>
      <c r="G102" s="121">
        <v>44879</v>
      </c>
      <c r="H102" s="110">
        <v>102684.51</v>
      </c>
      <c r="I102" s="108">
        <f t="shared" si="1"/>
        <v>0</v>
      </c>
      <c r="J102" s="105" t="s">
        <v>174</v>
      </c>
      <c r="K102" s="104" t="s">
        <v>175</v>
      </c>
      <c r="L102" s="105" t="s">
        <v>258</v>
      </c>
      <c r="M102" s="122">
        <f t="shared" si="2"/>
        <v>44879</v>
      </c>
      <c r="N102" s="113"/>
    </row>
    <row r="103" spans="1:14" s="51" customFormat="1" x14ac:dyDescent="0.2">
      <c r="A103" s="94"/>
      <c r="B103" s="110">
        <v>190103.97</v>
      </c>
      <c r="C103" s="111">
        <v>0</v>
      </c>
      <c r="D103" s="112">
        <v>0</v>
      </c>
      <c r="E103" s="112">
        <v>0</v>
      </c>
      <c r="F103" s="107">
        <f t="shared" si="0"/>
        <v>190103.97</v>
      </c>
      <c r="G103" s="121">
        <v>44879</v>
      </c>
      <c r="H103" s="110">
        <v>190103.97</v>
      </c>
      <c r="I103" s="108">
        <f t="shared" si="1"/>
        <v>0</v>
      </c>
      <c r="J103" s="105" t="s">
        <v>174</v>
      </c>
      <c r="K103" s="104" t="s">
        <v>175</v>
      </c>
      <c r="L103" s="105" t="s">
        <v>259</v>
      </c>
      <c r="M103" s="122">
        <f t="shared" si="2"/>
        <v>44879</v>
      </c>
      <c r="N103" s="113"/>
    </row>
    <row r="104" spans="1:14" s="51" customFormat="1" x14ac:dyDescent="0.2">
      <c r="A104" s="94"/>
      <c r="B104" s="110">
        <v>219485.59</v>
      </c>
      <c r="C104" s="111">
        <v>0</v>
      </c>
      <c r="D104" s="112">
        <v>0</v>
      </c>
      <c r="E104" s="112">
        <v>0</v>
      </c>
      <c r="F104" s="107">
        <f t="shared" si="0"/>
        <v>219485.59</v>
      </c>
      <c r="G104" s="121">
        <v>44879</v>
      </c>
      <c r="H104" s="110">
        <v>219485.59</v>
      </c>
      <c r="I104" s="108">
        <f t="shared" si="1"/>
        <v>0</v>
      </c>
      <c r="J104" s="105" t="s">
        <v>174</v>
      </c>
      <c r="K104" s="104" t="s">
        <v>175</v>
      </c>
      <c r="L104" s="105" t="s">
        <v>260</v>
      </c>
      <c r="M104" s="122">
        <f t="shared" si="2"/>
        <v>44879</v>
      </c>
      <c r="N104" s="113"/>
    </row>
    <row r="105" spans="1:14" s="51" customFormat="1" x14ac:dyDescent="0.2">
      <c r="A105" s="94"/>
      <c r="B105" s="110">
        <v>467430.81</v>
      </c>
      <c r="C105" s="111">
        <v>0</v>
      </c>
      <c r="D105" s="112">
        <v>0</v>
      </c>
      <c r="E105" s="112">
        <v>0</v>
      </c>
      <c r="F105" s="107">
        <f t="shared" si="0"/>
        <v>467430.81</v>
      </c>
      <c r="G105" s="121">
        <v>44879</v>
      </c>
      <c r="H105" s="110">
        <v>467430.81</v>
      </c>
      <c r="I105" s="108">
        <f t="shared" si="1"/>
        <v>0</v>
      </c>
      <c r="J105" s="105" t="s">
        <v>174</v>
      </c>
      <c r="K105" s="104" t="s">
        <v>175</v>
      </c>
      <c r="L105" s="105" t="s">
        <v>261</v>
      </c>
      <c r="M105" s="122">
        <f t="shared" si="2"/>
        <v>44879</v>
      </c>
      <c r="N105" s="113"/>
    </row>
    <row r="106" spans="1:14" s="51" customFormat="1" x14ac:dyDescent="0.2">
      <c r="A106" s="94"/>
      <c r="B106" s="110">
        <v>1876327</v>
      </c>
      <c r="C106" s="111">
        <v>0</v>
      </c>
      <c r="D106" s="112">
        <v>0</v>
      </c>
      <c r="E106" s="112">
        <v>0</v>
      </c>
      <c r="F106" s="107">
        <f t="shared" si="0"/>
        <v>1876327</v>
      </c>
      <c r="G106" s="121">
        <v>44894</v>
      </c>
      <c r="H106" s="110">
        <v>1876327</v>
      </c>
      <c r="I106" s="108">
        <f t="shared" si="1"/>
        <v>0</v>
      </c>
      <c r="J106" s="105" t="s">
        <v>174</v>
      </c>
      <c r="K106" s="104" t="s">
        <v>175</v>
      </c>
      <c r="L106" s="105" t="s">
        <v>262</v>
      </c>
      <c r="M106" s="122">
        <f t="shared" si="2"/>
        <v>44894</v>
      </c>
      <c r="N106" s="113"/>
    </row>
    <row r="107" spans="1:14" s="51" customFormat="1" x14ac:dyDescent="0.2">
      <c r="A107" s="94"/>
      <c r="B107" s="110">
        <v>467430.81</v>
      </c>
      <c r="C107" s="111">
        <v>0</v>
      </c>
      <c r="D107" s="112">
        <v>0</v>
      </c>
      <c r="E107" s="112">
        <v>0</v>
      </c>
      <c r="F107" s="107">
        <f t="shared" si="0"/>
        <v>467430.81</v>
      </c>
      <c r="G107" s="121">
        <v>44894</v>
      </c>
      <c r="H107" s="110">
        <v>467430.81</v>
      </c>
      <c r="I107" s="108">
        <f t="shared" si="1"/>
        <v>0</v>
      </c>
      <c r="J107" s="105" t="s">
        <v>174</v>
      </c>
      <c r="K107" s="104" t="s">
        <v>175</v>
      </c>
      <c r="L107" s="105" t="s">
        <v>263</v>
      </c>
      <c r="M107" s="122">
        <f t="shared" si="2"/>
        <v>44894</v>
      </c>
      <c r="N107" s="113"/>
    </row>
    <row r="108" spans="1:14" s="51" customFormat="1" x14ac:dyDescent="0.2">
      <c r="A108" s="67" t="s">
        <v>173</v>
      </c>
      <c r="B108" s="110"/>
      <c r="C108" s="111"/>
      <c r="D108" s="112"/>
      <c r="E108" s="112"/>
      <c r="F108" s="107"/>
      <c r="G108" s="121"/>
      <c r="H108" s="110"/>
      <c r="I108" s="108"/>
      <c r="J108" s="105"/>
      <c r="K108" s="104"/>
      <c r="L108" s="105"/>
      <c r="M108" s="122"/>
      <c r="N108" s="113"/>
    </row>
    <row r="109" spans="1:14" s="51" customFormat="1" x14ac:dyDescent="0.2">
      <c r="A109" s="94"/>
      <c r="B109" s="110">
        <v>293193.49</v>
      </c>
      <c r="C109" s="111">
        <v>0</v>
      </c>
      <c r="D109" s="112">
        <v>0</v>
      </c>
      <c r="E109" s="112">
        <v>0</v>
      </c>
      <c r="F109" s="107">
        <f t="shared" ref="F109:F125" si="10">B109-C109-D109-E109</f>
        <v>293193.49</v>
      </c>
      <c r="G109" s="121">
        <v>44910</v>
      </c>
      <c r="H109" s="110">
        <v>293193.49</v>
      </c>
      <c r="I109" s="108">
        <f t="shared" si="1"/>
        <v>0</v>
      </c>
      <c r="J109" s="105" t="s">
        <v>174</v>
      </c>
      <c r="K109" s="104" t="s">
        <v>175</v>
      </c>
      <c r="L109" s="105" t="s">
        <v>264</v>
      </c>
      <c r="M109" s="122">
        <f t="shared" si="2"/>
        <v>44910</v>
      </c>
      <c r="N109" s="140"/>
    </row>
    <row r="110" spans="1:14" s="51" customFormat="1" x14ac:dyDescent="0.2">
      <c r="A110" s="131"/>
      <c r="B110" s="132">
        <v>426093.54</v>
      </c>
      <c r="C110" s="133">
        <v>0</v>
      </c>
      <c r="D110" s="134">
        <v>0</v>
      </c>
      <c r="E110" s="134">
        <v>0</v>
      </c>
      <c r="F110" s="135">
        <f t="shared" si="10"/>
        <v>426093.54</v>
      </c>
      <c r="G110" s="136">
        <v>44910</v>
      </c>
      <c r="H110" s="132">
        <v>426093.54</v>
      </c>
      <c r="I110" s="137">
        <f t="shared" si="1"/>
        <v>0</v>
      </c>
      <c r="J110" s="105" t="s">
        <v>174</v>
      </c>
      <c r="K110" s="104" t="s">
        <v>175</v>
      </c>
      <c r="L110" s="105" t="s">
        <v>266</v>
      </c>
      <c r="M110" s="139">
        <f t="shared" si="2"/>
        <v>44910</v>
      </c>
      <c r="N110" s="140"/>
    </row>
    <row r="111" spans="1:14" s="51" customFormat="1" x14ac:dyDescent="0.2">
      <c r="A111" s="131"/>
      <c r="B111" s="132">
        <v>1708326.99</v>
      </c>
      <c r="C111" s="133">
        <v>0</v>
      </c>
      <c r="D111" s="134">
        <v>0</v>
      </c>
      <c r="E111" s="134">
        <v>0</v>
      </c>
      <c r="F111" s="135">
        <f t="shared" si="10"/>
        <v>1708326.99</v>
      </c>
      <c r="G111" s="136">
        <v>44910</v>
      </c>
      <c r="H111" s="132">
        <v>1708326.99</v>
      </c>
      <c r="I111" s="137">
        <f t="shared" si="1"/>
        <v>0</v>
      </c>
      <c r="J111" s="105" t="s">
        <v>174</v>
      </c>
      <c r="K111" s="104" t="s">
        <v>175</v>
      </c>
      <c r="L111" s="138" t="s">
        <v>267</v>
      </c>
      <c r="M111" s="139">
        <f t="shared" si="2"/>
        <v>44910</v>
      </c>
      <c r="N111" s="140"/>
    </row>
    <row r="112" spans="1:14" s="51" customFormat="1" x14ac:dyDescent="0.2">
      <c r="A112" s="131"/>
      <c r="B112" s="132">
        <v>1339195.82</v>
      </c>
      <c r="C112" s="133">
        <v>0</v>
      </c>
      <c r="D112" s="134">
        <v>0</v>
      </c>
      <c r="E112" s="134">
        <v>0</v>
      </c>
      <c r="F112" s="135">
        <f t="shared" si="10"/>
        <v>1339195.82</v>
      </c>
      <c r="G112" s="136">
        <v>44910</v>
      </c>
      <c r="H112" s="132">
        <v>1339195.82</v>
      </c>
      <c r="I112" s="137">
        <f t="shared" si="1"/>
        <v>0</v>
      </c>
      <c r="J112" s="105" t="s">
        <v>174</v>
      </c>
      <c r="K112" s="104" t="s">
        <v>175</v>
      </c>
      <c r="L112" s="138" t="s">
        <v>268</v>
      </c>
      <c r="M112" s="139">
        <f t="shared" si="2"/>
        <v>44910</v>
      </c>
      <c r="N112" s="140"/>
    </row>
    <row r="113" spans="1:14" s="51" customFormat="1" x14ac:dyDescent="0.2">
      <c r="A113" s="131"/>
      <c r="B113" s="132">
        <v>520175.74</v>
      </c>
      <c r="C113" s="133">
        <v>0</v>
      </c>
      <c r="D113" s="134">
        <v>0</v>
      </c>
      <c r="E113" s="134">
        <v>0</v>
      </c>
      <c r="F113" s="135">
        <f t="shared" si="10"/>
        <v>520175.74</v>
      </c>
      <c r="G113" s="136">
        <v>44910</v>
      </c>
      <c r="H113" s="132">
        <v>520175.74</v>
      </c>
      <c r="I113" s="137">
        <f t="shared" si="1"/>
        <v>0</v>
      </c>
      <c r="J113" s="105" t="s">
        <v>174</v>
      </c>
      <c r="K113" s="104" t="s">
        <v>175</v>
      </c>
      <c r="L113" s="138" t="s">
        <v>269</v>
      </c>
      <c r="M113" s="139">
        <f t="shared" si="2"/>
        <v>44910</v>
      </c>
      <c r="N113" s="140"/>
    </row>
    <row r="114" spans="1:14" s="51" customFormat="1" x14ac:dyDescent="0.2">
      <c r="A114" s="131"/>
      <c r="B114" s="132">
        <v>641746</v>
      </c>
      <c r="C114" s="133">
        <v>0</v>
      </c>
      <c r="D114" s="134">
        <v>0</v>
      </c>
      <c r="E114" s="134">
        <v>0</v>
      </c>
      <c r="F114" s="135">
        <f t="shared" si="10"/>
        <v>641746</v>
      </c>
      <c r="G114" s="136">
        <v>44910</v>
      </c>
      <c r="H114" s="132">
        <v>641746</v>
      </c>
      <c r="I114" s="137">
        <f t="shared" si="1"/>
        <v>0</v>
      </c>
      <c r="J114" s="105" t="s">
        <v>174</v>
      </c>
      <c r="K114" s="104" t="s">
        <v>175</v>
      </c>
      <c r="L114" s="138" t="s">
        <v>265</v>
      </c>
      <c r="M114" s="139">
        <f t="shared" si="2"/>
        <v>44910</v>
      </c>
      <c r="N114" s="140"/>
    </row>
    <row r="115" spans="1:14" s="51" customFormat="1" x14ac:dyDescent="0.2">
      <c r="A115" s="131"/>
      <c r="B115" s="132">
        <v>467430.81</v>
      </c>
      <c r="C115" s="133">
        <v>0</v>
      </c>
      <c r="D115" s="134">
        <v>0</v>
      </c>
      <c r="E115" s="134">
        <v>0</v>
      </c>
      <c r="F115" s="135">
        <f t="shared" si="10"/>
        <v>467430.81</v>
      </c>
      <c r="G115" s="136">
        <v>44910</v>
      </c>
      <c r="H115" s="132">
        <v>467430.81</v>
      </c>
      <c r="I115" s="137">
        <f t="shared" si="1"/>
        <v>0</v>
      </c>
      <c r="J115" s="105" t="s">
        <v>174</v>
      </c>
      <c r="K115" s="104" t="s">
        <v>175</v>
      </c>
      <c r="L115" s="138" t="s">
        <v>270</v>
      </c>
      <c r="M115" s="139">
        <f t="shared" si="2"/>
        <v>44910</v>
      </c>
      <c r="N115" s="140"/>
    </row>
    <row r="116" spans="1:14" s="51" customFormat="1" x14ac:dyDescent="0.2">
      <c r="A116" s="131"/>
      <c r="B116" s="132">
        <v>261739.51999999999</v>
      </c>
      <c r="C116" s="133">
        <v>0</v>
      </c>
      <c r="D116" s="134">
        <v>0</v>
      </c>
      <c r="E116" s="134">
        <v>0</v>
      </c>
      <c r="F116" s="135">
        <f t="shared" si="10"/>
        <v>261739.51999999999</v>
      </c>
      <c r="G116" s="136">
        <v>44910</v>
      </c>
      <c r="H116" s="132">
        <v>261739.51999999999</v>
      </c>
      <c r="I116" s="137">
        <f t="shared" si="1"/>
        <v>0</v>
      </c>
      <c r="J116" s="105" t="s">
        <v>174</v>
      </c>
      <c r="K116" s="104" t="s">
        <v>175</v>
      </c>
      <c r="L116" s="138" t="s">
        <v>271</v>
      </c>
      <c r="M116" s="139">
        <f t="shared" ref="M116:M125" si="11">G116</f>
        <v>44910</v>
      </c>
      <c r="N116" s="140"/>
    </row>
    <row r="117" spans="1:14" s="51" customFormat="1" x14ac:dyDescent="0.2">
      <c r="A117" s="131"/>
      <c r="B117" s="132">
        <v>188188.55</v>
      </c>
      <c r="C117" s="133">
        <v>0</v>
      </c>
      <c r="D117" s="134">
        <v>0</v>
      </c>
      <c r="E117" s="134">
        <v>0</v>
      </c>
      <c r="F117" s="135">
        <f t="shared" si="10"/>
        <v>188188.55</v>
      </c>
      <c r="G117" s="136">
        <v>44910</v>
      </c>
      <c r="H117" s="132">
        <v>188188.55</v>
      </c>
      <c r="I117" s="137">
        <f t="shared" si="1"/>
        <v>0</v>
      </c>
      <c r="J117" s="105" t="s">
        <v>174</v>
      </c>
      <c r="K117" s="104" t="s">
        <v>175</v>
      </c>
      <c r="L117" s="138" t="s">
        <v>272</v>
      </c>
      <c r="M117" s="139">
        <f t="shared" si="11"/>
        <v>44910</v>
      </c>
      <c r="N117" s="140"/>
    </row>
    <row r="118" spans="1:14" s="51" customFormat="1" x14ac:dyDescent="0.2">
      <c r="A118" s="131"/>
      <c r="B118" s="132">
        <v>182118.97</v>
      </c>
      <c r="C118" s="133">
        <v>0</v>
      </c>
      <c r="D118" s="134">
        <v>0</v>
      </c>
      <c r="E118" s="134">
        <v>0</v>
      </c>
      <c r="F118" s="135">
        <f t="shared" si="10"/>
        <v>182118.97</v>
      </c>
      <c r="G118" s="136">
        <v>44910</v>
      </c>
      <c r="H118" s="132">
        <v>182118.97</v>
      </c>
      <c r="I118" s="137">
        <f t="shared" si="1"/>
        <v>0</v>
      </c>
      <c r="J118" s="105" t="s">
        <v>174</v>
      </c>
      <c r="K118" s="104" t="s">
        <v>175</v>
      </c>
      <c r="L118" s="138" t="s">
        <v>273</v>
      </c>
      <c r="M118" s="139">
        <f t="shared" si="11"/>
        <v>44910</v>
      </c>
      <c r="N118" s="140"/>
    </row>
    <row r="119" spans="1:14" s="51" customFormat="1" x14ac:dyDescent="0.2">
      <c r="A119" s="131"/>
      <c r="B119" s="132">
        <v>185546.02</v>
      </c>
      <c r="C119" s="133">
        <v>0</v>
      </c>
      <c r="D119" s="134">
        <v>0</v>
      </c>
      <c r="E119" s="134">
        <v>0</v>
      </c>
      <c r="F119" s="135">
        <f t="shared" si="10"/>
        <v>185546.02</v>
      </c>
      <c r="G119" s="136">
        <v>44910</v>
      </c>
      <c r="H119" s="132">
        <v>185546.02</v>
      </c>
      <c r="I119" s="137">
        <f t="shared" si="1"/>
        <v>0</v>
      </c>
      <c r="J119" s="105" t="s">
        <v>174</v>
      </c>
      <c r="K119" s="104" t="s">
        <v>175</v>
      </c>
      <c r="L119" s="138" t="s">
        <v>274</v>
      </c>
      <c r="M119" s="139">
        <f t="shared" si="11"/>
        <v>44910</v>
      </c>
      <c r="N119" s="140"/>
    </row>
    <row r="120" spans="1:14" s="51" customFormat="1" x14ac:dyDescent="0.2">
      <c r="A120" s="131"/>
      <c r="B120" s="132">
        <v>107027.94</v>
      </c>
      <c r="C120" s="133">
        <v>0</v>
      </c>
      <c r="D120" s="134">
        <v>0</v>
      </c>
      <c r="E120" s="134">
        <v>0</v>
      </c>
      <c r="F120" s="135">
        <f t="shared" si="10"/>
        <v>107027.94</v>
      </c>
      <c r="G120" s="136">
        <v>44910</v>
      </c>
      <c r="H120" s="132">
        <v>107027.94</v>
      </c>
      <c r="I120" s="137">
        <f t="shared" si="1"/>
        <v>0</v>
      </c>
      <c r="J120" s="105" t="s">
        <v>174</v>
      </c>
      <c r="K120" s="104" t="s">
        <v>175</v>
      </c>
      <c r="L120" s="138" t="s">
        <v>275</v>
      </c>
      <c r="M120" s="139">
        <f t="shared" si="11"/>
        <v>44910</v>
      </c>
      <c r="N120" s="140"/>
    </row>
    <row r="121" spans="1:14" s="51" customFormat="1" x14ac:dyDescent="0.2">
      <c r="A121" s="131"/>
      <c r="B121" s="132">
        <v>555450</v>
      </c>
      <c r="C121" s="133">
        <v>0</v>
      </c>
      <c r="D121" s="134">
        <v>0</v>
      </c>
      <c r="E121" s="134">
        <v>0</v>
      </c>
      <c r="F121" s="135">
        <f t="shared" si="10"/>
        <v>555450</v>
      </c>
      <c r="G121" s="136">
        <v>44910</v>
      </c>
      <c r="H121" s="132">
        <v>555450</v>
      </c>
      <c r="I121" s="137">
        <f t="shared" si="1"/>
        <v>0</v>
      </c>
      <c r="J121" s="105" t="s">
        <v>174</v>
      </c>
      <c r="K121" s="104" t="s">
        <v>175</v>
      </c>
      <c r="L121" s="138" t="s">
        <v>276</v>
      </c>
      <c r="M121" s="139">
        <f t="shared" si="11"/>
        <v>44910</v>
      </c>
      <c r="N121" s="140"/>
    </row>
    <row r="122" spans="1:14" s="51" customFormat="1" x14ac:dyDescent="0.2">
      <c r="A122" s="131"/>
      <c r="B122" s="132">
        <v>13500</v>
      </c>
      <c r="C122" s="133">
        <v>0</v>
      </c>
      <c r="D122" s="134">
        <v>0</v>
      </c>
      <c r="E122" s="134">
        <v>0</v>
      </c>
      <c r="F122" s="135">
        <f t="shared" si="10"/>
        <v>13500</v>
      </c>
      <c r="G122" s="136">
        <v>44910</v>
      </c>
      <c r="H122" s="132">
        <v>13500</v>
      </c>
      <c r="I122" s="137">
        <f t="shared" si="1"/>
        <v>0</v>
      </c>
      <c r="J122" s="105" t="s">
        <v>174</v>
      </c>
      <c r="K122" s="104" t="s">
        <v>175</v>
      </c>
      <c r="L122" s="138" t="s">
        <v>277</v>
      </c>
      <c r="M122" s="139">
        <f t="shared" si="11"/>
        <v>44910</v>
      </c>
      <c r="N122" s="140"/>
    </row>
    <row r="123" spans="1:14" s="51" customFormat="1" x14ac:dyDescent="0.2">
      <c r="A123" s="131"/>
      <c r="B123" s="132">
        <v>467430.69</v>
      </c>
      <c r="C123" s="133">
        <v>0</v>
      </c>
      <c r="D123" s="134">
        <v>0</v>
      </c>
      <c r="E123" s="134">
        <v>0</v>
      </c>
      <c r="F123" s="135">
        <f t="shared" si="10"/>
        <v>467430.69</v>
      </c>
      <c r="G123" s="136">
        <v>44911</v>
      </c>
      <c r="H123" s="132">
        <v>467430.69</v>
      </c>
      <c r="I123" s="137">
        <f t="shared" si="1"/>
        <v>0</v>
      </c>
      <c r="J123" s="105" t="s">
        <v>174</v>
      </c>
      <c r="K123" s="104" t="s">
        <v>175</v>
      </c>
      <c r="L123" s="138" t="s">
        <v>278</v>
      </c>
      <c r="M123" s="139">
        <f t="shared" si="11"/>
        <v>44911</v>
      </c>
      <c r="N123" s="140"/>
    </row>
    <row r="124" spans="1:14" s="51" customFormat="1" x14ac:dyDescent="0.2">
      <c r="A124" s="131"/>
      <c r="B124" s="132">
        <v>1876327</v>
      </c>
      <c r="C124" s="133">
        <v>0</v>
      </c>
      <c r="D124" s="134">
        <v>0</v>
      </c>
      <c r="E124" s="134">
        <v>0</v>
      </c>
      <c r="F124" s="135">
        <f t="shared" si="10"/>
        <v>1876327</v>
      </c>
      <c r="G124" s="136">
        <v>44911</v>
      </c>
      <c r="H124" s="132">
        <v>1876327</v>
      </c>
      <c r="I124" s="137">
        <f t="shared" si="1"/>
        <v>0</v>
      </c>
      <c r="J124" s="105" t="s">
        <v>174</v>
      </c>
      <c r="K124" s="104" t="s">
        <v>175</v>
      </c>
      <c r="L124" s="138" t="s">
        <v>279</v>
      </c>
      <c r="M124" s="139">
        <f t="shared" si="11"/>
        <v>44911</v>
      </c>
      <c r="N124" s="140"/>
    </row>
    <row r="125" spans="1:14" x14ac:dyDescent="0.2">
      <c r="A125" s="131"/>
      <c r="B125" s="132">
        <v>97036.88</v>
      </c>
      <c r="C125" s="133">
        <v>0</v>
      </c>
      <c r="D125" s="134">
        <v>0</v>
      </c>
      <c r="E125" s="134">
        <v>0</v>
      </c>
      <c r="F125" s="135">
        <f t="shared" si="10"/>
        <v>97036.88</v>
      </c>
      <c r="G125" s="136">
        <v>44915</v>
      </c>
      <c r="H125" s="132">
        <v>97036.88</v>
      </c>
      <c r="I125" s="137">
        <f t="shared" si="1"/>
        <v>0</v>
      </c>
      <c r="J125" s="105" t="s">
        <v>174</v>
      </c>
      <c r="K125" s="104" t="s">
        <v>175</v>
      </c>
      <c r="L125" s="138" t="s">
        <v>280</v>
      </c>
      <c r="M125" s="139">
        <f t="shared" si="11"/>
        <v>44915</v>
      </c>
      <c r="N125" s="140"/>
    </row>
    <row r="126" spans="1:14" ht="13.5" thickBot="1" x14ac:dyDescent="0.25">
      <c r="A126" s="95" t="s">
        <v>21</v>
      </c>
      <c r="B126" s="114">
        <f>SUM(B9:B125)</f>
        <v>67446392.710000008</v>
      </c>
      <c r="C126" s="115">
        <f>SUM(C9:C125)</f>
        <v>0</v>
      </c>
      <c r="D126" s="116"/>
      <c r="E126" s="116">
        <f>SUM(E9:E125)</f>
        <v>0</v>
      </c>
      <c r="F126" s="120">
        <f t="shared" si="0"/>
        <v>67446392.710000008</v>
      </c>
      <c r="G126" s="128"/>
      <c r="H126" s="114">
        <f>SUM(H10:H125)</f>
        <v>67446392.710000008</v>
      </c>
      <c r="I126" s="117"/>
      <c r="J126" s="115"/>
      <c r="K126" s="118"/>
      <c r="L126" s="119"/>
      <c r="M126" s="118"/>
      <c r="N126" s="118"/>
    </row>
    <row r="127" spans="1:14" x14ac:dyDescent="0.2">
      <c r="A127" s="58"/>
      <c r="B127" s="58"/>
      <c r="C127" s="58"/>
      <c r="D127" s="58"/>
    </row>
    <row r="128" spans="1:14" x14ac:dyDescent="0.2">
      <c r="A128" s="58"/>
      <c r="B128" s="58"/>
      <c r="C128" s="58"/>
      <c r="D128" s="58"/>
    </row>
    <row r="129" spans="1:14" x14ac:dyDescent="0.2">
      <c r="A129" s="58"/>
      <c r="B129" s="58"/>
      <c r="C129" s="58"/>
      <c r="D129" s="58"/>
    </row>
    <row r="130" spans="1:14" x14ac:dyDescent="0.2">
      <c r="A130" s="58"/>
      <c r="B130" s="58"/>
      <c r="C130" s="58"/>
      <c r="D130" s="58"/>
    </row>
    <row r="131" spans="1:14" x14ac:dyDescent="0.2">
      <c r="A131" s="58"/>
      <c r="B131" s="58"/>
      <c r="C131" s="58"/>
      <c r="D131" s="58"/>
    </row>
    <row r="132" spans="1:14" x14ac:dyDescent="0.2">
      <c r="A132" s="58"/>
      <c r="B132" s="58"/>
      <c r="C132" s="58"/>
      <c r="D132" s="58"/>
    </row>
    <row r="133" spans="1:14" x14ac:dyDescent="0.2">
      <c r="A133" s="58"/>
      <c r="B133" s="58"/>
      <c r="C133" s="58"/>
      <c r="D133" s="58"/>
    </row>
    <row r="134" spans="1:14" x14ac:dyDescent="0.2">
      <c r="A134" s="58"/>
      <c r="B134" s="58"/>
      <c r="C134" s="58"/>
      <c r="D134" s="58"/>
    </row>
    <row r="135" spans="1:14" x14ac:dyDescent="0.2">
      <c r="A135" s="58"/>
      <c r="B135" s="58"/>
      <c r="C135" s="58"/>
      <c r="D135" s="58"/>
    </row>
    <row r="136" spans="1:14" x14ac:dyDescent="0.2">
      <c r="A136" s="58"/>
      <c r="B136" s="58"/>
      <c r="C136" s="58"/>
      <c r="D136" s="58"/>
    </row>
    <row r="137" spans="1:14" x14ac:dyDescent="0.2">
      <c r="A137" s="58"/>
      <c r="B137" s="58"/>
      <c r="C137" s="58"/>
      <c r="D137" s="58"/>
    </row>
    <row r="138" spans="1:14" x14ac:dyDescent="0.2">
      <c r="A138" s="58"/>
      <c r="B138" s="58"/>
      <c r="C138" s="58"/>
      <c r="D138" s="58"/>
    </row>
    <row r="139" spans="1:14" x14ac:dyDescent="0.2">
      <c r="B139" s="50"/>
      <c r="C139" s="50"/>
      <c r="D139" s="50"/>
    </row>
    <row r="140" spans="1:14" x14ac:dyDescent="0.2">
      <c r="B140" s="50"/>
      <c r="C140" s="50"/>
      <c r="D140" s="50"/>
    </row>
    <row r="141" spans="1:14" s="75" customFormat="1" x14ac:dyDescent="0.2">
      <c r="A141"/>
      <c r="B141"/>
      <c r="C141"/>
      <c r="D141"/>
      <c r="E141"/>
      <c r="F141"/>
      <c r="G141" s="50"/>
      <c r="H141"/>
      <c r="I141"/>
      <c r="J141"/>
      <c r="K141"/>
      <c r="L141"/>
      <c r="M141"/>
      <c r="N141"/>
    </row>
    <row r="142" spans="1:14" s="51" customFormat="1" x14ac:dyDescent="0.2">
      <c r="A142" s="75"/>
      <c r="B142" s="75"/>
      <c r="C142" s="75"/>
      <c r="D142" s="75"/>
      <c r="E142" s="75"/>
      <c r="F142" s="75"/>
      <c r="G142" s="129"/>
      <c r="H142" s="75"/>
      <c r="I142" s="75"/>
      <c r="J142" s="75"/>
      <c r="K142" s="75"/>
      <c r="L142" s="75"/>
      <c r="M142" s="75"/>
      <c r="N142" s="75"/>
    </row>
    <row r="143" spans="1:14" s="51" customFormat="1" x14ac:dyDescent="0.2">
      <c r="A143" s="76"/>
      <c r="B143" s="77"/>
      <c r="C143" s="77"/>
      <c r="D143" s="77"/>
      <c r="E143" s="77"/>
      <c r="F143" s="77"/>
      <c r="G143" s="130"/>
      <c r="H143" s="77"/>
      <c r="I143" s="77"/>
      <c r="J143" s="77"/>
      <c r="K143" s="78"/>
      <c r="L143" s="79"/>
      <c r="M143" s="80"/>
      <c r="N143" s="76"/>
    </row>
    <row r="144" spans="1:14" x14ac:dyDescent="0.2">
      <c r="A144" s="76"/>
      <c r="B144" s="77"/>
      <c r="C144" s="77"/>
      <c r="D144" s="77"/>
      <c r="E144" s="77"/>
      <c r="F144" s="77"/>
      <c r="G144" s="130"/>
      <c r="H144" s="77"/>
      <c r="I144" s="77"/>
      <c r="J144" s="77"/>
      <c r="K144" s="78"/>
      <c r="L144" s="79"/>
      <c r="M144" s="80"/>
      <c r="N144" s="76"/>
    </row>
    <row r="148" spans="1:14" x14ac:dyDescent="0.2">
      <c r="A148" s="81"/>
    </row>
    <row r="149" spans="1:14" x14ac:dyDescent="0.2">
      <c r="A149" s="82"/>
    </row>
    <row r="160" spans="1:14" ht="23.25" customHeight="1" x14ac:dyDescent="0.25">
      <c r="A160" s="52" t="s">
        <v>160</v>
      </c>
      <c r="B160" s="52"/>
      <c r="C160" s="52"/>
      <c r="D160" s="52"/>
      <c r="E160" s="52"/>
      <c r="F160" s="53"/>
      <c r="G160" s="125"/>
      <c r="H160" s="86"/>
      <c r="I160" s="86"/>
      <c r="J160" s="86"/>
      <c r="K160" s="87"/>
      <c r="L160" s="88"/>
      <c r="M160" s="89"/>
      <c r="N160" s="87"/>
    </row>
    <row r="161" spans="1:14" ht="15" x14ac:dyDescent="0.2">
      <c r="A161" s="173" t="s">
        <v>161</v>
      </c>
      <c r="B161" s="173"/>
      <c r="C161" s="173"/>
      <c r="D161" s="173"/>
      <c r="E161" s="173"/>
      <c r="F161" s="173"/>
      <c r="G161" s="173"/>
      <c r="H161" s="173"/>
      <c r="I161" s="173"/>
      <c r="J161" s="173"/>
      <c r="K161" s="173"/>
      <c r="L161" s="173"/>
      <c r="M161" s="173"/>
      <c r="N161" s="173"/>
    </row>
    <row r="162" spans="1:14" ht="15" x14ac:dyDescent="0.25">
      <c r="A162" s="53" t="s">
        <v>281</v>
      </c>
      <c r="B162" s="53"/>
      <c r="C162" s="54"/>
      <c r="D162" s="54"/>
      <c r="E162" s="54"/>
      <c r="F162" s="53"/>
      <c r="G162" s="126"/>
      <c r="H162" s="91"/>
      <c r="I162" s="91"/>
      <c r="J162" s="91"/>
      <c r="K162" s="90"/>
      <c r="L162" s="92"/>
      <c r="M162" s="89"/>
      <c r="N162" s="90"/>
    </row>
    <row r="163" spans="1:14" ht="9" customHeight="1" x14ac:dyDescent="0.2">
      <c r="A163" s="71"/>
      <c r="B163" s="71"/>
      <c r="C163" s="69"/>
      <c r="D163" s="69"/>
      <c r="E163" s="69"/>
      <c r="F163" s="69"/>
      <c r="G163" s="127"/>
      <c r="H163" s="72"/>
      <c r="I163" s="72"/>
      <c r="J163" s="72"/>
      <c r="K163" s="73"/>
      <c r="L163" s="74"/>
      <c r="M163" s="70"/>
      <c r="N163" s="71"/>
    </row>
    <row r="164" spans="1:14" ht="13.5" thickBot="1" x14ac:dyDescent="0.25">
      <c r="A164" s="56"/>
      <c r="B164" s="56"/>
      <c r="C164" s="174"/>
      <c r="D164" s="174"/>
      <c r="E164" s="174"/>
      <c r="F164" s="56"/>
      <c r="G164" s="56"/>
      <c r="H164" s="56"/>
      <c r="I164" s="56"/>
      <c r="J164" s="56"/>
      <c r="K164" s="56"/>
      <c r="L164" s="56"/>
      <c r="M164" s="56"/>
      <c r="N164" s="56"/>
    </row>
    <row r="165" spans="1:14" x14ac:dyDescent="0.2">
      <c r="A165" s="175" t="s">
        <v>41</v>
      </c>
      <c r="B165" s="175" t="s">
        <v>39</v>
      </c>
      <c r="C165" s="177" t="s">
        <v>40</v>
      </c>
      <c r="D165" s="178"/>
      <c r="E165" s="178"/>
      <c r="F165" s="179"/>
      <c r="G165" s="180" t="s">
        <v>42</v>
      </c>
      <c r="H165" s="181"/>
      <c r="I165" s="182" t="s">
        <v>43</v>
      </c>
      <c r="J165" s="184" t="s">
        <v>44</v>
      </c>
      <c r="K165" s="185"/>
      <c r="L165" s="186" t="s">
        <v>45</v>
      </c>
      <c r="M165" s="187"/>
      <c r="N165" s="175" t="s">
        <v>46</v>
      </c>
    </row>
    <row r="166" spans="1:14" ht="13.5" thickBot="1" x14ac:dyDescent="0.25">
      <c r="A166" s="176"/>
      <c r="B166" s="176"/>
      <c r="C166" s="59" t="s">
        <v>47</v>
      </c>
      <c r="D166" s="59" t="s">
        <v>47</v>
      </c>
      <c r="E166" s="59" t="s">
        <v>47</v>
      </c>
      <c r="F166" s="60" t="s">
        <v>48</v>
      </c>
      <c r="G166" s="61" t="s">
        <v>14</v>
      </c>
      <c r="H166" s="62" t="s">
        <v>49</v>
      </c>
      <c r="I166" s="183"/>
      <c r="J166" s="61" t="s">
        <v>50</v>
      </c>
      <c r="K166" s="63" t="s">
        <v>51</v>
      </c>
      <c r="L166" s="64" t="s">
        <v>22</v>
      </c>
      <c r="M166" s="65" t="s">
        <v>14</v>
      </c>
      <c r="N166" s="176"/>
    </row>
    <row r="167" spans="1:14" x14ac:dyDescent="0.2">
      <c r="A167" s="66" t="s">
        <v>162</v>
      </c>
      <c r="B167" s="97"/>
      <c r="C167" s="98"/>
      <c r="D167" s="99"/>
      <c r="E167" s="99"/>
      <c r="F167" s="100"/>
      <c r="G167" s="101"/>
      <c r="H167" s="100"/>
      <c r="I167" s="102"/>
      <c r="J167" s="101"/>
      <c r="K167" s="97"/>
      <c r="L167" s="98"/>
      <c r="M167" s="97"/>
      <c r="N167" s="103"/>
    </row>
    <row r="168" spans="1:14" x14ac:dyDescent="0.2">
      <c r="A168" s="93"/>
      <c r="B168" s="104"/>
      <c r="C168" s="105"/>
      <c r="D168" s="106"/>
      <c r="E168" s="106"/>
      <c r="F168" s="107"/>
      <c r="G168" s="121"/>
      <c r="H168" s="104"/>
      <c r="I168" s="108"/>
      <c r="J168" s="105"/>
      <c r="K168" s="104"/>
      <c r="L168" s="105"/>
      <c r="M168" s="122"/>
      <c r="N168" s="109"/>
    </row>
    <row r="169" spans="1:14" x14ac:dyDescent="0.2">
      <c r="A169" s="67" t="s">
        <v>163</v>
      </c>
      <c r="B169" s="110"/>
      <c r="C169" s="111"/>
      <c r="D169" s="112"/>
      <c r="E169" s="112"/>
      <c r="F169" s="107"/>
      <c r="G169" s="121"/>
      <c r="H169" s="110"/>
      <c r="I169" s="108"/>
      <c r="J169" s="105"/>
      <c r="K169" s="104"/>
      <c r="L169" s="105"/>
      <c r="M169" s="122"/>
      <c r="N169" s="141"/>
    </row>
    <row r="170" spans="1:14" x14ac:dyDescent="0.2">
      <c r="A170" s="94"/>
      <c r="B170" s="110"/>
      <c r="C170" s="111"/>
      <c r="D170" s="112"/>
      <c r="E170" s="112"/>
      <c r="F170" s="107"/>
      <c r="G170" s="121"/>
      <c r="H170" s="110"/>
      <c r="I170" s="108"/>
      <c r="J170" s="105"/>
      <c r="K170" s="104"/>
      <c r="L170" s="105"/>
      <c r="M170" s="122"/>
      <c r="N170" s="141"/>
    </row>
    <row r="171" spans="1:14" x14ac:dyDescent="0.2">
      <c r="A171" s="67" t="s">
        <v>164</v>
      </c>
      <c r="B171" s="110"/>
      <c r="C171" s="111"/>
      <c r="D171" s="112"/>
      <c r="E171" s="112"/>
      <c r="F171" s="107"/>
      <c r="G171" s="121"/>
      <c r="H171" s="110"/>
      <c r="I171" s="108"/>
      <c r="J171" s="105"/>
      <c r="K171" s="104"/>
      <c r="L171" s="105"/>
      <c r="M171" s="122"/>
      <c r="N171" s="113"/>
    </row>
    <row r="172" spans="1:14" x14ac:dyDescent="0.2">
      <c r="A172" s="94"/>
      <c r="B172" s="110"/>
      <c r="C172" s="111"/>
      <c r="D172" s="112"/>
      <c r="E172" s="112"/>
      <c r="F172" s="107"/>
      <c r="G172" s="121"/>
      <c r="H172" s="110"/>
      <c r="I172" s="108"/>
      <c r="J172" s="105"/>
      <c r="K172" s="104"/>
      <c r="L172" s="105"/>
      <c r="M172" s="122"/>
      <c r="N172" s="113"/>
    </row>
    <row r="173" spans="1:14" x14ac:dyDescent="0.2">
      <c r="A173" s="67" t="s">
        <v>165</v>
      </c>
      <c r="B173" s="110"/>
      <c r="C173" s="111"/>
      <c r="D173" s="112"/>
      <c r="E173" s="112"/>
      <c r="F173" s="107"/>
      <c r="G173" s="121"/>
      <c r="H173" s="110"/>
      <c r="I173" s="108"/>
      <c r="J173" s="105"/>
      <c r="K173" s="104"/>
      <c r="L173" s="105"/>
      <c r="M173" s="122"/>
      <c r="N173" s="113"/>
    </row>
    <row r="174" spans="1:14" x14ac:dyDescent="0.2">
      <c r="A174" s="94"/>
      <c r="B174" s="110"/>
      <c r="C174" s="111"/>
      <c r="D174" s="112"/>
      <c r="E174" s="112"/>
      <c r="F174" s="107"/>
      <c r="G174" s="121"/>
      <c r="H174" s="110"/>
      <c r="I174" s="108"/>
      <c r="J174" s="105"/>
      <c r="K174" s="104"/>
      <c r="L174" s="105"/>
      <c r="M174" s="122"/>
      <c r="N174" s="113"/>
    </row>
    <row r="175" spans="1:14" x14ac:dyDescent="0.2">
      <c r="A175" s="68" t="s">
        <v>166</v>
      </c>
      <c r="B175" s="110"/>
      <c r="C175" s="111"/>
      <c r="D175" s="112"/>
      <c r="E175" s="112"/>
      <c r="F175" s="107"/>
      <c r="G175" s="121"/>
      <c r="H175" s="110"/>
      <c r="I175" s="108"/>
      <c r="J175" s="105"/>
      <c r="K175" s="104"/>
      <c r="L175" s="105"/>
      <c r="M175" s="122"/>
      <c r="N175" s="113"/>
    </row>
    <row r="176" spans="1:14" x14ac:dyDescent="0.2">
      <c r="A176" s="93"/>
      <c r="B176" s="110"/>
      <c r="C176" s="111"/>
      <c r="D176" s="112"/>
      <c r="E176" s="112"/>
      <c r="F176" s="107"/>
      <c r="G176" s="121"/>
      <c r="H176" s="110"/>
      <c r="I176" s="108"/>
      <c r="J176" s="105"/>
      <c r="K176" s="104"/>
      <c r="L176" s="105"/>
      <c r="M176" s="122"/>
      <c r="N176" s="113"/>
    </row>
    <row r="177" spans="1:14" x14ac:dyDescent="0.2">
      <c r="A177" s="67" t="s">
        <v>167</v>
      </c>
      <c r="B177" s="110"/>
      <c r="C177" s="111"/>
      <c r="D177" s="112"/>
      <c r="E177" s="112"/>
      <c r="F177" s="107"/>
      <c r="G177" s="121"/>
      <c r="H177" s="110"/>
      <c r="I177" s="108"/>
      <c r="J177" s="105"/>
      <c r="K177" s="104"/>
      <c r="L177" s="105"/>
      <c r="M177" s="122"/>
      <c r="N177" s="113"/>
    </row>
    <row r="178" spans="1:14" x14ac:dyDescent="0.2">
      <c r="A178" s="94"/>
      <c r="B178" s="110"/>
      <c r="C178" s="111"/>
      <c r="D178" s="112"/>
      <c r="E178" s="112"/>
      <c r="F178" s="107"/>
      <c r="G178" s="121"/>
      <c r="H178" s="110"/>
      <c r="I178" s="108"/>
      <c r="J178" s="105"/>
      <c r="K178" s="104"/>
      <c r="L178" s="105"/>
      <c r="M178" s="122"/>
      <c r="N178" s="113"/>
    </row>
    <row r="179" spans="1:14" x14ac:dyDescent="0.2">
      <c r="A179" s="67" t="s">
        <v>168</v>
      </c>
      <c r="B179" s="110"/>
      <c r="C179" s="111"/>
      <c r="D179" s="112"/>
      <c r="E179" s="112"/>
      <c r="F179" s="107"/>
      <c r="G179" s="121"/>
      <c r="H179" s="110"/>
      <c r="I179" s="108"/>
      <c r="J179" s="105"/>
      <c r="K179" s="104"/>
      <c r="L179" s="105"/>
      <c r="M179" s="122"/>
      <c r="N179" s="113"/>
    </row>
    <row r="180" spans="1:14" x14ac:dyDescent="0.2">
      <c r="A180" s="94"/>
      <c r="B180" s="110">
        <v>20000</v>
      </c>
      <c r="C180" s="111">
        <v>0</v>
      </c>
      <c r="D180" s="112">
        <v>0</v>
      </c>
      <c r="E180" s="112">
        <v>0</v>
      </c>
      <c r="F180" s="107">
        <f t="shared" ref="F180" si="12">B180-C180-D180-E180</f>
        <v>20000</v>
      </c>
      <c r="G180" s="121">
        <v>44770</v>
      </c>
      <c r="H180" s="110">
        <v>20000</v>
      </c>
      <c r="I180" s="108">
        <f t="shared" ref="I180" si="13">F180-H180</f>
        <v>0</v>
      </c>
      <c r="J180" s="105" t="s">
        <v>282</v>
      </c>
      <c r="K180" s="104" t="s">
        <v>175</v>
      </c>
      <c r="L180" s="105" t="s">
        <v>283</v>
      </c>
      <c r="M180" s="122">
        <v>44770</v>
      </c>
      <c r="N180" s="113"/>
    </row>
    <row r="181" spans="1:14" x14ac:dyDescent="0.2">
      <c r="A181" s="67" t="s">
        <v>169</v>
      </c>
      <c r="B181" s="110"/>
      <c r="C181" s="111"/>
      <c r="D181" s="112"/>
      <c r="E181" s="112"/>
      <c r="F181" s="107"/>
      <c r="G181" s="121"/>
      <c r="H181" s="110"/>
      <c r="I181" s="108"/>
      <c r="J181" s="105"/>
      <c r="K181" s="104"/>
      <c r="L181" s="105"/>
      <c r="M181" s="122"/>
      <c r="N181" s="113"/>
    </row>
    <row r="182" spans="1:14" x14ac:dyDescent="0.2">
      <c r="A182" s="94"/>
      <c r="B182" s="110"/>
      <c r="C182" s="111"/>
      <c r="D182" s="112"/>
      <c r="E182" s="112"/>
      <c r="F182" s="107"/>
      <c r="G182" s="121"/>
      <c r="H182" s="110"/>
      <c r="I182" s="108"/>
      <c r="J182" s="105"/>
      <c r="K182" s="104"/>
      <c r="L182" s="105"/>
      <c r="M182" s="122"/>
      <c r="N182" s="113"/>
    </row>
    <row r="183" spans="1:14" x14ac:dyDescent="0.2">
      <c r="A183" s="67" t="s">
        <v>170</v>
      </c>
      <c r="B183" s="110"/>
      <c r="C183" s="111"/>
      <c r="D183" s="112"/>
      <c r="E183" s="112"/>
      <c r="F183" s="107"/>
      <c r="G183" s="121"/>
      <c r="H183" s="110"/>
      <c r="I183" s="108"/>
      <c r="J183" s="105"/>
      <c r="K183" s="104"/>
      <c r="L183" s="105"/>
      <c r="M183" s="122"/>
      <c r="N183" s="113"/>
    </row>
    <row r="184" spans="1:14" x14ac:dyDescent="0.2">
      <c r="A184" s="94"/>
      <c r="B184" s="110"/>
      <c r="C184" s="111"/>
      <c r="D184" s="112"/>
      <c r="E184" s="112"/>
      <c r="F184" s="107"/>
      <c r="G184" s="121"/>
      <c r="H184" s="110"/>
      <c r="I184" s="108"/>
      <c r="J184" s="105"/>
      <c r="K184" s="104"/>
      <c r="L184" s="105"/>
      <c r="M184" s="122"/>
      <c r="N184" s="113"/>
    </row>
    <row r="185" spans="1:14" x14ac:dyDescent="0.2">
      <c r="A185" s="67" t="s">
        <v>171</v>
      </c>
      <c r="B185" s="110"/>
      <c r="C185" s="111"/>
      <c r="D185" s="112"/>
      <c r="E185" s="112"/>
      <c r="F185" s="107"/>
      <c r="G185" s="121"/>
      <c r="H185" s="110"/>
      <c r="I185" s="108"/>
      <c r="J185" s="105"/>
      <c r="K185" s="104"/>
      <c r="L185" s="105"/>
      <c r="M185" s="122"/>
      <c r="N185" s="113"/>
    </row>
    <row r="186" spans="1:14" x14ac:dyDescent="0.2">
      <c r="A186" s="94"/>
      <c r="B186" s="110"/>
      <c r="C186" s="111"/>
      <c r="D186" s="112"/>
      <c r="E186" s="112"/>
      <c r="F186" s="107"/>
      <c r="G186" s="121"/>
      <c r="H186" s="110"/>
      <c r="I186" s="108"/>
      <c r="J186" s="105"/>
      <c r="K186" s="104"/>
      <c r="L186" s="105"/>
      <c r="M186" s="122"/>
      <c r="N186" s="113"/>
    </row>
    <row r="187" spans="1:14" x14ac:dyDescent="0.2">
      <c r="A187" s="67" t="s">
        <v>172</v>
      </c>
      <c r="B187" s="110"/>
      <c r="C187" s="111"/>
      <c r="D187" s="112"/>
      <c r="E187" s="112"/>
      <c r="F187" s="107"/>
      <c r="G187" s="121"/>
      <c r="H187" s="110"/>
      <c r="I187" s="108"/>
      <c r="J187" s="105"/>
      <c r="K187" s="104"/>
      <c r="L187" s="105"/>
      <c r="M187" s="122"/>
      <c r="N187" s="113"/>
    </row>
    <row r="188" spans="1:14" x14ac:dyDescent="0.2">
      <c r="A188" s="94"/>
      <c r="B188" s="110"/>
      <c r="C188" s="111"/>
      <c r="D188" s="112"/>
      <c r="E188" s="112"/>
      <c r="F188" s="107"/>
      <c r="G188" s="121"/>
      <c r="H188" s="110"/>
      <c r="I188" s="108"/>
      <c r="J188" s="105"/>
      <c r="K188" s="104"/>
      <c r="L188" s="105"/>
      <c r="M188" s="122"/>
      <c r="N188" s="113"/>
    </row>
    <row r="189" spans="1:14" x14ac:dyDescent="0.2">
      <c r="A189" s="67" t="s">
        <v>173</v>
      </c>
      <c r="B189" s="110"/>
      <c r="C189" s="111"/>
      <c r="D189" s="112"/>
      <c r="E189" s="112"/>
      <c r="F189" s="107"/>
      <c r="G189" s="121"/>
      <c r="H189" s="110"/>
      <c r="I189" s="108"/>
      <c r="J189" s="105"/>
      <c r="K189" s="104"/>
      <c r="L189" s="105"/>
      <c r="M189" s="122"/>
      <c r="N189" s="113"/>
    </row>
    <row r="190" spans="1:14" x14ac:dyDescent="0.2">
      <c r="A190" s="131"/>
      <c r="B190" s="132"/>
      <c r="C190" s="133"/>
      <c r="D190" s="134"/>
      <c r="E190" s="134"/>
      <c r="F190" s="135"/>
      <c r="G190" s="136"/>
      <c r="H190" s="132"/>
      <c r="I190" s="137"/>
      <c r="J190" s="105"/>
      <c r="K190" s="104"/>
      <c r="L190" s="138"/>
      <c r="M190" s="139"/>
      <c r="N190" s="140"/>
    </row>
    <row r="191" spans="1:14" ht="13.5" thickBot="1" x14ac:dyDescent="0.25">
      <c r="A191" s="95" t="s">
        <v>21</v>
      </c>
      <c r="B191" s="114">
        <f>SUM(B167:B190)</f>
        <v>20000</v>
      </c>
      <c r="C191" s="115">
        <f>SUM(C167:C190)</f>
        <v>0</v>
      </c>
      <c r="D191" s="116"/>
      <c r="E191" s="116">
        <f>SUM(E167:E190)</f>
        <v>0</v>
      </c>
      <c r="F191" s="120">
        <f t="shared" ref="F191" si="14">B191-C191-D191-E191</f>
        <v>20000</v>
      </c>
      <c r="G191" s="128"/>
      <c r="H191" s="114">
        <f>SUM(H168:H190)</f>
        <v>20000</v>
      </c>
      <c r="I191" s="117"/>
      <c r="J191" s="115"/>
      <c r="K191" s="118"/>
      <c r="L191" s="119"/>
      <c r="M191" s="118"/>
      <c r="N191" s="118"/>
    </row>
    <row r="192" spans="1:14" x14ac:dyDescent="0.2">
      <c r="A192" s="58"/>
      <c r="B192" s="58"/>
      <c r="C192" s="58"/>
      <c r="D192" s="58"/>
    </row>
    <row r="193" spans="1:14" x14ac:dyDescent="0.2">
      <c r="A193" s="58"/>
      <c r="B193" s="58"/>
      <c r="C193" s="58"/>
      <c r="D193" s="58"/>
    </row>
    <row r="194" spans="1:14" x14ac:dyDescent="0.2">
      <c r="A194" s="58"/>
      <c r="B194" s="58"/>
      <c r="C194" s="58"/>
      <c r="D194" s="58"/>
    </row>
    <row r="195" spans="1:14" x14ac:dyDescent="0.2">
      <c r="A195" s="58"/>
      <c r="B195" s="58"/>
      <c r="C195" s="58"/>
      <c r="D195" s="58"/>
    </row>
    <row r="196" spans="1:14" x14ac:dyDescent="0.2">
      <c r="A196" s="58"/>
      <c r="B196" s="58"/>
      <c r="C196" s="58"/>
      <c r="D196" s="58"/>
    </row>
    <row r="197" spans="1:14" x14ac:dyDescent="0.2">
      <c r="A197" s="58"/>
      <c r="B197" s="58"/>
      <c r="C197" s="58"/>
      <c r="D197" s="58"/>
    </row>
    <row r="198" spans="1:14" x14ac:dyDescent="0.2">
      <c r="A198" s="58"/>
      <c r="B198" s="58"/>
      <c r="C198" s="58"/>
      <c r="D198" s="58"/>
    </row>
    <row r="199" spans="1:14" x14ac:dyDescent="0.2">
      <c r="A199" s="58"/>
      <c r="B199" s="58"/>
      <c r="C199" s="58"/>
      <c r="D199" s="58"/>
    </row>
    <row r="200" spans="1:14" x14ac:dyDescent="0.2">
      <c r="A200" s="58"/>
      <c r="B200" s="58"/>
      <c r="C200" s="58"/>
      <c r="D200" s="58"/>
    </row>
    <row r="201" spans="1:14" x14ac:dyDescent="0.2">
      <c r="A201" s="58"/>
      <c r="B201" s="58"/>
      <c r="C201" s="58"/>
      <c r="D201" s="58"/>
    </row>
    <row r="202" spans="1:14" x14ac:dyDescent="0.2">
      <c r="A202" s="58"/>
      <c r="B202" s="58"/>
      <c r="C202" s="58"/>
      <c r="D202" s="58"/>
    </row>
    <row r="203" spans="1:14" x14ac:dyDescent="0.2">
      <c r="A203" s="58"/>
      <c r="B203" s="58"/>
      <c r="C203" s="58"/>
      <c r="D203" s="58"/>
    </row>
    <row r="204" spans="1:14" x14ac:dyDescent="0.2">
      <c r="B204" s="50"/>
      <c r="C204" s="50"/>
      <c r="D204" s="50"/>
    </row>
    <row r="205" spans="1:14" x14ac:dyDescent="0.2">
      <c r="B205" s="50"/>
      <c r="C205" s="50"/>
      <c r="D205" s="50"/>
    </row>
    <row r="207" spans="1:14" x14ac:dyDescent="0.2">
      <c r="A207" s="75"/>
      <c r="B207" s="75"/>
      <c r="C207" s="75"/>
      <c r="D207" s="75"/>
      <c r="E207" s="75"/>
      <c r="F207" s="75"/>
      <c r="G207" s="129"/>
      <c r="H207" s="75"/>
      <c r="I207" s="75"/>
      <c r="J207" s="75"/>
      <c r="K207" s="75"/>
      <c r="L207" s="75"/>
      <c r="M207" s="75"/>
      <c r="N207" s="75"/>
    </row>
    <row r="208" spans="1:14" x14ac:dyDescent="0.2">
      <c r="A208" s="76"/>
      <c r="B208" s="77"/>
      <c r="C208" s="77"/>
      <c r="D208" s="77"/>
      <c r="E208" s="77"/>
      <c r="F208" s="77"/>
      <c r="G208" s="130"/>
      <c r="H208" s="77"/>
      <c r="I208" s="77"/>
      <c r="J208" s="77"/>
      <c r="K208" s="78"/>
      <c r="L208" s="79"/>
      <c r="M208" s="80"/>
      <c r="N208" s="76"/>
    </row>
    <row r="209" spans="1:14" x14ac:dyDescent="0.2">
      <c r="A209" s="76"/>
      <c r="B209" s="77"/>
      <c r="C209" s="77"/>
      <c r="D209" s="77"/>
      <c r="E209" s="77"/>
      <c r="F209" s="77"/>
      <c r="G209" s="130"/>
      <c r="H209" s="77"/>
      <c r="I209" s="77"/>
      <c r="J209" s="77"/>
      <c r="K209" s="78"/>
      <c r="L209" s="79"/>
      <c r="M209" s="80"/>
      <c r="N209" s="76"/>
    </row>
  </sheetData>
  <mergeCells count="21">
    <mergeCell ref="A161:N161"/>
    <mergeCell ref="C164:E164"/>
    <mergeCell ref="A165:A166"/>
    <mergeCell ref="B165:B166"/>
    <mergeCell ref="C165:F165"/>
    <mergeCell ref="G165:H165"/>
    <mergeCell ref="I165:I166"/>
    <mergeCell ref="J165:K165"/>
    <mergeCell ref="L165:M165"/>
    <mergeCell ref="N165:N166"/>
    <mergeCell ref="N17:N18"/>
    <mergeCell ref="A3:N3"/>
    <mergeCell ref="C6:E6"/>
    <mergeCell ref="A7:A8"/>
    <mergeCell ref="B7:B8"/>
    <mergeCell ref="C7:F7"/>
    <mergeCell ref="G7:H7"/>
    <mergeCell ref="I7:I8"/>
    <mergeCell ref="J7:K7"/>
    <mergeCell ref="L7:M7"/>
    <mergeCell ref="N7:N8"/>
  </mergeCells>
  <pageMargins left="0.70866141732283472" right="0.5118110236220472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IG-1-2ifs</vt:lpstr>
      <vt:lpstr>IG-2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PATTY</cp:lastModifiedBy>
  <cp:lastPrinted>2023-03-23T21:19:54Z</cp:lastPrinted>
  <dcterms:created xsi:type="dcterms:W3CDTF">2008-11-04T10:53:46Z</dcterms:created>
  <dcterms:modified xsi:type="dcterms:W3CDTF">2023-03-23T21:20:02Z</dcterms:modified>
</cp:coreProperties>
</file>