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4" sheetId="3" r:id="rId1"/>
  </sheets>
  <definedNames>
    <definedName name="_xlnm.Print_Area" localSheetId="0">'IP-4'!$A$1:$I$95</definedName>
    <definedName name="_xlnm.Print_Titles" localSheetId="0">'IP-4'!$6:$8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3" l="1"/>
  <c r="E81" i="3"/>
  <c r="F81" i="3"/>
  <c r="G81" i="3"/>
  <c r="H81" i="3"/>
  <c r="E27" i="3"/>
  <c r="F27" i="3"/>
  <c r="G27" i="3"/>
  <c r="H27" i="3"/>
  <c r="I27" i="3"/>
  <c r="D27" i="3"/>
  <c r="D81" i="3" s="1"/>
  <c r="E73" i="3"/>
  <c r="F73" i="3"/>
  <c r="G73" i="3"/>
  <c r="H73" i="3"/>
  <c r="I73" i="3"/>
  <c r="D73" i="3"/>
  <c r="I75" i="3"/>
  <c r="I76" i="3"/>
  <c r="I77" i="3"/>
  <c r="I78" i="3"/>
  <c r="I79" i="3"/>
  <c r="I80" i="3"/>
  <c r="I74" i="3"/>
  <c r="F75" i="3"/>
  <c r="F76" i="3"/>
  <c r="F77" i="3"/>
  <c r="F78" i="3"/>
  <c r="F79" i="3"/>
  <c r="F80" i="3"/>
  <c r="F74" i="3"/>
  <c r="E69" i="3"/>
  <c r="F69" i="3"/>
  <c r="G69" i="3"/>
  <c r="H69" i="3"/>
  <c r="I69" i="3"/>
  <c r="D69" i="3"/>
  <c r="I72" i="3"/>
  <c r="I71" i="3"/>
  <c r="I70" i="3"/>
  <c r="E61" i="3"/>
  <c r="F61" i="3"/>
  <c r="G61" i="3"/>
  <c r="H61" i="3"/>
  <c r="I61" i="3"/>
  <c r="D61" i="3"/>
  <c r="I62" i="3"/>
  <c r="I63" i="3"/>
  <c r="I64" i="3"/>
  <c r="I65" i="3"/>
  <c r="I66" i="3"/>
  <c r="I67" i="3"/>
  <c r="I68" i="3"/>
  <c r="E57" i="3"/>
  <c r="F57" i="3"/>
  <c r="G57" i="3"/>
  <c r="H57" i="3"/>
  <c r="I57" i="3"/>
  <c r="D57" i="3"/>
  <c r="I58" i="3"/>
  <c r="I59" i="3"/>
  <c r="I60" i="3"/>
  <c r="E47" i="3"/>
  <c r="F47" i="3"/>
  <c r="G47" i="3"/>
  <c r="H47" i="3"/>
  <c r="I47" i="3"/>
  <c r="D47" i="3"/>
  <c r="I48" i="3"/>
  <c r="I49" i="3"/>
  <c r="I50" i="3"/>
  <c r="I51" i="3"/>
  <c r="I52" i="3"/>
  <c r="I53" i="3"/>
  <c r="I54" i="3"/>
  <c r="I55" i="3"/>
  <c r="I56" i="3"/>
  <c r="E37" i="3"/>
  <c r="F37" i="3"/>
  <c r="G37" i="3"/>
  <c r="H37" i="3"/>
  <c r="I37" i="3"/>
  <c r="D37" i="3"/>
  <c r="I39" i="3"/>
  <c r="I40" i="3"/>
  <c r="I41" i="3"/>
  <c r="I42" i="3"/>
  <c r="I43" i="3"/>
  <c r="I44" i="3"/>
  <c r="I45" i="3"/>
  <c r="I46" i="3"/>
  <c r="I38" i="3"/>
  <c r="F39" i="3"/>
  <c r="F40" i="3"/>
  <c r="F41" i="3"/>
  <c r="F42" i="3"/>
  <c r="F43" i="3"/>
  <c r="F44" i="3"/>
  <c r="F45" i="3"/>
  <c r="F46" i="3"/>
  <c r="F38" i="3"/>
  <c r="F29" i="3"/>
  <c r="F30" i="3"/>
  <c r="F31" i="3"/>
  <c r="F32" i="3"/>
  <c r="I32" i="3" s="1"/>
  <c r="F33" i="3"/>
  <c r="F34" i="3"/>
  <c r="F35" i="3"/>
  <c r="F36" i="3"/>
  <c r="I36" i="3" s="1"/>
  <c r="F28" i="3"/>
  <c r="I29" i="3"/>
  <c r="I30" i="3"/>
  <c r="I31" i="3"/>
  <c r="I33" i="3"/>
  <c r="I34" i="3"/>
  <c r="I35" i="3"/>
  <c r="I28" i="3"/>
  <c r="I17" i="3"/>
  <c r="F19" i="3"/>
  <c r="F20" i="3"/>
  <c r="F21" i="3"/>
  <c r="F22" i="3"/>
  <c r="I22" i="3" s="1"/>
  <c r="F23" i="3"/>
  <c r="F24" i="3"/>
  <c r="F25" i="3"/>
  <c r="F26" i="3"/>
  <c r="I26" i="3" s="1"/>
  <c r="F18" i="3"/>
  <c r="I19" i="3"/>
  <c r="I20" i="3"/>
  <c r="I21" i="3"/>
  <c r="I23" i="3"/>
  <c r="I24" i="3"/>
  <c r="I25" i="3"/>
  <c r="I18" i="3"/>
  <c r="H17" i="3"/>
  <c r="E17" i="3"/>
  <c r="F17" i="3"/>
  <c r="G17" i="3"/>
  <c r="D17" i="3"/>
  <c r="I9" i="3"/>
  <c r="I11" i="3"/>
  <c r="I12" i="3"/>
  <c r="I13" i="3"/>
  <c r="I14" i="3"/>
  <c r="I15" i="3"/>
  <c r="I16" i="3"/>
  <c r="I10" i="3"/>
  <c r="H9" i="3"/>
  <c r="G9" i="3"/>
  <c r="F9" i="3"/>
  <c r="F11" i="3"/>
  <c r="F12" i="3"/>
  <c r="F13" i="3"/>
  <c r="F14" i="3"/>
  <c r="F15" i="3"/>
  <c r="F16" i="3"/>
  <c r="F10" i="3"/>
  <c r="E9" i="3"/>
  <c r="D9" i="3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<sst xmlns="http://schemas.openxmlformats.org/spreadsheetml/2006/main" count="88" uniqueCount="88">
  <si>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</si>
  <si>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</si>
  <si>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</si>
  <si>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</si>
  <si>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</si>
  <si>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</si>
  <si>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</si>
  <si>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</si>
  <si>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</si>
  <si>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</si>
  <si>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</si>
  <si>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</si>
  <si>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</si>
  <si>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</si>
  <si>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</si>
  <si>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</si>
  <si>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</si>
  <si>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</si>
  <si>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</si>
  <si>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</si>
  <si>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</si>
  <si>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</si>
  <si>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</si>
  <si>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</si>
  <si>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</si>
  <si>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</si>
  <si>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</si>
  <si>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</si>
  <si>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</si>
  <si>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</si>
  <si>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</si>
  <si>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</si>
  <si>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</si>
  <si>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</si>
  <si>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</si>
  <si>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</si>
  <si>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</si>
  <si>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</si>
  <si>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</si>
  <si>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</si>
  <si>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</si>
  <si>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</si>
  <si>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</si>
  <si>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</si>
  <si>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</si>
  <si>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</si>
  <si>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</si>
  <si>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</si>
  <si>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</si>
  <si>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</si>
  <si>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</si>
  <si>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</si>
  <si>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</si>
  <si>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</si>
  <si>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</si>
  <si>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</si>
  <si>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</si>
  <si>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</si>
  <si>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</si>
  <si>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</si>
  <si>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</si>
  <si>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</si>
  <si>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</si>
  <si>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</si>
  <si>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</si>
  <si>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</si>
  <si>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</si>
  <si>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</si>
  <si>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</si>
  <si>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</si>
  <si>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</si>
  <si>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</si>
  <si>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</si>
  <si>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</si>
  <si>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</si>
  <si>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</si>
  <si>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</si>
  <si>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</si>
  <si>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</si>
  <si>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</si>
  <si>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</si>
  <si>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</si>
  <si>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</si>
  <si>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</si>
  <si>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</si>
  <si>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</si>
  <si>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HOSPITAL DE LA MADRE Y EL NIÑO INDÍGENA GUERRERENSE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</si>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</sst>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5" fillId="0" borderId="9" xfId="2" applyFont="1" applyBorder="1" applyAlignment="1">
      <alignment horizontal="justify" vertical="center" wrapText="1"/>
    </xf>
    <xf numFmtId="0" fontId="5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3" fillId="3" borderId="12" xfId="1" applyNumberFormat="1" applyFont="1" applyFill="1" applyBorder="1" applyAlignment="1" applyProtection="1">
      <alignment horizontal="center"/>
    </xf>
    <xf numFmtId="43" fontId="15" fillId="2" borderId="14" xfId="21" applyFont="1" applyFill="1" applyBorder="1" applyAlignment="1" applyProtection="1">
      <alignment horizontal="right"/>
      <protection locked="0"/>
    </xf>
    <xf numFmtId="43" fontId="14" fillId="2" borderId="14" xfId="21" applyFont="1" applyFill="1" applyBorder="1" applyAlignment="1">
      <alignment horizontal="right"/>
    </xf>
    <xf numFmtId="43" fontId="15" fillId="2" borderId="14" xfId="21" applyFont="1" applyFill="1" applyBorder="1" applyAlignment="1">
      <alignment horizontal="right"/>
    </xf>
    <xf numFmtId="43" fontId="15" fillId="2" borderId="5" xfId="21" applyFont="1" applyFill="1" applyBorder="1" applyAlignment="1" applyProtection="1">
      <alignment horizontal="right"/>
      <protection locked="0"/>
    </xf>
    <xf numFmtId="43" fontId="15" fillId="2" borderId="15" xfId="21" applyFont="1" applyFill="1" applyBorder="1" applyAlignment="1" applyProtection="1">
      <alignment horizontal="right"/>
      <protection locked="0"/>
    </xf>
    <xf numFmtId="43" fontId="15" fillId="2" borderId="15" xfId="21" applyFont="1" applyFill="1" applyBorder="1" applyAlignment="1">
      <alignment horizontal="right"/>
    </xf>
    <xf numFmtId="43" fontId="15" fillId="2" borderId="13" xfId="21" applyFont="1" applyFill="1" applyBorder="1" applyAlignment="1" applyProtection="1">
      <alignment horizontal="right"/>
      <protection locked="0"/>
    </xf>
    <xf numFmtId="43" fontId="15" fillId="2" borderId="13" xfId="21" applyFont="1" applyFill="1" applyBorder="1" applyAlignment="1">
      <alignment horizontal="right"/>
    </xf>
    <xf numFmtId="43" fontId="14" fillId="2" borderId="13" xfId="21" applyFont="1" applyFill="1" applyBorder="1" applyAlignment="1">
      <alignment horizontal="right"/>
    </xf>
    <xf numFmtId="0" fontId="3" fillId="0" borderId="17" xfId="2" applyFont="1" applyBorder="1" applyAlignment="1">
      <alignment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84</xdr:row>
      <xdr:rowOff>171450</xdr:rowOff>
    </xdr:from>
    <xdr:to>
      <xdr:col>2</xdr:col>
      <xdr:colOff>1457325</xdr:colOff>
      <xdr:row>89</xdr:row>
      <xdr:rowOff>161925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85750" y="19011900"/>
          <a:ext cx="1762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Recursos Financieros	</a:t>
          </a:r>
        </a:p>
      </xdr:txBody>
    </xdr:sp>
    <xdr:clientData/>
  </xdr:twoCellAnchor>
  <xdr:twoCellAnchor>
    <xdr:from>
      <xdr:col>2</xdr:col>
      <xdr:colOff>1543050</xdr:colOff>
      <xdr:row>84</xdr:row>
      <xdr:rowOff>161924</xdr:rowOff>
    </xdr:from>
    <xdr:to>
      <xdr:col>4</xdr:col>
      <xdr:colOff>57150</xdr:colOff>
      <xdr:row>89</xdr:row>
      <xdr:rowOff>95249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33600" y="19002374"/>
          <a:ext cx="1762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Manuel Meléndez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66675</xdr:colOff>
      <xdr:row>84</xdr:row>
      <xdr:rowOff>142875</xdr:rowOff>
    </xdr:from>
    <xdr:to>
      <xdr:col>6</xdr:col>
      <xdr:colOff>335542</xdr:colOff>
      <xdr:row>89</xdr:row>
      <xdr:rowOff>123825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905250" y="18983325"/>
          <a:ext cx="2030992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266700</xdr:colOff>
      <xdr:row>84</xdr:row>
      <xdr:rowOff>171449</xdr:rowOff>
    </xdr:from>
    <xdr:to>
      <xdr:col>8</xdr:col>
      <xdr:colOff>828675</xdr:colOff>
      <xdr:row>88</xdr:row>
      <xdr:rowOff>180974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867400" y="19011899"/>
          <a:ext cx="2066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Joel Omar Midueño Ontiveros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47" sqref="E47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1.5703125" customWidth="1"/>
    <col min="5" max="5" width="14.42578125" customWidth="1"/>
    <col min="6" max="6" width="12" customWidth="1"/>
    <col min="7" max="7" width="11.5703125" customWidth="1"/>
    <col min="8" max="8" width="11" customWidth="1"/>
    <col min="9" max="9" width="13.28515625" customWidth="1"/>
  </cols>
  <sheetData>
    <row r="1" spans="2:9" x14ac:dyDescent="0.25">
      <c r="I1" s="9" t="s">
        <v>85</v>
      </c>
    </row>
    <row r="2" spans="2:9" x14ac:dyDescent="0.25">
      <c r="B2" s="24" t="s">
        <v>86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2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">
        <v>3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87</v>
      </c>
      <c r="C5" s="31"/>
      <c r="D5" s="31"/>
      <c r="E5" s="31"/>
      <c r="F5" s="31"/>
      <c r="G5" s="31"/>
      <c r="H5" s="31"/>
      <c r="I5" s="32"/>
    </row>
    <row r="6" spans="2:9" x14ac:dyDescent="0.25">
      <c r="B6" s="33" t="s">
        <v>4</v>
      </c>
      <c r="C6" s="34"/>
      <c r="D6" s="39" t="s">
        <v>5</v>
      </c>
      <c r="E6" s="40"/>
      <c r="F6" s="40"/>
      <c r="G6" s="40"/>
      <c r="H6" s="41"/>
      <c r="I6" s="42" t="s">
        <v>6</v>
      </c>
    </row>
    <row r="7" spans="2:9" ht="24" x14ac:dyDescent="0.25">
      <c r="B7" s="35"/>
      <c r="C7" s="36"/>
      <c r="D7" s="11" t="s">
        <v>7</v>
      </c>
      <c r="E7" s="12" t="s">
        <v>8</v>
      </c>
      <c r="F7" s="11" t="s">
        <v>0</v>
      </c>
      <c r="G7" s="11" t="s">
        <v>1</v>
      </c>
      <c r="H7" s="11" t="s">
        <v>9</v>
      </c>
      <c r="I7" s="42"/>
    </row>
    <row r="8" spans="2:9" x14ac:dyDescent="0.25">
      <c r="B8" s="37"/>
      <c r="C8" s="38"/>
      <c r="D8" s="13">
        <v>1</v>
      </c>
      <c r="E8" s="13">
        <v>2</v>
      </c>
      <c r="F8" s="13" t="s">
        <v>10</v>
      </c>
      <c r="G8" s="13">
        <v>4</v>
      </c>
      <c r="H8" s="13">
        <v>5</v>
      </c>
      <c r="I8" s="13" t="s">
        <v>11</v>
      </c>
    </row>
    <row r="9" spans="2:9" ht="13.5" customHeight="1" x14ac:dyDescent="0.25">
      <c r="B9" s="43" t="s">
        <v>12</v>
      </c>
      <c r="C9" s="44"/>
      <c r="D9" s="15">
        <f t="shared" ref="D9:I9" si="0">SUM(D10:D16)</f>
        <v>49812234.560000002</v>
      </c>
      <c r="E9" s="15">
        <f t="shared" si="0"/>
        <v>6745549.9400000004</v>
      </c>
      <c r="F9" s="15">
        <f t="shared" si="0"/>
        <v>56557784.5</v>
      </c>
      <c r="G9" s="15">
        <f t="shared" si="0"/>
        <v>55953529.980000004</v>
      </c>
      <c r="H9" s="15">
        <f t="shared" si="0"/>
        <v>55953529.980000004</v>
      </c>
      <c r="I9" s="15">
        <f t="shared" si="0"/>
        <v>604254.52000000142</v>
      </c>
    </row>
    <row r="10" spans="2:9" ht="25.5" customHeight="1" x14ac:dyDescent="0.25">
      <c r="B10" s="1"/>
      <c r="C10" s="2" t="s">
        <v>13</v>
      </c>
      <c r="D10" s="14">
        <v>41170613.280000001</v>
      </c>
      <c r="E10" s="14">
        <v>2345069.5</v>
      </c>
      <c r="F10" s="16">
        <f>D10+E10</f>
        <v>43515682.780000001</v>
      </c>
      <c r="G10" s="14">
        <v>43427545.390000001</v>
      </c>
      <c r="H10" s="14">
        <v>43427545.390000001</v>
      </c>
      <c r="I10" s="16">
        <f>F10-G10</f>
        <v>88137.390000000596</v>
      </c>
    </row>
    <row r="11" spans="2:9" ht="25.5" customHeight="1" x14ac:dyDescent="0.25">
      <c r="B11" s="1"/>
      <c r="C11" s="2" t="s">
        <v>14</v>
      </c>
      <c r="D11" s="14">
        <v>1062900</v>
      </c>
      <c r="E11" s="14">
        <v>438796.29</v>
      </c>
      <c r="F11" s="16">
        <f t="shared" ref="F11:F16" si="1">D11+E11</f>
        <v>1501696.29</v>
      </c>
      <c r="G11" s="14">
        <v>1051696.29</v>
      </c>
      <c r="H11" s="14">
        <v>1051696.29</v>
      </c>
      <c r="I11" s="16">
        <f t="shared" ref="I11:I16" si="2">F11-G11</f>
        <v>450000</v>
      </c>
    </row>
    <row r="12" spans="2:9" ht="16.5" customHeight="1" x14ac:dyDescent="0.25">
      <c r="B12" s="1"/>
      <c r="C12" s="2" t="s">
        <v>15</v>
      </c>
      <c r="D12" s="14">
        <v>5023879</v>
      </c>
      <c r="E12" s="14">
        <v>315898.2</v>
      </c>
      <c r="F12" s="16">
        <f t="shared" si="1"/>
        <v>5339777.2</v>
      </c>
      <c r="G12" s="14">
        <v>5339777.2</v>
      </c>
      <c r="H12" s="14">
        <v>5339777.2</v>
      </c>
      <c r="I12" s="16">
        <f t="shared" si="2"/>
        <v>0</v>
      </c>
    </row>
    <row r="13" spans="2:9" ht="12.75" customHeight="1" x14ac:dyDescent="0.25">
      <c r="B13" s="1"/>
      <c r="C13" s="2" t="s">
        <v>16</v>
      </c>
      <c r="D13" s="14">
        <v>701996.28</v>
      </c>
      <c r="E13" s="14">
        <v>3133241.41</v>
      </c>
      <c r="F13" s="16">
        <f t="shared" si="1"/>
        <v>3835237.6900000004</v>
      </c>
      <c r="G13" s="14">
        <v>3818126.78</v>
      </c>
      <c r="H13" s="14">
        <v>3818126.78</v>
      </c>
      <c r="I13" s="16">
        <f t="shared" si="2"/>
        <v>17110.910000000615</v>
      </c>
    </row>
    <row r="14" spans="2:9" ht="13.5" customHeight="1" x14ac:dyDescent="0.25">
      <c r="B14" s="1"/>
      <c r="C14" s="2" t="s">
        <v>17</v>
      </c>
      <c r="D14" s="14">
        <v>0</v>
      </c>
      <c r="E14" s="14">
        <v>97036.88</v>
      </c>
      <c r="F14" s="16">
        <f t="shared" si="1"/>
        <v>97036.88</v>
      </c>
      <c r="G14" s="14">
        <v>97036.88</v>
      </c>
      <c r="H14" s="14">
        <v>97036.88</v>
      </c>
      <c r="I14" s="16">
        <f t="shared" si="2"/>
        <v>0</v>
      </c>
    </row>
    <row r="15" spans="2:9" x14ac:dyDescent="0.25">
      <c r="B15" s="1"/>
      <c r="C15" s="2" t="s">
        <v>18</v>
      </c>
      <c r="D15" s="14">
        <v>0</v>
      </c>
      <c r="E15" s="14">
        <v>0</v>
      </c>
      <c r="F15" s="16">
        <f t="shared" si="1"/>
        <v>0</v>
      </c>
      <c r="G15" s="14">
        <v>0</v>
      </c>
      <c r="H15" s="14">
        <v>0</v>
      </c>
      <c r="I15" s="16">
        <f t="shared" si="2"/>
        <v>0</v>
      </c>
    </row>
    <row r="16" spans="2:9" ht="13.5" customHeight="1" x14ac:dyDescent="0.25">
      <c r="B16" s="1"/>
      <c r="C16" s="2" t="s">
        <v>19</v>
      </c>
      <c r="D16" s="14">
        <v>1852846</v>
      </c>
      <c r="E16" s="14">
        <v>415507.66</v>
      </c>
      <c r="F16" s="16">
        <f t="shared" si="1"/>
        <v>2268353.66</v>
      </c>
      <c r="G16" s="14">
        <v>2219347.44</v>
      </c>
      <c r="H16" s="14">
        <v>2219347.44</v>
      </c>
      <c r="I16" s="16">
        <f t="shared" si="2"/>
        <v>49006.220000000205</v>
      </c>
    </row>
    <row r="17" spans="2:9" x14ac:dyDescent="0.25">
      <c r="B17" s="43" t="s">
        <v>20</v>
      </c>
      <c r="C17" s="44"/>
      <c r="D17" s="15">
        <f>SUM(D18:D26)</f>
        <v>5150000</v>
      </c>
      <c r="E17" s="15">
        <f t="shared" ref="E17:H17" si="3">SUM(E18:E26)</f>
        <v>268629.99</v>
      </c>
      <c r="F17" s="15">
        <f t="shared" si="3"/>
        <v>5418629.9900000012</v>
      </c>
      <c r="G17" s="15">
        <f t="shared" si="3"/>
        <v>5307658.0100000007</v>
      </c>
      <c r="H17" s="15">
        <f t="shared" si="3"/>
        <v>5307658.0100000007</v>
      </c>
      <c r="I17" s="15">
        <f>SUM(I18:I26)</f>
        <v>110971.97999999972</v>
      </c>
    </row>
    <row r="18" spans="2:9" ht="25.5" customHeight="1" x14ac:dyDescent="0.25">
      <c r="B18" s="1"/>
      <c r="C18" s="2" t="s">
        <v>21</v>
      </c>
      <c r="D18" s="14">
        <v>552000</v>
      </c>
      <c r="E18" s="14">
        <v>-88285.07</v>
      </c>
      <c r="F18" s="16">
        <f>D18+E18</f>
        <v>463714.93</v>
      </c>
      <c r="G18" s="14">
        <v>463714.93</v>
      </c>
      <c r="H18" s="14">
        <v>463714.93</v>
      </c>
      <c r="I18" s="16">
        <f>F18-G18</f>
        <v>0</v>
      </c>
    </row>
    <row r="19" spans="2:9" ht="16.5" customHeight="1" x14ac:dyDescent="0.25">
      <c r="B19" s="1"/>
      <c r="C19" s="2" t="s">
        <v>22</v>
      </c>
      <c r="D19" s="14">
        <v>1100000</v>
      </c>
      <c r="E19" s="14">
        <v>145490.51</v>
      </c>
      <c r="F19" s="16">
        <f t="shared" ref="F19:F26" si="4">D19+E19</f>
        <v>1245490.51</v>
      </c>
      <c r="G19" s="14">
        <v>1245490.51</v>
      </c>
      <c r="H19" s="14">
        <v>1245490.51</v>
      </c>
      <c r="I19" s="16">
        <f t="shared" ref="I19:I26" si="5">F19-G19</f>
        <v>0</v>
      </c>
    </row>
    <row r="20" spans="2:9" ht="30" customHeight="1" x14ac:dyDescent="0.25">
      <c r="B20" s="1"/>
      <c r="C20" s="2" t="s">
        <v>23</v>
      </c>
      <c r="D20" s="14">
        <v>0</v>
      </c>
      <c r="E20" s="14">
        <v>0</v>
      </c>
      <c r="F20" s="16">
        <f t="shared" si="4"/>
        <v>0</v>
      </c>
      <c r="G20" s="14">
        <v>0</v>
      </c>
      <c r="H20" s="14">
        <v>0</v>
      </c>
      <c r="I20" s="16">
        <f t="shared" si="5"/>
        <v>0</v>
      </c>
    </row>
    <row r="21" spans="2:9" ht="28.5" customHeight="1" x14ac:dyDescent="0.25">
      <c r="B21" s="1"/>
      <c r="C21" s="2" t="s">
        <v>24</v>
      </c>
      <c r="D21" s="14">
        <v>210000</v>
      </c>
      <c r="E21" s="14">
        <v>-45447.63</v>
      </c>
      <c r="F21" s="16">
        <f t="shared" si="4"/>
        <v>164552.37</v>
      </c>
      <c r="G21" s="14">
        <v>164552.37</v>
      </c>
      <c r="H21" s="14">
        <v>164552.37</v>
      </c>
      <c r="I21" s="16">
        <f t="shared" si="5"/>
        <v>0</v>
      </c>
    </row>
    <row r="22" spans="2:9" ht="25.5" customHeight="1" x14ac:dyDescent="0.25">
      <c r="B22" s="1"/>
      <c r="C22" s="2" t="s">
        <v>25</v>
      </c>
      <c r="D22" s="14">
        <v>2520000</v>
      </c>
      <c r="E22" s="14">
        <v>477976.92</v>
      </c>
      <c r="F22" s="16">
        <f t="shared" si="4"/>
        <v>2997976.92</v>
      </c>
      <c r="G22" s="14">
        <v>2973818.97</v>
      </c>
      <c r="H22" s="14">
        <v>2973818.97</v>
      </c>
      <c r="I22" s="16">
        <f t="shared" si="5"/>
        <v>24157.949999999721</v>
      </c>
    </row>
    <row r="23" spans="2:9" ht="18" customHeight="1" x14ac:dyDescent="0.25">
      <c r="B23" s="1"/>
      <c r="C23" s="2" t="s">
        <v>26</v>
      </c>
      <c r="D23" s="14">
        <v>480000</v>
      </c>
      <c r="E23" s="14">
        <v>-160989.18</v>
      </c>
      <c r="F23" s="16">
        <f t="shared" si="4"/>
        <v>319010.82</v>
      </c>
      <c r="G23" s="14">
        <v>319010.82</v>
      </c>
      <c r="H23" s="14">
        <v>319010.82</v>
      </c>
      <c r="I23" s="16">
        <f t="shared" si="5"/>
        <v>0</v>
      </c>
    </row>
    <row r="24" spans="2:9" ht="23.25" customHeight="1" x14ac:dyDescent="0.25">
      <c r="B24" s="1"/>
      <c r="C24" s="2" t="s">
        <v>27</v>
      </c>
      <c r="D24" s="14">
        <v>0</v>
      </c>
      <c r="E24" s="14">
        <v>0</v>
      </c>
      <c r="F24" s="16">
        <f t="shared" si="4"/>
        <v>0</v>
      </c>
      <c r="G24" s="14">
        <v>0</v>
      </c>
      <c r="H24" s="14">
        <v>0</v>
      </c>
      <c r="I24" s="16">
        <f t="shared" si="5"/>
        <v>0</v>
      </c>
    </row>
    <row r="25" spans="2:9" ht="18" customHeight="1" x14ac:dyDescent="0.25">
      <c r="B25" s="1"/>
      <c r="C25" s="2" t="s">
        <v>28</v>
      </c>
      <c r="D25" s="14">
        <v>0</v>
      </c>
      <c r="E25" s="14">
        <v>0</v>
      </c>
      <c r="F25" s="16">
        <f t="shared" si="4"/>
        <v>0</v>
      </c>
      <c r="G25" s="14">
        <v>0</v>
      </c>
      <c r="H25" s="14">
        <v>0</v>
      </c>
      <c r="I25" s="16">
        <f t="shared" si="5"/>
        <v>0</v>
      </c>
    </row>
    <row r="26" spans="2:9" ht="24" customHeight="1" x14ac:dyDescent="0.25">
      <c r="B26" s="1"/>
      <c r="C26" s="2" t="s">
        <v>29</v>
      </c>
      <c r="D26" s="14">
        <v>288000</v>
      </c>
      <c r="E26" s="14">
        <v>-60115.56</v>
      </c>
      <c r="F26" s="16">
        <f t="shared" si="4"/>
        <v>227884.44</v>
      </c>
      <c r="G26" s="14">
        <v>141070.41</v>
      </c>
      <c r="H26" s="14">
        <v>141070.41</v>
      </c>
      <c r="I26" s="16">
        <f t="shared" si="5"/>
        <v>86814.03</v>
      </c>
    </row>
    <row r="27" spans="2:9" x14ac:dyDescent="0.25">
      <c r="B27" s="43" t="s">
        <v>30</v>
      </c>
      <c r="C27" s="44"/>
      <c r="D27" s="15">
        <f>SUM(D28:D36)</f>
        <v>7356245.4399999995</v>
      </c>
      <c r="E27" s="15">
        <f t="shared" ref="E27:I27" si="6">SUM(E28:E36)</f>
        <v>130956.65</v>
      </c>
      <c r="F27" s="15">
        <f t="shared" si="6"/>
        <v>7487202.0899999999</v>
      </c>
      <c r="G27" s="15">
        <f t="shared" si="6"/>
        <v>7393899.4300000006</v>
      </c>
      <c r="H27" s="15">
        <f t="shared" si="6"/>
        <v>7393899.4300000006</v>
      </c>
      <c r="I27" s="15">
        <f t="shared" si="6"/>
        <v>93302.659999999843</v>
      </c>
    </row>
    <row r="28" spans="2:9" ht="15.75" customHeight="1" x14ac:dyDescent="0.25">
      <c r="B28" s="1"/>
      <c r="C28" s="2" t="s">
        <v>31</v>
      </c>
      <c r="D28" s="14">
        <v>531600</v>
      </c>
      <c r="E28" s="14">
        <v>-186931.6</v>
      </c>
      <c r="F28" s="16">
        <f>D28+E28</f>
        <v>344668.4</v>
      </c>
      <c r="G28" s="14">
        <v>344668.4</v>
      </c>
      <c r="H28" s="14">
        <v>344668.4</v>
      </c>
      <c r="I28" s="16">
        <f>F28-G28</f>
        <v>0</v>
      </c>
    </row>
    <row r="29" spans="2:9" ht="15" customHeight="1" x14ac:dyDescent="0.25">
      <c r="B29" s="1"/>
      <c r="C29" s="2" t="s">
        <v>32</v>
      </c>
      <c r="D29" s="14">
        <v>0</v>
      </c>
      <c r="E29" s="14">
        <v>0</v>
      </c>
      <c r="F29" s="16">
        <f t="shared" ref="F29:F36" si="7">D29+E29</f>
        <v>0</v>
      </c>
      <c r="G29" s="14">
        <v>0</v>
      </c>
      <c r="H29" s="14">
        <v>0</v>
      </c>
      <c r="I29" s="16">
        <f t="shared" ref="I29:I36" si="8">F29-G29</f>
        <v>0</v>
      </c>
    </row>
    <row r="30" spans="2:9" ht="24" customHeight="1" x14ac:dyDescent="0.25">
      <c r="B30" s="10"/>
      <c r="C30" s="23" t="s">
        <v>33</v>
      </c>
      <c r="D30" s="18">
        <v>4717398.05</v>
      </c>
      <c r="E30" s="18">
        <v>274052.05</v>
      </c>
      <c r="F30" s="19">
        <f t="shared" si="7"/>
        <v>4991450.0999999996</v>
      </c>
      <c r="G30" s="18">
        <v>4948750.05</v>
      </c>
      <c r="H30" s="18">
        <v>4948750.05</v>
      </c>
      <c r="I30" s="19">
        <f t="shared" si="8"/>
        <v>42700.049999999814</v>
      </c>
    </row>
    <row r="31" spans="2:9" ht="25.5" customHeight="1" x14ac:dyDescent="0.25">
      <c r="B31" s="1"/>
      <c r="C31" s="2" t="s">
        <v>34</v>
      </c>
      <c r="D31" s="14">
        <v>106900</v>
      </c>
      <c r="E31" s="14">
        <v>-77736.86</v>
      </c>
      <c r="F31" s="16">
        <f t="shared" si="7"/>
        <v>29163.14</v>
      </c>
      <c r="G31" s="14">
        <v>22750.78</v>
      </c>
      <c r="H31" s="14">
        <v>22750.78</v>
      </c>
      <c r="I31" s="16">
        <f t="shared" si="8"/>
        <v>6412.3600000000006</v>
      </c>
    </row>
    <row r="32" spans="2:9" ht="26.25" customHeight="1" x14ac:dyDescent="0.25">
      <c r="B32" s="1"/>
      <c r="C32" s="2" t="s">
        <v>35</v>
      </c>
      <c r="D32" s="14">
        <v>373440</v>
      </c>
      <c r="E32" s="14">
        <v>-92736.43</v>
      </c>
      <c r="F32" s="16">
        <f t="shared" si="7"/>
        <v>280703.57</v>
      </c>
      <c r="G32" s="14">
        <v>270663.28999999998</v>
      </c>
      <c r="H32" s="14">
        <v>270663.28999999998</v>
      </c>
      <c r="I32" s="16">
        <f t="shared" si="8"/>
        <v>10040.280000000028</v>
      </c>
    </row>
    <row r="33" spans="1:12" ht="24" customHeight="1" x14ac:dyDescent="0.25">
      <c r="B33" s="1"/>
      <c r="C33" s="2" t="s">
        <v>36</v>
      </c>
      <c r="D33" s="14">
        <v>0</v>
      </c>
      <c r="E33" s="14">
        <v>0</v>
      </c>
      <c r="F33" s="16">
        <f t="shared" si="7"/>
        <v>0</v>
      </c>
      <c r="G33" s="14">
        <v>0</v>
      </c>
      <c r="H33" s="14">
        <v>0</v>
      </c>
      <c r="I33" s="16">
        <f t="shared" si="8"/>
        <v>0</v>
      </c>
    </row>
    <row r="34" spans="1:12" ht="16.5" customHeight="1" x14ac:dyDescent="0.25">
      <c r="B34" s="1"/>
      <c r="C34" s="2" t="s">
        <v>37</v>
      </c>
      <c r="D34" s="14">
        <v>307200</v>
      </c>
      <c r="E34" s="14">
        <v>-46613.95</v>
      </c>
      <c r="F34" s="16">
        <f t="shared" si="7"/>
        <v>260586.05</v>
      </c>
      <c r="G34" s="14">
        <v>237604.03</v>
      </c>
      <c r="H34" s="14">
        <v>237604.03</v>
      </c>
      <c r="I34" s="16">
        <f t="shared" si="8"/>
        <v>22982.01999999999</v>
      </c>
    </row>
    <row r="35" spans="1:12" ht="15" customHeight="1" x14ac:dyDescent="0.25">
      <c r="B35" s="1"/>
      <c r="C35" s="2" t="s">
        <v>38</v>
      </c>
      <c r="D35" s="14">
        <v>90000</v>
      </c>
      <c r="E35" s="14">
        <v>54442.79</v>
      </c>
      <c r="F35" s="16">
        <f t="shared" si="7"/>
        <v>144442.79</v>
      </c>
      <c r="G35" s="14">
        <v>133274.84</v>
      </c>
      <c r="H35" s="14">
        <v>133274.84</v>
      </c>
      <c r="I35" s="16">
        <f t="shared" si="8"/>
        <v>11167.950000000012</v>
      </c>
    </row>
    <row r="36" spans="1:12" ht="15" customHeight="1" x14ac:dyDescent="0.25">
      <c r="B36" s="1"/>
      <c r="C36" s="2" t="s">
        <v>39</v>
      </c>
      <c r="D36" s="14">
        <v>1229707.3899999999</v>
      </c>
      <c r="E36" s="14">
        <v>206480.65</v>
      </c>
      <c r="F36" s="16">
        <f t="shared" si="7"/>
        <v>1436188.0399999998</v>
      </c>
      <c r="G36" s="14">
        <v>1436188.04</v>
      </c>
      <c r="H36" s="14">
        <v>1436188.04</v>
      </c>
      <c r="I36" s="16">
        <f t="shared" si="8"/>
        <v>0</v>
      </c>
    </row>
    <row r="37" spans="1:12" ht="24" customHeight="1" x14ac:dyDescent="0.25">
      <c r="B37" s="43" t="s">
        <v>40</v>
      </c>
      <c r="C37" s="44"/>
      <c r="D37" s="15">
        <f>SUM(D38:D46)</f>
        <v>31400</v>
      </c>
      <c r="E37" s="15">
        <f t="shared" ref="E37:I37" si="9">SUM(E38:E46)</f>
        <v>0</v>
      </c>
      <c r="F37" s="15">
        <f t="shared" si="9"/>
        <v>31400</v>
      </c>
      <c r="G37" s="15">
        <f t="shared" si="9"/>
        <v>31400</v>
      </c>
      <c r="H37" s="15">
        <f t="shared" si="9"/>
        <v>31400</v>
      </c>
      <c r="I37" s="15">
        <f t="shared" si="9"/>
        <v>0</v>
      </c>
    </row>
    <row r="38" spans="1:12" ht="27.75" customHeight="1" x14ac:dyDescent="0.25">
      <c r="B38" s="1"/>
      <c r="C38" s="2" t="s">
        <v>41</v>
      </c>
      <c r="D38" s="14">
        <v>0</v>
      </c>
      <c r="E38" s="14">
        <v>0</v>
      </c>
      <c r="F38" s="16">
        <f>D38+E38</f>
        <v>0</v>
      </c>
      <c r="G38" s="14">
        <v>0</v>
      </c>
      <c r="H38" s="14">
        <v>0</v>
      </c>
      <c r="I38" s="16">
        <f>F38-G38</f>
        <v>0</v>
      </c>
    </row>
    <row r="39" spans="1:12" ht="14.25" customHeight="1" x14ac:dyDescent="0.25">
      <c r="B39" s="1"/>
      <c r="C39" s="2" t="s">
        <v>42</v>
      </c>
      <c r="D39" s="14">
        <v>0</v>
      </c>
      <c r="E39" s="14">
        <v>0</v>
      </c>
      <c r="F39" s="16">
        <f t="shared" ref="F39:F46" si="10">D39+E39</f>
        <v>0</v>
      </c>
      <c r="G39" s="14">
        <v>0</v>
      </c>
      <c r="H39" s="14">
        <v>0</v>
      </c>
      <c r="I39" s="16">
        <f t="shared" ref="I39:I68" si="11">F39-G39</f>
        <v>0</v>
      </c>
    </row>
    <row r="40" spans="1:12" ht="15.75" customHeight="1" x14ac:dyDescent="0.25">
      <c r="B40" s="1"/>
      <c r="C40" s="2" t="s">
        <v>43</v>
      </c>
      <c r="D40" s="14">
        <v>0</v>
      </c>
      <c r="E40" s="14">
        <v>0</v>
      </c>
      <c r="F40" s="16">
        <f t="shared" si="10"/>
        <v>0</v>
      </c>
      <c r="G40" s="14">
        <v>0</v>
      </c>
      <c r="H40" s="14">
        <v>0</v>
      </c>
      <c r="I40" s="16">
        <f t="shared" si="11"/>
        <v>0</v>
      </c>
    </row>
    <row r="41" spans="1:12" ht="14.25" customHeight="1" x14ac:dyDescent="0.25">
      <c r="B41" s="1"/>
      <c r="C41" s="2" t="s">
        <v>44</v>
      </c>
      <c r="D41" s="14">
        <v>31400</v>
      </c>
      <c r="E41" s="14">
        <v>0</v>
      </c>
      <c r="F41" s="16">
        <f t="shared" si="10"/>
        <v>31400</v>
      </c>
      <c r="G41" s="14">
        <v>31400</v>
      </c>
      <c r="H41" s="14">
        <v>31400</v>
      </c>
      <c r="I41" s="16">
        <f t="shared" si="11"/>
        <v>0</v>
      </c>
    </row>
    <row r="42" spans="1:12" ht="16.5" customHeight="1" x14ac:dyDescent="0.25">
      <c r="B42" s="1"/>
      <c r="C42" s="2" t="s">
        <v>45</v>
      </c>
      <c r="D42" s="14">
        <v>0</v>
      </c>
      <c r="E42" s="14">
        <v>0</v>
      </c>
      <c r="F42" s="16">
        <f t="shared" si="10"/>
        <v>0</v>
      </c>
      <c r="G42" s="14">
        <v>0</v>
      </c>
      <c r="H42" s="14">
        <v>0</v>
      </c>
      <c r="I42" s="16">
        <f t="shared" si="11"/>
        <v>0</v>
      </c>
    </row>
    <row r="43" spans="1:12" ht="25.5" customHeight="1" x14ac:dyDescent="0.25">
      <c r="B43" s="1"/>
      <c r="C43" s="2" t="s">
        <v>46</v>
      </c>
      <c r="D43" s="14">
        <v>0</v>
      </c>
      <c r="E43" s="14">
        <v>0</v>
      </c>
      <c r="F43" s="16">
        <f t="shared" si="10"/>
        <v>0</v>
      </c>
      <c r="G43" s="14">
        <v>0</v>
      </c>
      <c r="H43" s="14">
        <v>0</v>
      </c>
      <c r="I43" s="16">
        <f t="shared" si="11"/>
        <v>0</v>
      </c>
      <c r="L43" s="6"/>
    </row>
    <row r="44" spans="1:12" ht="15" customHeight="1" x14ac:dyDescent="0.25">
      <c r="B44" s="1"/>
      <c r="C44" s="2" t="s">
        <v>47</v>
      </c>
      <c r="D44" s="14">
        <v>0</v>
      </c>
      <c r="E44" s="14">
        <v>0</v>
      </c>
      <c r="F44" s="16">
        <f t="shared" si="10"/>
        <v>0</v>
      </c>
      <c r="G44" s="14">
        <v>0</v>
      </c>
      <c r="H44" s="14">
        <v>0</v>
      </c>
      <c r="I44" s="16">
        <f t="shared" si="11"/>
        <v>0</v>
      </c>
    </row>
    <row r="45" spans="1:12" x14ac:dyDescent="0.25">
      <c r="A45" s="8"/>
      <c r="B45" s="1"/>
      <c r="C45" s="5" t="s">
        <v>48</v>
      </c>
      <c r="D45" s="17">
        <v>0</v>
      </c>
      <c r="E45" s="14">
        <v>0</v>
      </c>
      <c r="F45" s="16">
        <f t="shared" si="10"/>
        <v>0</v>
      </c>
      <c r="G45" s="14">
        <v>0</v>
      </c>
      <c r="H45" s="14">
        <v>0</v>
      </c>
      <c r="I45" s="16">
        <f t="shared" si="11"/>
        <v>0</v>
      </c>
      <c r="J45" s="7"/>
    </row>
    <row r="46" spans="1:12" ht="15" customHeight="1" x14ac:dyDescent="0.25">
      <c r="B46" s="1"/>
      <c r="C46" s="5" t="s">
        <v>49</v>
      </c>
      <c r="D46" s="14">
        <v>0</v>
      </c>
      <c r="E46" s="14">
        <v>0</v>
      </c>
      <c r="F46" s="16">
        <f t="shared" si="10"/>
        <v>0</v>
      </c>
      <c r="G46" s="14">
        <v>0</v>
      </c>
      <c r="H46" s="14">
        <v>0</v>
      </c>
      <c r="I46" s="16">
        <f t="shared" si="11"/>
        <v>0</v>
      </c>
    </row>
    <row r="47" spans="1:12" x14ac:dyDescent="0.25">
      <c r="B47" s="43" t="s">
        <v>50</v>
      </c>
      <c r="C47" s="44"/>
      <c r="D47" s="15">
        <f>SUM(D48:D56)</f>
        <v>0</v>
      </c>
      <c r="E47" s="15">
        <f t="shared" ref="E47:I47" si="12">SUM(E48:E56)</f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0</v>
      </c>
    </row>
    <row r="48" spans="1:12" ht="15" customHeight="1" x14ac:dyDescent="0.25">
      <c r="B48" s="1"/>
      <c r="C48" s="2" t="s">
        <v>51</v>
      </c>
      <c r="D48" s="14">
        <v>0</v>
      </c>
      <c r="E48" s="14">
        <v>0</v>
      </c>
      <c r="F48" s="16">
        <v>0</v>
      </c>
      <c r="G48" s="14">
        <v>0</v>
      </c>
      <c r="H48" s="14">
        <v>0</v>
      </c>
      <c r="I48" s="16">
        <f t="shared" si="11"/>
        <v>0</v>
      </c>
    </row>
    <row r="49" spans="2:15" ht="15" customHeight="1" x14ac:dyDescent="0.25">
      <c r="B49" s="1"/>
      <c r="C49" s="5" t="s">
        <v>52</v>
      </c>
      <c r="D49" s="14">
        <v>0</v>
      </c>
      <c r="E49" s="14">
        <v>0</v>
      </c>
      <c r="F49" s="16">
        <v>0</v>
      </c>
      <c r="G49" s="14">
        <v>0</v>
      </c>
      <c r="H49" s="14">
        <v>0</v>
      </c>
      <c r="I49" s="16">
        <f t="shared" si="11"/>
        <v>0</v>
      </c>
      <c r="O49" s="6"/>
    </row>
    <row r="50" spans="2:15" ht="15.75" customHeight="1" x14ac:dyDescent="0.25">
      <c r="B50" s="1"/>
      <c r="C50" s="5" t="s">
        <v>53</v>
      </c>
      <c r="D50" s="14">
        <v>0</v>
      </c>
      <c r="E50" s="14">
        <v>0</v>
      </c>
      <c r="F50" s="16">
        <v>0</v>
      </c>
      <c r="G50" s="14">
        <v>0</v>
      </c>
      <c r="H50" s="14">
        <v>0</v>
      </c>
      <c r="I50" s="16">
        <f t="shared" si="11"/>
        <v>0</v>
      </c>
      <c r="L50" s="6"/>
    </row>
    <row r="51" spans="2:15" ht="15" customHeight="1" x14ac:dyDescent="0.25">
      <c r="B51" s="1"/>
      <c r="C51" s="2" t="s">
        <v>54</v>
      </c>
      <c r="D51" s="14">
        <v>0</v>
      </c>
      <c r="E51" s="14">
        <v>0</v>
      </c>
      <c r="F51" s="16">
        <v>0</v>
      </c>
      <c r="G51" s="14">
        <v>0</v>
      </c>
      <c r="H51" s="14">
        <v>0</v>
      </c>
      <c r="I51" s="16">
        <f t="shared" si="11"/>
        <v>0</v>
      </c>
    </row>
    <row r="52" spans="2:15" ht="18" customHeight="1" x14ac:dyDescent="0.25">
      <c r="B52" s="1"/>
      <c r="C52" s="2" t="s">
        <v>55</v>
      </c>
      <c r="D52" s="14">
        <v>0</v>
      </c>
      <c r="E52" s="14">
        <v>0</v>
      </c>
      <c r="F52" s="16">
        <v>0</v>
      </c>
      <c r="G52" s="14">
        <v>0</v>
      </c>
      <c r="H52" s="14">
        <v>0</v>
      </c>
      <c r="I52" s="16">
        <f t="shared" si="11"/>
        <v>0</v>
      </c>
    </row>
    <row r="53" spans="2:15" ht="15" customHeight="1" x14ac:dyDescent="0.25">
      <c r="B53" s="1"/>
      <c r="C53" s="5" t="s">
        <v>56</v>
      </c>
      <c r="D53" s="14">
        <v>0</v>
      </c>
      <c r="E53" s="14">
        <v>0</v>
      </c>
      <c r="F53" s="16">
        <v>0</v>
      </c>
      <c r="G53" s="14">
        <v>0</v>
      </c>
      <c r="H53" s="14">
        <v>0</v>
      </c>
      <c r="I53" s="16">
        <f t="shared" si="11"/>
        <v>0</v>
      </c>
    </row>
    <row r="54" spans="2:15" ht="15" customHeight="1" x14ac:dyDescent="0.25">
      <c r="B54" s="1"/>
      <c r="C54" s="5" t="s">
        <v>57</v>
      </c>
      <c r="D54" s="14">
        <v>0</v>
      </c>
      <c r="E54" s="14">
        <v>0</v>
      </c>
      <c r="F54" s="16">
        <v>0</v>
      </c>
      <c r="G54" s="14">
        <v>0</v>
      </c>
      <c r="H54" s="14">
        <v>0</v>
      </c>
      <c r="I54" s="16">
        <f t="shared" si="11"/>
        <v>0</v>
      </c>
    </row>
    <row r="55" spans="2:15" ht="15" customHeight="1" x14ac:dyDescent="0.25">
      <c r="B55" s="1"/>
      <c r="C55" s="2" t="s">
        <v>58</v>
      </c>
      <c r="D55" s="14">
        <v>0</v>
      </c>
      <c r="E55" s="14">
        <v>0</v>
      </c>
      <c r="F55" s="16">
        <v>0</v>
      </c>
      <c r="G55" s="14">
        <v>0</v>
      </c>
      <c r="H55" s="14">
        <v>0</v>
      </c>
      <c r="I55" s="16">
        <f t="shared" si="11"/>
        <v>0</v>
      </c>
    </row>
    <row r="56" spans="2:15" x14ac:dyDescent="0.25">
      <c r="B56" s="1"/>
      <c r="C56" s="2" t="s">
        <v>59</v>
      </c>
      <c r="D56" s="14">
        <v>0</v>
      </c>
      <c r="E56" s="14">
        <v>0</v>
      </c>
      <c r="F56" s="16">
        <v>0</v>
      </c>
      <c r="G56" s="14">
        <v>0</v>
      </c>
      <c r="H56" s="14">
        <v>0</v>
      </c>
      <c r="I56" s="16">
        <f t="shared" si="11"/>
        <v>0</v>
      </c>
    </row>
    <row r="57" spans="2:15" x14ac:dyDescent="0.25">
      <c r="B57" s="43" t="s">
        <v>60</v>
      </c>
      <c r="C57" s="44"/>
      <c r="D57" s="15">
        <f>SUM(D58:D60)</f>
        <v>0</v>
      </c>
      <c r="E57" s="15">
        <f t="shared" ref="E57:I57" si="13">SUM(E58:E60)</f>
        <v>0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0</v>
      </c>
    </row>
    <row r="58" spans="2:15" ht="15.75" customHeight="1" x14ac:dyDescent="0.25">
      <c r="B58" s="1"/>
      <c r="C58" s="2" t="s">
        <v>61</v>
      </c>
      <c r="D58" s="14">
        <v>0</v>
      </c>
      <c r="E58" s="14">
        <v>0</v>
      </c>
      <c r="F58" s="16">
        <v>0</v>
      </c>
      <c r="G58" s="14">
        <v>0</v>
      </c>
      <c r="H58" s="14">
        <v>0</v>
      </c>
      <c r="I58" s="16">
        <f t="shared" si="11"/>
        <v>0</v>
      </c>
    </row>
    <row r="59" spans="2:15" ht="15" customHeight="1" x14ac:dyDescent="0.25">
      <c r="B59" s="10"/>
      <c r="C59" s="23" t="s">
        <v>62</v>
      </c>
      <c r="D59" s="18">
        <v>0</v>
      </c>
      <c r="E59" s="18">
        <v>0</v>
      </c>
      <c r="F59" s="19">
        <v>0</v>
      </c>
      <c r="G59" s="18">
        <v>0</v>
      </c>
      <c r="H59" s="18">
        <v>0</v>
      </c>
      <c r="I59" s="19">
        <f t="shared" si="11"/>
        <v>0</v>
      </c>
    </row>
    <row r="60" spans="2:15" ht="15" customHeight="1" x14ac:dyDescent="0.25">
      <c r="B60" s="1"/>
      <c r="C60" s="2" t="s">
        <v>63</v>
      </c>
      <c r="D60" s="14">
        <v>0</v>
      </c>
      <c r="E60" s="14">
        <v>0</v>
      </c>
      <c r="F60" s="16">
        <v>0</v>
      </c>
      <c r="G60" s="14">
        <v>0</v>
      </c>
      <c r="H60" s="14">
        <v>0</v>
      </c>
      <c r="I60" s="16">
        <f t="shared" si="11"/>
        <v>0</v>
      </c>
    </row>
    <row r="61" spans="2:15" x14ac:dyDescent="0.25">
      <c r="B61" s="43" t="s">
        <v>64</v>
      </c>
      <c r="C61" s="44"/>
      <c r="D61" s="15">
        <f>SUM(D62:D68)</f>
        <v>0</v>
      </c>
      <c r="E61" s="15">
        <f t="shared" ref="E61:I61" si="14">SUM(E62:E68)</f>
        <v>0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0</v>
      </c>
    </row>
    <row r="62" spans="2:15" ht="25.5" customHeight="1" x14ac:dyDescent="0.25">
      <c r="B62" s="1"/>
      <c r="C62" s="2" t="s">
        <v>65</v>
      </c>
      <c r="D62" s="14">
        <v>0</v>
      </c>
      <c r="E62" s="14">
        <v>0</v>
      </c>
      <c r="F62" s="16">
        <v>0</v>
      </c>
      <c r="G62" s="14">
        <v>0</v>
      </c>
      <c r="H62" s="14">
        <v>0</v>
      </c>
      <c r="I62" s="16">
        <f t="shared" si="11"/>
        <v>0</v>
      </c>
    </row>
    <row r="63" spans="2:15" ht="15.75" customHeight="1" x14ac:dyDescent="0.25">
      <c r="B63" s="1"/>
      <c r="C63" s="2" t="s">
        <v>66</v>
      </c>
      <c r="D63" s="14">
        <v>0</v>
      </c>
      <c r="E63" s="14">
        <v>0</v>
      </c>
      <c r="F63" s="16">
        <v>0</v>
      </c>
      <c r="G63" s="14">
        <v>0</v>
      </c>
      <c r="H63" s="14">
        <v>0</v>
      </c>
      <c r="I63" s="16">
        <f t="shared" si="11"/>
        <v>0</v>
      </c>
    </row>
    <row r="64" spans="2:15" ht="15.75" customHeight="1" x14ac:dyDescent="0.25">
      <c r="B64" s="1"/>
      <c r="C64" s="2" t="s">
        <v>67</v>
      </c>
      <c r="D64" s="14">
        <v>0</v>
      </c>
      <c r="E64" s="14">
        <v>0</v>
      </c>
      <c r="F64" s="16">
        <v>0</v>
      </c>
      <c r="G64" s="14">
        <v>0</v>
      </c>
      <c r="H64" s="14">
        <v>0</v>
      </c>
      <c r="I64" s="16">
        <f t="shared" si="11"/>
        <v>0</v>
      </c>
    </row>
    <row r="65" spans="2:9" ht="14.25" customHeight="1" x14ac:dyDescent="0.25">
      <c r="B65" s="1"/>
      <c r="C65" s="2" t="s">
        <v>68</v>
      </c>
      <c r="D65" s="14">
        <v>0</v>
      </c>
      <c r="E65" s="14">
        <v>0</v>
      </c>
      <c r="F65" s="16">
        <v>0</v>
      </c>
      <c r="G65" s="14">
        <v>0</v>
      </c>
      <c r="H65" s="14">
        <v>0</v>
      </c>
      <c r="I65" s="16">
        <f t="shared" si="11"/>
        <v>0</v>
      </c>
    </row>
    <row r="66" spans="2:9" ht="25.5" customHeight="1" x14ac:dyDescent="0.25">
      <c r="B66" s="1"/>
      <c r="C66" s="2" t="s">
        <v>69</v>
      </c>
      <c r="D66" s="14">
        <v>0</v>
      </c>
      <c r="E66" s="14">
        <v>0</v>
      </c>
      <c r="F66" s="16">
        <v>0</v>
      </c>
      <c r="G66" s="14">
        <v>0</v>
      </c>
      <c r="H66" s="14">
        <v>0</v>
      </c>
      <c r="I66" s="16">
        <f t="shared" si="11"/>
        <v>0</v>
      </c>
    </row>
    <row r="67" spans="2:9" ht="15.75" customHeight="1" x14ac:dyDescent="0.25">
      <c r="B67" s="1"/>
      <c r="C67" s="2" t="s">
        <v>70</v>
      </c>
      <c r="D67" s="14">
        <v>0</v>
      </c>
      <c r="E67" s="14">
        <v>0</v>
      </c>
      <c r="F67" s="16">
        <v>0</v>
      </c>
      <c r="G67" s="14">
        <v>0</v>
      </c>
      <c r="H67" s="14">
        <v>0</v>
      </c>
      <c r="I67" s="16">
        <f t="shared" si="11"/>
        <v>0</v>
      </c>
    </row>
    <row r="68" spans="2:9" ht="27" customHeight="1" x14ac:dyDescent="0.25">
      <c r="B68" s="1"/>
      <c r="C68" s="2" t="s">
        <v>71</v>
      </c>
      <c r="D68" s="14">
        <v>0</v>
      </c>
      <c r="E68" s="14">
        <v>0</v>
      </c>
      <c r="F68" s="16">
        <v>0</v>
      </c>
      <c r="G68" s="14">
        <v>0</v>
      </c>
      <c r="H68" s="14">
        <v>0</v>
      </c>
      <c r="I68" s="16">
        <f t="shared" si="11"/>
        <v>0</v>
      </c>
    </row>
    <row r="69" spans="2:9" x14ac:dyDescent="0.25">
      <c r="B69" s="43" t="s">
        <v>72</v>
      </c>
      <c r="C69" s="44"/>
      <c r="D69" s="15">
        <f>SUM(D70:D72)</f>
        <v>0</v>
      </c>
      <c r="E69" s="15">
        <f t="shared" ref="E69:I69" si="15">SUM(E70:E72)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</row>
    <row r="70" spans="2:9" ht="12.75" customHeight="1" x14ac:dyDescent="0.25">
      <c r="B70" s="1"/>
      <c r="C70" s="2" t="s">
        <v>73</v>
      </c>
      <c r="D70" s="14">
        <v>0</v>
      </c>
      <c r="E70" s="14">
        <v>0</v>
      </c>
      <c r="F70" s="16">
        <v>0</v>
      </c>
      <c r="G70" s="14">
        <v>0</v>
      </c>
      <c r="H70" s="14">
        <v>0</v>
      </c>
      <c r="I70" s="16">
        <f t="shared" ref="I70:I72" si="16">F70-G70</f>
        <v>0</v>
      </c>
    </row>
    <row r="71" spans="2:9" x14ac:dyDescent="0.25">
      <c r="B71" s="1"/>
      <c r="C71" s="2" t="s">
        <v>74</v>
      </c>
      <c r="D71" s="14">
        <v>0</v>
      </c>
      <c r="E71" s="14">
        <v>0</v>
      </c>
      <c r="F71" s="16">
        <v>0</v>
      </c>
      <c r="G71" s="14">
        <v>0</v>
      </c>
      <c r="H71" s="14">
        <v>0</v>
      </c>
      <c r="I71" s="16">
        <f t="shared" si="16"/>
        <v>0</v>
      </c>
    </row>
    <row r="72" spans="2:9" x14ac:dyDescent="0.25">
      <c r="B72" s="1"/>
      <c r="C72" s="2" t="s">
        <v>75</v>
      </c>
      <c r="D72" s="14">
        <v>0</v>
      </c>
      <c r="E72" s="14">
        <v>0</v>
      </c>
      <c r="F72" s="16">
        <v>0</v>
      </c>
      <c r="G72" s="14">
        <v>0</v>
      </c>
      <c r="H72" s="14">
        <v>0</v>
      </c>
      <c r="I72" s="16">
        <f t="shared" si="16"/>
        <v>0</v>
      </c>
    </row>
    <row r="73" spans="2:9" x14ac:dyDescent="0.25">
      <c r="B73" s="43" t="s">
        <v>76</v>
      </c>
      <c r="C73" s="44"/>
      <c r="D73" s="15">
        <f>SUM(D74:D80)</f>
        <v>120000</v>
      </c>
      <c r="E73" s="15">
        <f t="shared" ref="E73:I73" si="17">SUM(E74:E80)</f>
        <v>-105933.38</v>
      </c>
      <c r="F73" s="15">
        <f t="shared" si="17"/>
        <v>14066.619999999995</v>
      </c>
      <c r="G73" s="15">
        <f t="shared" si="17"/>
        <v>0</v>
      </c>
      <c r="H73" s="15">
        <f t="shared" si="17"/>
        <v>0</v>
      </c>
      <c r="I73" s="15">
        <f t="shared" si="17"/>
        <v>14066.619999999995</v>
      </c>
    </row>
    <row r="74" spans="2:9" ht="15.75" customHeight="1" x14ac:dyDescent="0.25">
      <c r="B74" s="1"/>
      <c r="C74" s="2" t="s">
        <v>77</v>
      </c>
      <c r="D74" s="14">
        <v>0</v>
      </c>
      <c r="E74" s="14">
        <v>0</v>
      </c>
      <c r="F74" s="16">
        <f>D74+E74</f>
        <v>0</v>
      </c>
      <c r="G74" s="14">
        <v>0</v>
      </c>
      <c r="H74" s="14">
        <v>0</v>
      </c>
      <c r="I74" s="16">
        <f>F74-G74</f>
        <v>0</v>
      </c>
    </row>
    <row r="75" spans="2:9" ht="15.75" customHeight="1" x14ac:dyDescent="0.25">
      <c r="B75" s="1"/>
      <c r="C75" s="2" t="s">
        <v>78</v>
      </c>
      <c r="D75" s="14">
        <v>0</v>
      </c>
      <c r="E75" s="14">
        <v>0</v>
      </c>
      <c r="F75" s="16">
        <f t="shared" ref="F75:F80" si="18">D75+E75</f>
        <v>0</v>
      </c>
      <c r="G75" s="14">
        <v>0</v>
      </c>
      <c r="H75" s="14">
        <v>0</v>
      </c>
      <c r="I75" s="16">
        <f t="shared" ref="I75:I80" si="19">F75-G75</f>
        <v>0</v>
      </c>
    </row>
    <row r="76" spans="2:9" ht="15.75" customHeight="1" x14ac:dyDescent="0.25">
      <c r="B76" s="1"/>
      <c r="C76" s="2" t="s">
        <v>79</v>
      </c>
      <c r="D76" s="14">
        <v>0</v>
      </c>
      <c r="E76" s="14">
        <v>0</v>
      </c>
      <c r="F76" s="16">
        <f t="shared" si="18"/>
        <v>0</v>
      </c>
      <c r="G76" s="14">
        <v>0</v>
      </c>
      <c r="H76" s="14">
        <v>0</v>
      </c>
      <c r="I76" s="16">
        <f t="shared" si="19"/>
        <v>0</v>
      </c>
    </row>
    <row r="77" spans="2:9" ht="15.75" customHeight="1" x14ac:dyDescent="0.25">
      <c r="B77" s="1"/>
      <c r="C77" s="2" t="s">
        <v>80</v>
      </c>
      <c r="D77" s="14">
        <v>0</v>
      </c>
      <c r="E77" s="14">
        <v>0</v>
      </c>
      <c r="F77" s="16">
        <f t="shared" si="18"/>
        <v>0</v>
      </c>
      <c r="G77" s="14">
        <v>0</v>
      </c>
      <c r="H77" s="14">
        <v>0</v>
      </c>
      <c r="I77" s="16">
        <f t="shared" si="19"/>
        <v>0</v>
      </c>
    </row>
    <row r="78" spans="2:9" ht="15.75" customHeight="1" x14ac:dyDescent="0.25">
      <c r="B78" s="1"/>
      <c r="C78" s="2" t="s">
        <v>81</v>
      </c>
      <c r="D78" s="14">
        <v>0</v>
      </c>
      <c r="E78" s="14">
        <v>0</v>
      </c>
      <c r="F78" s="16">
        <f t="shared" si="18"/>
        <v>0</v>
      </c>
      <c r="G78" s="14">
        <v>0</v>
      </c>
      <c r="H78" s="14">
        <v>0</v>
      </c>
      <c r="I78" s="16">
        <f t="shared" si="19"/>
        <v>0</v>
      </c>
    </row>
    <row r="79" spans="2:9" x14ac:dyDescent="0.25">
      <c r="B79" s="1"/>
      <c r="C79" s="2" t="s">
        <v>82</v>
      </c>
      <c r="D79" s="14">
        <v>0</v>
      </c>
      <c r="E79" s="14">
        <v>0</v>
      </c>
      <c r="F79" s="16">
        <f t="shared" si="18"/>
        <v>0</v>
      </c>
      <c r="G79" s="14">
        <v>0</v>
      </c>
      <c r="H79" s="14">
        <v>0</v>
      </c>
      <c r="I79" s="16">
        <f t="shared" si="19"/>
        <v>0</v>
      </c>
    </row>
    <row r="80" spans="2:9" ht="24" x14ac:dyDescent="0.25">
      <c r="B80" s="1"/>
      <c r="C80" s="2" t="s">
        <v>83</v>
      </c>
      <c r="D80" s="20">
        <v>120000</v>
      </c>
      <c r="E80" s="20">
        <v>-105933.38</v>
      </c>
      <c r="F80" s="21">
        <f t="shared" si="18"/>
        <v>14066.619999999995</v>
      </c>
      <c r="G80" s="20">
        <v>0</v>
      </c>
      <c r="H80" s="20">
        <v>0</v>
      </c>
      <c r="I80" s="21">
        <f t="shared" si="19"/>
        <v>14066.619999999995</v>
      </c>
    </row>
    <row r="81" spans="2:9" x14ac:dyDescent="0.25">
      <c r="B81" s="3"/>
      <c r="C81" s="4" t="s">
        <v>84</v>
      </c>
      <c r="D81" s="22">
        <f>D9+D17+D27+D37+D47+D57+D61+D69+D73</f>
        <v>62469880</v>
      </c>
      <c r="E81" s="22">
        <f t="shared" ref="E81:H81" si="20">E9+E17+E27+E37+E47+E57+E61+E69+E73</f>
        <v>7039203.2000000011</v>
      </c>
      <c r="F81" s="22">
        <f t="shared" si="20"/>
        <v>69509083.200000003</v>
      </c>
      <c r="G81" s="22">
        <f t="shared" si="20"/>
        <v>68686487.420000002</v>
      </c>
      <c r="H81" s="22">
        <f t="shared" si="20"/>
        <v>68686487.420000002</v>
      </c>
      <c r="I81" s="22">
        <f>F81-G81</f>
        <v>822595.78000000119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ageMargins left="0.51181102362204722" right="0.31496062992125984" top="0.55118110236220474" bottom="0.35433070866141736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IP-4</vt:lpstr>
      <vt:lpstr>'IP-4'!Área_de_impresión</vt:lpstr>
      <vt:lpstr>'IP-4'!Títulos_a_imprimir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2023-03-24T15:10:11Z</cp:lastPrinted>
  <dcterms:created xsi:type="dcterms:W3CDTF">2018-10-31T21:40:06Z</dcterms:created>
  <dcterms:modified xsi:type="dcterms:W3CDTF">2023-03-24T15:33:30Z</dcterms:modified>
</cp:coreProperties>
</file>