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ocumentos\Transparencia Mayo 2023\FRACCIONES TRANSPARENCIA\2024\Concursos y Contratos\"/>
    </mc:Choice>
  </mc:AlternateContent>
  <xr:revisionPtr revIDLastSave="0" documentId="13_ncr:1_{7CE7F856-3031-4654-9DFC-C84E1084393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78803" sheetId="21" r:id="rId8"/>
    <sheet name="Hidden_7" sheetId="8" r:id="rId9"/>
    <sheet name="Hidden_8" sheetId="9" r:id="rId10"/>
    <sheet name="Hidden_9" sheetId="10" r:id="rId11"/>
    <sheet name="Hidden_10" sheetId="11" r:id="rId12"/>
    <sheet name="Hidden_11" sheetId="12" r:id="rId13"/>
    <sheet name="Tabla_578806" sheetId="13" r:id="rId14"/>
    <sheet name="Hidden_1_Tabla_578806" sheetId="14" r:id="rId15"/>
    <sheet name="Tabla_578833" sheetId="15" r:id="rId16"/>
    <sheet name="Hidden_1_Tabla_578833" sheetId="16" r:id="rId17"/>
    <sheet name="Tabla_578834" sheetId="17" r:id="rId18"/>
    <sheet name="Hidden_1_Tabla_578834" sheetId="18" r:id="rId19"/>
    <sheet name="Tabla_578835" sheetId="19" r:id="rId20"/>
    <sheet name="Hidden_1_Tabla_578835" sheetId="20"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calcChain.xml><?xml version="1.0" encoding="utf-8"?>
<calcChain xmlns="http://schemas.openxmlformats.org/spreadsheetml/2006/main">
  <c r="BC9" i="1" l="1"/>
  <c r="BC10" i="1"/>
  <c r="BC11" i="1"/>
  <c r="BC12" i="1"/>
  <c r="BC13" i="1"/>
  <c r="BC14" i="1"/>
  <c r="BC16" i="1"/>
  <c r="BC17" i="1"/>
  <c r="BC18" i="1"/>
  <c r="BC8" i="1"/>
  <c r="A5" i="21" l="1"/>
  <c r="A6" i="21" s="1"/>
  <c r="A7" i="21" s="1"/>
  <c r="A8" i="21" s="1"/>
  <c r="A9" i="21" s="1"/>
  <c r="A10" i="21" s="1"/>
  <c r="A11" i="21" s="1"/>
  <c r="A12" i="21" s="1"/>
  <c r="A13" i="21" s="1"/>
  <c r="A14" i="21" s="1"/>
  <c r="Q8" i="1"/>
  <c r="A5" i="13"/>
  <c r="A6" i="13" s="1"/>
  <c r="A7" i="13" s="1"/>
  <c r="A8" i="13" s="1"/>
  <c r="A9" i="13" s="1"/>
  <c r="A10" i="13" s="1"/>
  <c r="A11" i="13" s="1"/>
  <c r="A12" i="13" s="1"/>
  <c r="A13" i="13" s="1"/>
  <c r="A14" i="13" s="1"/>
  <c r="R8" i="1"/>
  <c r="A5" i="19"/>
  <c r="A6" i="19" s="1"/>
  <c r="A7" i="19" s="1"/>
  <c r="A8" i="19" s="1"/>
  <c r="A9" i="19" s="1"/>
  <c r="A10" i="19" s="1"/>
  <c r="A11" i="19" s="1"/>
  <c r="A12" i="19" s="1"/>
  <c r="A13" i="19" s="1"/>
  <c r="A14" i="19" s="1"/>
  <c r="R18" i="1" s="1"/>
  <c r="R17" i="1" l="1"/>
  <c r="R16" i="1"/>
  <c r="R12" i="1"/>
  <c r="R15" i="1"/>
  <c r="R11" i="1"/>
  <c r="R14" i="1"/>
  <c r="R10" i="1"/>
  <c r="R13" i="1"/>
  <c r="R9" i="1"/>
  <c r="A5" i="17" l="1"/>
  <c r="A5" i="15"/>
  <c r="A6" i="15" s="1"/>
  <c r="A7" i="15" s="1"/>
  <c r="A8" i="15" s="1"/>
  <c r="A9" i="15" s="1"/>
  <c r="A10" i="15" s="1"/>
  <c r="A6" i="17" l="1"/>
  <c r="Q9" i="1"/>
  <c r="A7" i="17" l="1"/>
  <c r="Q10" i="1"/>
  <c r="A12" i="15"/>
  <c r="A8" i="17" l="1"/>
  <c r="Q11" i="1"/>
  <c r="A13" i="15"/>
  <c r="A9" i="17" l="1"/>
  <c r="Q12" i="1"/>
  <c r="A14" i="15"/>
  <c r="A10" i="17" l="1"/>
  <c r="Q13" i="1"/>
  <c r="A11" i="17" l="1"/>
  <c r="Q14" i="1"/>
  <c r="A12" i="17" l="1"/>
  <c r="Q15" i="1"/>
  <c r="A13" i="17" l="1"/>
  <c r="Q16" i="1"/>
  <c r="A14" i="17" l="1"/>
  <c r="Q17" i="1"/>
  <c r="Q18" i="1" l="1"/>
</calcChain>
</file>

<file path=xl/sharedStrings.xml><?xml version="1.0" encoding="utf-8"?>
<sst xmlns="http://schemas.openxmlformats.org/spreadsheetml/2006/main" count="1280" uniqueCount="567">
  <si>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</si>
  <si>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</si>
  <si>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</si>
  <si>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</si>
  <si>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</si>
  <si>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</si>
  <si>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</si>
  <si>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</si>
  <si>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</si>
  <si>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</si>
  <si>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</si>
  <si>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</si>
  <si>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</si>
  <si>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</si>
  <si>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</si>
  <si>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</si>
  <si>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</si>
  <si>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</si>
  <si>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</si>
  <si>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</si>
  <si>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</si>
  <si>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</si>
  <si>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</si>
  <si>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</si>
  <si>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</si>
  <si>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</si>
  <si>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</si>
  <si>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</si>
  <si>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</si>
  <si>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</si>
  <si>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</si>
  <si>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</si>
  <si>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</si>
  <si>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</si>
  <si>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</si>
  <si>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</si>
  <si>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</si>
  <si>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</si>
  <si>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</si>
  <si>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</si>
  <si>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</si>
  <si>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</si>
  <si>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</si>
  <si>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</si>
  <si>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</si>
  <si>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</si>
  <si>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</si>
  <si>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</si>
  <si>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</si>
  <si>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</si>
  <si>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</si>
  <si>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</si>
  <si>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</si>
  <si>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</si>
  <si>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</si>
  <si>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</si>
  <si>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</si>
  <si>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</si>
  <si>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</si>
  <si>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</si>
  <si>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</si>
  <si>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</si>
  <si>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</si>
  <si>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</si>
  <si>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</si>
  <si>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</si>
  <si>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</si>
  <si>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</si>
  <si>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</si>
  <si>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</si>
  <si>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</si>
  <si>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</si>
  <si>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</si>
  <si>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</si>
  <si>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</si>
  <si>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</si>
  <si>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</si>
  <si>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</si>
  <si>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</si>
  <si>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</si>
  <si>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</si>
  <si>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</si>
  <si>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</si>
  <si>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</si>
  <si>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</si>
  <si>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</si>
  <si>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</si>
  <si>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</si>
  <si>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</si>
  <si>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</si>
  <si>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</si>
  <si>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</si>
  <si>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</si>
  <si>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</si>
  <si>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</si>
  <si>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</si>
  <si>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</si>
  <si>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</si>
  <si>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</si>
  <si>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</si>
  <si>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</si>
  <si>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</si>
  <si>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</si>
  <si>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</si>
  <si>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</si>
  <si>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</si>
  <si>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</si>
  <si>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</si>
  <si>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</si>
  <si>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</si>
  <si>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</si>
  <si>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</si>
  <si>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</si>
  <si>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</si>
  <si>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</si>
  <si>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</si>
  <si>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</si>
  <si>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</si>
  <si>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</si>
  <si>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</si>
  <si>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</si>
  <si>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</si>
  <si>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</si>
  <si>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</si>
  <si>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</si>
  <si>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</si>
  <si>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</si>
  <si>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</si>
  <si>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</si>
  <si>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</si>
  <si>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</si>
  <si>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</si>
  <si>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</si>
  <si>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</si>
  <si>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</si>
  <si>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</si>
  <si>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</si>
  <si>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</si>
  <si>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</si>
  <si>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</si>
  <si>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</si>
  <si>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</si>
  <si>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</si>
  <si>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</si>
  <si>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</si>
  <si>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</si>
  <si>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</si>
  <si>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</si>
  <si>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</si>
  <si>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</si>
  <si>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</si>
  <si>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</si>
  <si>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</si>
  <si>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</si>
  <si>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</si>
  <si>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</si>
  <si>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</si>
  <si>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</si>
  <si>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</si>
  <si>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</si>
  <si>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</si>
  <si>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</si>
  <si>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</si>
  <si>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</si>
  <si>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</si>
  <si>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</si>
  <si>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</si>
  <si>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</si>
  <si>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</si>
  <si>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</si>
  <si>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</si>
  <si>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</si>
  <si>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</si>
  <si>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</si>
  <si>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</si>
  <si>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</si>
  <si>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</si>
  <si>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</si>
  <si>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</si>
  <si>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</si>
  <si>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</si>
  <si>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</si>
  <si>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</si>
  <si>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</si>
  <si>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</si>
  <si>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</si>
  <si>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</si>
  <si>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</si>
  <si>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</si>
  <si>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</si>
  <si>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</si>
  <si>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</si>
  <si>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</si>
  <si>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</si>
  <si>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</si>
  <si>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</si>
  <si>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</si>
  <si>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</si>
  <si>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</si>
  <si>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</si>
  <si>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</si>
  <si>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</si>
  <si>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</si>
  <si>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</si>
  <si>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</si>
  <si>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</si>
  <si>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</si>
  <si>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</si>
  <si>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</si>
  <si>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</si>
  <si>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</si>
  <si>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</si>
  <si>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</si>
  <si>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</si>
  <si>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</si>
  <si>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</si>
  <si>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</si>
  <si>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</si>
  <si>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</si>
  <si>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</si>
  <si>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</si>
  <si>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</si>
  <si>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</si>
  <si>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</si>
  <si>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</si>
  <si>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</si>
  <si>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</si>
  <si>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</si>
  <si>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</si>
  <si>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</si>
  <si>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</si>
  <si>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</si>
  <si>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</si>
  <si>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</si>
  <si>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</si>
  <si>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</si>
  <si>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</si>
  <si>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</si>
  <si>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</si>
  <si>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</si>
  <si>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</si>
  <si>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</si>
  <si>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</si>
  <si>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</si>
  <si>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</si>
  <si>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</si>
  <si>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</si>
  <si>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</si>
  <si>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</si>
  <si>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</si>
  <si>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</si>
  <si>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</si>
  <si>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</si>
  <si>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</si>
  <si>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</si>
  <si>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</si>
  <si>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</si>
  <si>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</si>
  <si>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</si>
  <si>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</si>
  <si>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</si>
  <si>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</si>
  <si>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</si>
  <si>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</si>
  <si>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</si>
  <si>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</si>
  <si>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</si>
  <si>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</si>
  <si>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</si>
  <si>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</si>
  <si>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</si>
  <si>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</si>
  <si>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</si>
  <si>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</si>
  <si>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</si>
  <si>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</si>
  <si>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</si>
  <si>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</si>
  <si>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</si>
  <si>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</si>
  <si>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</si>
  <si>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</si>
  <si>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</si>
  <si>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</si>
  <si>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</si>
  <si>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</si>
  <si>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</si>
  <si>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</si>
  <si>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</si>
  <si>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</si>
  <si>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</si>
  <si>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</si>
  <si>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</si>
  <si>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</si>
  <si>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</si>
  <si>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</si>
  <si>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</si>
  <si>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</si>
  <si>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</si>
  <si>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</si>
  <si>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</si>
  <si>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</si>
  <si>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</si>
  <si>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</si>
  <si>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</si>
  <si>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</si>
  <si>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</si>
  <si>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</si>
  <si>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</si>
  <si>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</si>
  <si>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</si>
  <si>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</si>
  <si>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</si>
  <si>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</si>
  <si>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</si>
  <si>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</si>
  <si>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</si>
  <si>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</si>
  <si>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</si>
  <si>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</si>
  <si>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</si>
  <si>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</si>
  <si>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</si>
  <si>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</si>
  <si>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</si>
  <si>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</si>
  <si>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</si>
  <si>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</si>
  <si>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</si>
  <si>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</si>
  <si>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</si>
  <si>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</si>
  <si>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</si>
  <si>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</si>
  <si>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</si>
  <si>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</si>
  <si>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</si>
  <si>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</si>
  <si>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</si>
  <si>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</si>
  <si>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</si>
  <si>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</si>
  <si>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</si>
  <si>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</si>
  <si>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</si>
  <si>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</si>
  <si>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</si>
  <si>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</si>
  <si>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</si>
  <si>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</si>
  <si>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</si>
  <si>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</si>
  <si>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</si>
  <si>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</si>
  <si>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</si>
  <si>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</si>
  <si>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</si>
  <si>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</si>
  <si>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</si>
  <si>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</si>
  <si>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</si>
  <si>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OPDCICAEG/DCC/AD/001/2024</t>
  </si>
  <si>
    <t>OPDCICAEG/DCC/AD/002/2024</t>
  </si>
  <si>
    <t>OPDCICAEG/DCC/AD/003/2024</t>
  </si>
  <si>
    <t>LPNO-016-001-2024</t>
  </si>
  <si>
    <t>LPNO-016-002-2024</t>
  </si>
  <si>
    <t>LPNO-016-003-2024</t>
  </si>
  <si>
    <t>LPNO-016-004-2024</t>
  </si>
  <si>
    <t>LPNO-016-005-2024</t>
  </si>
  <si>
    <t>DIRECCIÓN DE CONCURSOS Y CONTRATOS, DIRECCIÓN DE OBRAS, DIRECCIÓN DE PUENTES Y AEROPISTAS Y LA DIRECC IÓN DE ADMINISTRACIÓN Y FINANZAS</t>
  </si>
  <si>
    <t>EN EL PRESENTE CONTRATO NO APLICAN LOS HIPERVINCULOS YA QUE LA DIRECCIÓN DE CONCURSOS Y CONTRATOS UNICAMENTE SE ENCARGA DE REALIZAR LA CONTRATACIÓN DE LAS OBRAS Y NO SE REALIZA UN SEGUIMIENTO  DE LAS MISMAS HASTA SU CONCLUSIÓN.</t>
  </si>
  <si>
    <t>CONSERVACIÓN DEL CAMINO CHILPANCINGO-AMOJILECA - JALEACA DE CATALÁN, TRAMO CHAUTIPAN-JALEACA DE CATALÁN, EN EL MUNICIPIO DE CHILPANCINGO DE LOS BRAVO EN EL ESTADO DE GUERRERO.</t>
  </si>
  <si>
    <t>REHABILITACIÓN DE LA CALLE LATERAL SUR-NORTE DEL BOULEVARD VICENTE GUERRERO, TRAMO PARADOR DEL MARQUEZ-GUILLERMO SOBERÓN ACEVEDO EN CHILPANCINGO DE LOS BRAVO EN EL ESTADO DE GUERRERO.</t>
  </si>
  <si>
    <t>CONSERVACIÓN DEL CAMINO RURAL VIENTO FRIO - EL JILGUERO EN EL MUNICIPIO DE GRAL. HELIODORO CASTILLO EN EL ESTADO DE GUERRERO</t>
  </si>
  <si>
    <t>REHABILITACIÓN DE LA CARRETERA KM 42 - LA PROVIDENCIA - PUEBLOS SANTOS(TRAMOS AISLADOS) EN EL MUNICIPIO DE CHILPANCINGO DE LOS BRAVO ESTADO DE GUERRERO.</t>
  </si>
  <si>
    <t>REHABILITACIÓN DE LA CARRETERA XALITLA - AHUELICAN EN EL MUNICIPIO DE EDUARDO NERI EN EL ESTADO DE GUERRERO.</t>
  </si>
  <si>
    <t>REENCARPETAMIENTO TRAMO AZOYÚ-ARCELIA DEL PROGRESO, MUNICIPIO DE AZOYÚ, GRO.</t>
  </si>
  <si>
    <t>CONSTRUCCIÓN DEL PUENTE VEHICULAR “CARRIZAL DE PINZÓN” EN EL MUNICIPIO DE CHILPANCINGO DE LOS BRAVO EN EL ESTADO DE GUERRERO.</t>
  </si>
  <si>
    <t>RODRIGO</t>
  </si>
  <si>
    <t>MENDOZA</t>
  </si>
  <si>
    <t>HERNÁNDEZ</t>
  </si>
  <si>
    <t xml:space="preserve"> JOB EMANUEL </t>
  </si>
  <si>
    <t xml:space="preserve">BRITO </t>
  </si>
  <si>
    <t>JUÁREZ</t>
  </si>
  <si>
    <t xml:space="preserve">MARCO ANTONIO </t>
  </si>
  <si>
    <t xml:space="preserve">HERNÁNDEZ </t>
  </si>
  <si>
    <t xml:space="preserve">JUAN CARLOS </t>
  </si>
  <si>
    <t xml:space="preserve">SOTELO </t>
  </si>
  <si>
    <t>MONTAÑO</t>
  </si>
  <si>
    <t xml:space="preserve">ORBELIN </t>
  </si>
  <si>
    <t xml:space="preserve">SANTIAGO </t>
  </si>
  <si>
    <t>BUENO</t>
  </si>
  <si>
    <t xml:space="preserve">MARIO LUIS </t>
  </si>
  <si>
    <t xml:space="preserve">GRACIDA </t>
  </si>
  <si>
    <t>VÁZQUEZ</t>
  </si>
  <si>
    <t xml:space="preserve">JOB EMANUEL </t>
  </si>
  <si>
    <t>GRUPO CONSTRUCTOR OCEIGRO, S.A. DE C.V.</t>
  </si>
  <si>
    <t>GRUPO COMERCIAL HERSOL, S.A. DE C.V.</t>
  </si>
  <si>
    <t>ZISSA DISEÑO ASESORIA Y CONSTRUCCION, S.A. DE C.V.</t>
  </si>
  <si>
    <t>INGENIERÍA DEL PACÍFICO BRASA, S.A. DE C.V.</t>
  </si>
  <si>
    <t>CONSTRUCCIONES GRACIDA Y ASOCIADOS, S.A. DE C.V.</t>
  </si>
  <si>
    <t xml:space="preserve"> ING130826F81</t>
  </si>
  <si>
    <t>GCO180110I22</t>
  </si>
  <si>
    <t>GCH170710CV1</t>
  </si>
  <si>
    <t>ZDA0501143G1, AED081208P51, SCD1802166F1</t>
  </si>
  <si>
    <t xml:space="preserve"> IPB180126BD0, GCL0903093Q6, TDY080131LV1, AED081208P51, BAFN820818MH4</t>
  </si>
  <si>
    <t>CGA150511IN0, NAAJ940101HA0, GCO180110I22, AED081208P51, TPG100209TM7</t>
  </si>
  <si>
    <t>GCO180110I22, GCL0903093Q6, CBR131127RQ6, GCO131125231</t>
  </si>
  <si>
    <t>INGPROMEX, S.A. DE C.V.</t>
  </si>
  <si>
    <t>ARTICULOS. 39 FRACCIÓN III Y 54 FRACCIÓN I</t>
  </si>
  <si>
    <t>CANCELADO</t>
  </si>
  <si>
    <t xml:space="preserve">LÓPEZ </t>
  </si>
  <si>
    <t>MÉNDEZ</t>
  </si>
  <si>
    <t xml:space="preserve">MIGUEL MARCELO </t>
  </si>
  <si>
    <t xml:space="preserve">CUEVAS </t>
  </si>
  <si>
    <t>GÓMEZ</t>
  </si>
  <si>
    <t xml:space="preserve">ULISES </t>
  </si>
  <si>
    <t>DORANTES</t>
  </si>
  <si>
    <t xml:space="preserve">ARQUIMIDES </t>
  </si>
  <si>
    <t xml:space="preserve">OLIVAR </t>
  </si>
  <si>
    <t>REYES</t>
  </si>
  <si>
    <t>ZDA0501143G1</t>
  </si>
  <si>
    <t xml:space="preserve"> IPB180126BD0</t>
  </si>
  <si>
    <t>CGA150511IN0</t>
  </si>
  <si>
    <t>LOMM670410KX7</t>
  </si>
  <si>
    <t>ECG120608841</t>
  </si>
  <si>
    <t>CCC1909274A7</t>
  </si>
  <si>
    <t>VCO0804119M4</t>
  </si>
  <si>
    <t xml:space="preserve">M.A.C. MARTÍN JERONIMO </t>
  </si>
  <si>
    <t>GUTIERREZ</t>
  </si>
  <si>
    <t>TELLEZ</t>
  </si>
  <si>
    <t>DIRECTOR DE CONSURSOS Y CONTRATOS</t>
  </si>
  <si>
    <t>GUTM581223QB3</t>
  </si>
  <si>
    <t>LPNO-016-006-2024</t>
  </si>
  <si>
    <t>LPNO-016-007-2024</t>
  </si>
  <si>
    <t>LPNO-016-008-2024</t>
  </si>
  <si>
    <t>REHABILITACIÓN DEL CAMINO PASO MORELOS–SAN MIGUEL DE LAS PALMAS EN EL MUNICIPIO DE HUITZUCO DE LOS FIGUEROA EN EL ESTADO DE GUERRERO.</t>
  </si>
  <si>
    <t>PAVIMENTACIÓN DEL CAMINO E.C. (MARQUELIA - BARRA DE TECOANAPA) - LA CENIZA EN EL MUNICIPIO DE MARQUELIA EN EL ESTADO DE GUERRERO.</t>
  </si>
  <si>
    <t>REHABILITACIÓN DE LA CARRETERA SAN MARCOS - ANÁHUAC - LLANO GRANDE - LAS CRUCES EN EL MUNICIPIO DE SAN MARCOS EN EL ESTADO DE GUERRERO.</t>
  </si>
  <si>
    <t>ZISSA DISEÑO, ASESORIA Y CONSTRUCCIÓN, S.A. DE C.V., CONSTRUCCIONES DASAFE, S.A. DE C.V.</t>
  </si>
  <si>
    <t>ZDA0501143G1, GCL0903093Q6, TDY080131LV1, BAFN820818MH4, CAL071220853, IPB180126BD0, GCV1804056W5, SIC020408T6A</t>
  </si>
  <si>
    <t>ZISSA DISEÑO, ASESORIA Y CONSTRUCCIÓN, S.A. DE C.V., GRUPO CONSTRUCTOR LACERTA, S.A. DE C.V., TERRACERIAS DYB, S.A. DE C.V., JOSE NEIL BAHENA  FIGUEROA, CONSTRUCTORA ALICAT, S.A. DE C.V., INGENIERIA DEL PACIFICO BRASA, S.A. DE C.V., GRUPO CONSTRUCTOR VICFER, S.A. DE C.V. , SERVICIO INTEGRAL CONSTRUCTIVO, S.A. DE C.V.</t>
  </si>
  <si>
    <t>ARQ. JUAN CARLOS SOTELO MONTAÑO, ING. FRANCISCO GARCIA VENTURA, ING. PEDRO ALBERTO APONTE DÍAZ, ARQ. URB. JOSE NEIL BAHENA FIGUEROA, ING. ALEJANDRINO CASTRO BELLO , ING. ORBELIN SANTIAGO BUENO , ING. VICTORIANO QUINTANA MEJIA, ING. GUSTAVO PARTEARROYO LOBATO.</t>
  </si>
  <si>
    <t>CAMINOS ASFALTADOS DE LA COSTA, S.A. DE C.V., CONSTRUCCIONES GRACIDA Y ASOCIADOS, S.A. DE C.V., JUAN ANTONIO NAVARRETE ACEVEDO.</t>
  </si>
  <si>
    <t>CAC201022E30, CGA150511IN0, NAAJ940101HA0</t>
  </si>
  <si>
    <t>C. IVAN OLIVAR HERRERA, MARIO LUIS GRACIDA VAZQUEZ, JUAN ANTONIO NAVARRETE ACEVEDO</t>
  </si>
  <si>
    <t>GCL0903093Q6, GCO131125231, GCO180110I22</t>
  </si>
  <si>
    <t>GRUPO CONSTRUCTOR LACERTA, S.A. DE C.V., GRUPO COCS, S.A. DE C.V., GRUPO CONSTRUCTOR OCEIGRO, S.A. DE C.V.</t>
  </si>
  <si>
    <t>ING. FRANCISCO GARCIA VENTURA, BRENDA LEYVA PINEDA, ING. JOB EMANUEL BRITO JUÁREZ</t>
  </si>
  <si>
    <t>ING. EFRAIN PÉREZ RUMEBE, BRENDA LEYVA PINEDA, ING. ARQUIMIDES OLIVAR REYNA</t>
  </si>
  <si>
    <t>CONSTRUCCIONES BRACKET, S.A. DE C.V., GRUPO COCS, S.A. DE C.V., VAGMA CONSTRUCTORA, S.A. DE C.V.</t>
  </si>
  <si>
    <t>CBR131127RQ6, GCO131125231, VCO0804119M4</t>
  </si>
  <si>
    <t>LIC. MARTHA ZORAIDA CASTREJON ARCOS, ARQ. URB. JOSE NEIL BAHENA FIGUEROA, ING. ALEJANDRINO CASTRO BELLO, ING. MARCO ANTONIO LOPEZ MÉNDEZ.</t>
  </si>
  <si>
    <t>COIVSSO, S.A. DE C.V., JOSE NEIL BAHENA FIGUEROA, CONSTRUCTORA ALICAT, S.A. DE C.V., MARCO ANTONIO LOPEZ MÉNDEZ.</t>
  </si>
  <si>
    <t>COI170921FS4, BAFN820818MH4, CAL071220853, LOMM670410KX7</t>
  </si>
  <si>
    <t>LIC. GUSTAVO ADOLFO CORTÉS ALVARADO, ANTONIO BERMÚDES PINEDA, ING. JOB EMANUEL BRITO JUÁREZ, JUAN ANTONIO NAVARRETE ACEVEDO, ING. MIGUEL MARCELO CUEVAS GOMEZ, ING. JUAN ANTONIO TORREBLANCA HINOJOSA, ARQ. URB. JUAN ANDRES GUTIÉRREZ AQUINO, ING. GUSTAVO PARTEARROYO LOBATO.</t>
  </si>
  <si>
    <t>MODERNIZACIÓN CARRETERA Y PAVIMENTOS, S.A. DE C.V., CONSTRUCCIONES Y PAVIMENTOS ACUARIO, S.A. DE C.V., GRUPO CONSTRUCTOR OCEIGRO, S.A. DE C.V., JOSE ANTONIO SOLIS ESTRADA, EMPRESA CONSTRUCTORA DE GUERRERO MAXEM, S.A. DE C.V. EN PARTICIPACIÓN CONJUNTA CON PROYECTOS Y CONSTRUCCIONES ANCON, S.A. DE C.V., CONSTRUCTORA TORREBLANCA, S.A. DE C.V., JUAN ANDRES GUTIÉRREZ AQUINO, SERVICIO INTEGRAL CONSTRUCTIVO, S.A. DE C.V.</t>
  </si>
  <si>
    <t>MCP1504227T0, BEPA6202107V0, GCO180110I22, NAAJ940101HA0, ECG120608841, CTO830107RV2, GUAJ930308CD3, SIC020408T6A</t>
  </si>
  <si>
    <t>C. IVAN OLIVAR HERRERA, ING.FRANCISCO GARCÍA VENTURA, ARQ. URB. JUAN ANDRES GUTIERREZ AQUINO, ING. ULISES LOPEZ DORANTES, ARQ. SARA URQUIZA RODRIGUEZ , ING. JOSE ANTONIO SOLIS ESTRADA.</t>
  </si>
  <si>
    <t>CAMINOS ASFALTADOS DE LA COSTA, S.A. DE C.V., GRUPO CONSTRUCTOR LACERTA, S.A. DE C.V., ARQ.  URB. JUAN ANDRES GUTIERREZ AQUINO, CRISUL CONSTRUCCIONES CIVILES Y ARQUITECTONICAS S.A. DE C.V. , GRUPO CONSTRUCTOR D-SZARQ, S.A. DE C.V., ING. JOSE ANTONIO SOLIS ESTRADA</t>
  </si>
  <si>
    <t>CAC201022E30, GCL0903093Q6, GUAJ930308CD3, CCC1909274A7, GCD170325FR6, SOEA8703091UA.</t>
  </si>
  <si>
    <t>MARCO ANTONIO LÓPEZ MÉNDEZ</t>
  </si>
  <si>
    <t>EMPRESA CONSTRUCTORA DE GUERRERO MAXEM S.A. DE C.V. EN PARTICIPACIÓN CONJUNTA CON PROYECTOS Y CONSTRUCCIONES ANCON, S.A. DE C.V.</t>
  </si>
  <si>
    <t>CRISUL CONSTRUCCIONES CIVILES Y ARQUITECTÓNICAS S.A. DE C.V.</t>
  </si>
  <si>
    <t>CANCELAOD</t>
  </si>
  <si>
    <t>CALLE ALAMOS No. 70, COLONIA LOMA BONITA, C.P.40180, LOCALIDAD DE ZUMPANGO DEL RÍO, MUNICIPIO DE EDUARDO NERI GUERRERO.</t>
  </si>
  <si>
    <t>PRIVADA HIDALGO No. 20 DPTO 11, COLONIA BURÓCRATAS, C.P. 39090, CHILPANCINGO DE LOS BRAVO, GUERRERO.</t>
  </si>
  <si>
    <t>CALLE FRACCIONAMIENTO RIO AZUL, MANZANA 2 LOTE 2, COLONIA GUADALUPE, C.P.39105, LOCALIDAD LAS PETAQUILLAS, CHILPANCINGO DE LOS BRAVO.</t>
  </si>
  <si>
    <t>CALLE PROFESORA MARÍA ALARCÓN ALARCÓN FRACCIÓN C, COLONIA MILPIZACO, C.P. 39090, MUNICIPIO DE CHILPANCINGO DE LOS BRAVO, GUERRERO.</t>
  </si>
  <si>
    <t>CALLE ZIHUATANEJO No. 4, COLONIA SAN RAFAEL NORTE, C.P. 39016, CHILPANCINGO DE LOS BRAVO, GUERRERO.</t>
  </si>
  <si>
    <t>AVENIDA 5 DE FEBRERO No. 66 A, COLONIA SAN ANTONIO, C.P. 39069, CHILPANCINGO DE LOS BRAVO, GUERRERO.</t>
  </si>
  <si>
    <t>CERRADA HIDALGO No. 20 DPTO 11, COLONIA BURÓCRATAS, C.P. 39090, MUNICIPIO DE CHILPANCINGO DE LOS BRAVO, GUERRERO.</t>
  </si>
  <si>
    <t>CALLE PROL. RAYMUNDO ABARCA ALARCÓN No. 8, COLONIA CENTRO, C.P. 39000, MUNICIPIO DE CHILPANCINGO DE LOS BRAVO, GUERRERO.</t>
  </si>
  <si>
    <t>CALLE CAFETALES NÚMERO 6, COLONIA BOSQUES DEL SUR, C.P. 39074, MUNICIPIO DE CHILPANCINGO DE LOS BRAVO, GUERRERO.</t>
  </si>
  <si>
    <t>CALLE CIRCUITO INDUSTRIAL MANZANA 4 LOTE 10, COLONIA INDUSTRIAL, C.P. 39018, MUNICIPIO DE CHILPANCINGO DE LOS BRAVO, GUERRERO.</t>
  </si>
  <si>
    <t>S/N</t>
  </si>
  <si>
    <t>A</t>
  </si>
  <si>
    <t>ZUMPANGO DEL RÍO</t>
  </si>
  <si>
    <t>EDUARDO NERI</t>
  </si>
  <si>
    <t>N/A</t>
  </si>
  <si>
    <t>CHILPANCINGO DE LOS BRAVO</t>
  </si>
  <si>
    <t>029</t>
  </si>
  <si>
    <t>075</t>
  </si>
  <si>
    <t>012</t>
  </si>
  <si>
    <t>001</t>
  </si>
  <si>
    <t>FEDERAL</t>
  </si>
  <si>
    <t>Dirección de Obras y Recursos Materiales</t>
  </si>
  <si>
    <t>Dirección de Concursos y Contratos</t>
  </si>
  <si>
    <t>Dirección de Obras Y dirección de Puentes y Aeropistas</t>
  </si>
  <si>
    <t>24/OPDCICAEG/DCC/FAFEF/AD/001/0/2024</t>
  </si>
  <si>
    <t>24/OPDCICAEG/DCC/FAFEF/AD/002/0/2024</t>
  </si>
  <si>
    <t>24/OPDCICAEG/DCC/FAFEF/AD/003/0/2024</t>
  </si>
  <si>
    <t xml:space="preserve">24/OPDCICAEG/DCC/FAFEF/LP/004/0/2024 </t>
  </si>
  <si>
    <t xml:space="preserve">24/OPDCICAEG/DCC/FAFEF/LP/005/0/2024 </t>
  </si>
  <si>
    <t xml:space="preserve">24/OPDCICAEG/DCC/FAFEF/LP/006/0/2024 </t>
  </si>
  <si>
    <t xml:space="preserve">24/OPDCICAEG/DCC/FAFEF/LP/007/0/2024 </t>
  </si>
  <si>
    <t xml:space="preserve">24/OPDCICAEG/DCC/FISE/LP/008/0/2024 </t>
  </si>
  <si>
    <t xml:space="preserve">24/OPDCICAEG/DCC/FISE/LP/009/0/2024 </t>
  </si>
  <si>
    <t xml:space="preserve">24/OPDCICAEG/DCC/FISE/LP/010/0/2024 </t>
  </si>
  <si>
    <t>FAFEF</t>
  </si>
  <si>
    <t>FISE</t>
  </si>
  <si>
    <t>M.N</t>
  </si>
  <si>
    <t>TRANSFERENCIA</t>
  </si>
  <si>
    <t xml:space="preserve">ES LA EMPRESA QUE CUMPLIO TODOS LOS REQUISITOS DE LAS BASES DE LICITACIÓN Y PRESENTÓ LA PROPUESTA SOLVENTE MAS BAJA. </t>
  </si>
  <si>
    <t>https://drive.google.com/file/d/1e-uayYlwkDRTJ5K8ivOG2qwJkwCW6nel/view?usp=sharing</t>
  </si>
  <si>
    <t>https://drive.google.com/file/d/14nMjRJPFMZuVpB35LSZeOqtU5h8szgPe/view?usp=sharing</t>
  </si>
  <si>
    <t>https://drive.google.com/file/d/1SJFabnDcC8P_cKuCp---8hkXHcN0_owG/view?usp=sharing</t>
  </si>
  <si>
    <t>https://drive.google.com/file/d/1H2iFZCW3y38xgivEsLZxJ6Y2YFxmP_3y/view?usp=sharing</t>
  </si>
  <si>
    <t>https://drive.google.com/file/d/1qWUYnoxBqQIIL7_EyMtqE9Taxp8UvDU1/view?usp=sharing</t>
  </si>
  <si>
    <t>https://drive.google.com/file/d/1Y-ieSWTk9G5mO_ptHoch_Xu0rUZuJ6MC/view?usp=sharing</t>
  </si>
  <si>
    <t>https://drive.google.com/file/d/1bqn7oqomjHxRUGhUm3RKNfQKbNNicnjf/view?usp=sharing</t>
  </si>
  <si>
    <t>https://drive.google.com/file/d/13OK7PCHbtSxlv2Wjkgx6cittqufj1R5B/view?usp=sharing</t>
  </si>
  <si>
    <t>https://drive.google.com/file/d/1FzDoJg-OKmaD1syp19hC7Vcr9xVWtJI8/view?usp=sharing</t>
  </si>
  <si>
    <t>https://drive.google.com/file/d/15EvDnmFLQ5B0VDtl_dz7RETASVMNwKjS/view?usp=sharing</t>
  </si>
  <si>
    <t>https://drive.google.com/file/d/1fj4_G-qN76Mr0PQVlgin51re5UlbHTPW/view?usp=sharing</t>
  </si>
  <si>
    <t>https://drive.google.com/file/d/1tPIXgvPIS62F4t6WslJpGRxyBdN7DDKe/view?usp=sharing</t>
  </si>
  <si>
    <t>https://drive.google.com/file/d/1tHkgPhyA4rxaYHPHN9Rhse_yAKQ6E3lR/view?usp=sharing</t>
  </si>
  <si>
    <t>https://drive.google.com/file/d/1uFKQcNicQXtevL9BYyyMDOYK9X8ReDge/view?usp=sharing</t>
  </si>
  <si>
    <t>https://drive.google.com/file/d/1YCL9MXH872CA1HfE-h0uqR4DUwRP_atY/view?usp=sharing</t>
  </si>
  <si>
    <t>https://drive.google.com/file/d/1KIYjVkQAXIB7wMsp1DvKY_QVa5aSpw0c/view?usp=sharing</t>
  </si>
  <si>
    <t>https://drive.google.com/file/d/1q86gTcHPnikwgrz7e4Hs09JoSa5mmuJ9/view?usp=sharing</t>
  </si>
  <si>
    <t>https://drive.google.com/file/d/1NXa8hXyXry8FKsUHRbHztoGje8OO7iPd/view?usp=sharing</t>
  </si>
  <si>
    <t>https://drive.google.com/file/d/1wBMKllmvDjp7NtipShGhAkJQNPwGgI8f/view?usp=sharing</t>
  </si>
  <si>
    <t>https://drive.google.com/file/d/1iEO27dumWax23LE6e1sK4RGG1mVtXHhG/view?usp=sharing</t>
  </si>
  <si>
    <t>https://drive.google.com/file/d/1cbjY0M7aIlgWlu8Ta94Ze31YDEa3NT3H/view?usp=sharing</t>
  </si>
  <si>
    <t>https://drive.google.com/file/d/1EolU6vzHKnzlt-iY-XM_nz4eq6EHoSsU/view?usp=sharing</t>
  </si>
  <si>
    <t>https://drive.google.com/file/d/1DgIU3lwyB7hF2OvVb2GT0ofpEUCddj2E/view?usp=sharing</t>
  </si>
  <si>
    <t>https://drive.google.com/file/d/1t1yAlCcqI2YmThSbgQaIp1R-uvvdAReE/view?usp=sharing</t>
  </si>
  <si>
    <t>https://drive.google.com/file/d/1dWMaoKINiQ15I3gJaJef4YPBHd3NNBpG/view?usp=sharing</t>
  </si>
  <si>
    <t>https://drive.google.com/file/d/1SH3SbTOacgGHJydtLK03fsGkEJRwQkR4/view?usp=sharing</t>
  </si>
  <si>
    <t>https://drive.google.com/file/d/1G3SKCA6LO97mEO0gE7ox98mtPxPIIPhO/view?usp=sharing</t>
  </si>
  <si>
    <t>https://drive.google.com/file/d/1RKEp_1AEBCptr1jNgK7tdciRjcgQoiND/view?usp=sharing</t>
  </si>
  <si>
    <t>https://drive.google.com/file/d/1s-vaOhTQyKKP2qlARn-x_BxXSl_zNyUg/view?usp=sharing</t>
  </si>
  <si>
    <t>https://drive.google.com/file/d/1t0YmIGnMRfwpKCQ_AJuhgUw_VbuKEN59/view?usp=sharing</t>
  </si>
  <si>
    <t>https://drive.google.com/file/d/1kODxFWD_ocGLp8K_S1fWDjthQ6Pn9UHV/view?usp=sharing</t>
  </si>
  <si>
    <t>https://drive.google.com/file/d/1TnN6aFcxxYhnssR7G_wCzAXGZDHjDfAL/view?usp=sharing</t>
  </si>
  <si>
    <t>https://drive.google.com/file/d/1iWf3nSrdc3cv0lJV4bF0oKpuEneAQGte/view?usp=sharing</t>
  </si>
  <si>
    <t>https://drive.google.com/file/d/1pZ7a0y3WfWL22blv7snk6a5gldvb_0-Q/view?usp=sharing</t>
  </si>
  <si>
    <t>https://drive.google.com/file/d/1H9jk4x4DUulcO0xNbxBPJNK52B3e6WFp/view?usp=sharing</t>
  </si>
  <si>
    <t>https://drive.google.com/file/d/17P3o7Jyyx89NXa_TqHDUJj8dJ80de3yE/view?usp=sharing</t>
  </si>
  <si>
    <t>https://drive.google.com/file/d/1RM4aFfKY5N4y6TDYGAKxp0BElS7RBbyj/view?usp=sharing</t>
  </si>
  <si>
    <t>https://drive.google.com/file/d/13B5dSX3DqtpDK_wi3E0H6HbFUu05bpM0/view?usp=sharing</t>
  </si>
  <si>
    <t>https://drive.google.com/file/d/1DsAoCitTI_yWFJxogvKq78kgSd_ml5ED/view?usp=sharing</t>
  </si>
  <si>
    <t>https://drive.google.com/file/d/1278Z4US4KH6VPAekY09iz1rAkG2kaAAE/view?usp=sharing</t>
  </si>
  <si>
    <t>https://drive.google.com/file/d/1JFHHdhYWGjjMoFMpHUQ51KzwH8JY7e10/view?usp=sharing</t>
  </si>
  <si>
    <t>https://drive.google.com/file/d/1d6JHVjpbkgPg3yBpLB1Iw4Kp6VDWb9qw/view?usp=sharing</t>
  </si>
  <si>
    <t>https://drive.google.com/file/d/1JDblkfbpI6-RPIfOeKeFMX9JeIrW2voc/view?usp=sharing</t>
  </si>
  <si>
    <t>https://drive.google.com/file/d/1hTWdDtgx1rgafhthpuv1MYIYHaAOl90_/view?usp=sharing</t>
  </si>
  <si>
    <t>https://drive.google.com/file/d/1lTS9qR6xDN_C27uV0QHbZPqFZaxomd2Y/view?usp=sharing</t>
  </si>
  <si>
    <t>https://drive.google.com/file/d/14oTYZs3gyZ2R6RNZjS_WrFwksYWaSYHI/view?usp=sharing</t>
  </si>
  <si>
    <t>https://drive.google.com/file/d/1qtlVETQARABP5cqAYq4iKezPOqnpMtKR/view?usp=sharing</t>
  </si>
  <si>
    <t>https://drive.google.com/file/d/1Q9fvHdT2TlF6SWWF2MkHCLHFx0uWxtul/view?usp=sharing</t>
  </si>
  <si>
    <t>https://drive.google.com/file/d/1h2C2WuiFDt_KepjEIO-5x_GkFRAF2VoG/view?usp=sharing</t>
  </si>
  <si>
    <t>https://drive.google.com/file/d/1yKBM1TP193-3u8dJzrBjlM_I4HdexH3e/view?usp=sharing</t>
  </si>
  <si>
    <t>https://drive.google.com/file/d/1E0rMTesSQB4QgETs9nVUfPTIKzcvJlD1/view?usp=sharing</t>
  </si>
  <si>
    <t>https://drive.google.com/file/d/1JnXcblHPFHtQXvodahk76nwPprJVlzP9/view?usp=sharing</t>
  </si>
  <si>
    <t>https://drive.google.com/file/d/1p-aN4eJ-W__96lu9HgG5gZ9wfAxRF-ge/view?usp=sharing</t>
  </si>
  <si>
    <t>https://drive.google.com/file/d/1Ko33X324x9EpsB7AW-C-6Ic-bYKpts1l/view?usp=sharing</t>
  </si>
  <si>
    <t>https://drive.google.com/file/d/1pC87OVVudooDlCyPO4Y71oR3DLEBS3Lt/view?usp=sharing</t>
  </si>
  <si>
    <t>https://drive.google.com/file/d/1iH3t2m8pXuKPX7vXkj1vNCpizGAZqmEk/view?usp=sharing</t>
  </si>
  <si>
    <t>https://drive.google.com/file/d/1c2hhybg0ZAcCKwliht7MxqNo9qhxHzR8/view?usp=sharing</t>
  </si>
  <si>
    <t>https://drive.google.com/file/d/1zDC1vU5I1Nsb-X9qaekGAUWPRgHIcd2J/view?usp=sharing</t>
  </si>
  <si>
    <t>https://drive.google.com/file/d/1HvhOUAR3_L10emXbIom1FBXZpO7pqebV/view?usp=sharing</t>
  </si>
  <si>
    <t>https://drive.google.com/file/d/1lt9uu-ra2y4t0p0-8KJs-14sVr3adTls/view?usp=sharing</t>
  </si>
  <si>
    <t>https://drive.google.com/file/d/1cAfQ62enS5oKyG8gbzaRwi8hCDxj3tof/view?usp=sharing</t>
  </si>
  <si>
    <t>https://drive.google.com/file/d/1WT9DIUHm_WM7SlcPs5v36GurwrjWkj8O/view?usp=sharing</t>
  </si>
  <si>
    <t>https://drive.google.com/file/d/1dKdtXvccj4Byod7r5vRW0iDvWeUYU0UZ/view?usp=sharing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</si>
</sst>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00_-;\-&quot;$&quot;* #,##0.00_-;_-&quot;$&quot;* &quot;-&quot;??_-;_-@_-"/>
  </numFmts>
  <fonts count="15"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1"/>
      <color indexed="8"/>
      <name val="Arial"/>
      <family val="2"/>
    </font>
    <font>
      <sz val="9"/>
      <color theme="1"/>
      <name val="Arial"/>
      <family val="2"/>
    </font>
    <font>
      <sz val="11"/>
      <color theme="1"/>
      <name val="Arial"/>
      <family val="2"/>
    </font>
    <font>
      <sz val="9"/>
      <color rgb="FF000000"/>
      <name val="Arial"/>
      <family val="2"/>
    </font>
    <font>
      <u/>
      <sz val="11"/>
      <color theme="10"/>
      <name val="Calibri"/>
      <family val="2"/>
      <scheme val="minor"/>
    </font>
    <font>
      <sz val="11"/>
      <color rgb="FF000000"/>
      <name val="Arial"/>
      <family val="2"/>
    </font>
    <font>
      <sz val="8"/>
      <name val="Calibri"/>
      <family val="2"/>
      <scheme val="minor"/>
    </font>
    <font>
      <u/>
      <sz val="9"/>
      <color theme="10"/>
      <name val="Arial"/>
      <family val="2"/>
    </font>
    <font>
      <sz val="11"/>
      <color indexed="8"/>
      <name val="Calibri"/>
      <family val="2"/>
      <scheme val="minor"/>
    </font>
    <font>
      <sz val="11"/>
      <name val="Arial"/>
      <family val="2"/>
    </font>
    <font>
      <sz val="9"/>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8" fillId="0" borderId="0" applyNumberFormat="0" applyFill="0" applyBorder="0" applyAlignment="0" applyProtection="0"/>
    <xf numFmtId="43" fontId="12" fillId="0" borderId="0" applyFont="0" applyFill="0" applyBorder="0" applyAlignment="0" applyProtection="0"/>
    <xf numFmtId="164" fontId="12" fillId="0" borderId="0" applyFon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0" fillId="0" borderId="0" xfId="0" applyAlignment="1">
      <alignment horizontal="center" vertical="center"/>
    </xf>
    <xf numFmtId="14" fontId="5" fillId="0" borderId="1" xfId="0" applyNumberFormat="1" applyFont="1" applyBorder="1" applyAlignment="1">
      <alignment horizontal="center" vertical="center"/>
    </xf>
    <xf numFmtId="0" fontId="6" fillId="4" borderId="1" xfId="0" applyFont="1" applyFill="1" applyBorder="1" applyAlignment="1">
      <alignment horizontal="center" vertical="center" wrapText="1"/>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3" fillId="0" borderId="1" xfId="0" applyFont="1" applyBorder="1"/>
    <xf numFmtId="0" fontId="9" fillId="4" borderId="1" xfId="0" applyFont="1" applyFill="1" applyBorder="1" applyAlignment="1">
      <alignment horizontal="center" vertical="center" wrapText="1"/>
    </xf>
    <xf numFmtId="0" fontId="0" fillId="0" borderId="1" xfId="0" applyBorder="1" applyAlignment="1">
      <alignment horizontal="center" vertical="center"/>
    </xf>
    <xf numFmtId="0" fontId="9" fillId="4" borderId="1" xfId="0" applyFont="1" applyFill="1" applyBorder="1" applyAlignment="1">
      <alignment horizontal="center" vertical="center"/>
    </xf>
    <xf numFmtId="0" fontId="0" fillId="0" borderId="1" xfId="0" applyBorder="1"/>
    <xf numFmtId="0" fontId="3" fillId="0" borderId="1" xfId="0" applyFont="1" applyBorder="1" applyAlignment="1">
      <alignment horizontal="center"/>
    </xf>
    <xf numFmtId="0" fontId="5" fillId="0" borderId="1" xfId="0" applyFont="1" applyBorder="1"/>
    <xf numFmtId="0" fontId="7" fillId="4" borderId="1" xfId="0" applyFont="1" applyFill="1" applyBorder="1" applyAlignment="1">
      <alignment horizontal="left" vertic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4"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1" applyBorder="1" applyAlignment="1">
      <alignment horizontal="center" vertical="center"/>
    </xf>
    <xf numFmtId="14" fontId="0" fillId="0" borderId="1" xfId="0" applyNumberFormat="1" applyBorder="1" applyAlignment="1">
      <alignment horizontal="center" vertical="center"/>
    </xf>
    <xf numFmtId="0" fontId="8" fillId="4" borderId="1" xfId="1" applyFill="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14" fontId="6" fillId="4"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14" fontId="4" fillId="4" borderId="1" xfId="2" applyNumberFormat="1" applyFont="1" applyFill="1" applyBorder="1" applyAlignment="1">
      <alignment horizontal="center" vertical="center" wrapText="1"/>
    </xf>
    <xf numFmtId="14" fontId="13" fillId="4" borderId="1" xfId="2"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1" fillId="0" borderId="1" xfId="1" applyFont="1" applyBorder="1" applyAlignment="1">
      <alignment horizontal="center" vertical="center" wrapText="1"/>
    </xf>
    <xf numFmtId="0" fontId="8" fillId="0" borderId="1" xfId="1" applyBorder="1" applyAlignment="1">
      <alignment horizontal="center" vertical="center" wrapText="1"/>
    </xf>
    <xf numFmtId="4" fontId="3" fillId="0" borderId="1" xfId="0" applyNumberFormat="1" applyFont="1" applyBorder="1" applyAlignment="1">
      <alignment horizontal="center" vertical="center"/>
    </xf>
    <xf numFmtId="4" fontId="6" fillId="4" borderId="1" xfId="3" applyNumberFormat="1" applyFont="1" applyFill="1" applyBorder="1" applyAlignment="1">
      <alignment horizontal="center" vertical="center"/>
    </xf>
    <xf numFmtId="164" fontId="8" fillId="0" borderId="1" xfId="1"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Millares" xfId="2"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KdtXvccj4Byod7r5vRW0iDvWeUYU0UZ/view?usp=sharing" TargetMode="External"/><Relationship Id="rId2" Type="http://schemas.openxmlformats.org/officeDocument/2006/relationships/hyperlink" Target="https://drive.google.com/file/d/1dKdtXvccj4Byod7r5vRW0iDvWeUYU0UZ/view?usp=sharing" TargetMode="External"/><Relationship Id="rId1" Type="http://schemas.openxmlformats.org/officeDocument/2006/relationships/hyperlink" Target="https://drive.google.com/file/d/1cAfQ62enS5oKyG8gbzaRwi8hCDxj3to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8"/>
  <sheetViews>
    <sheetView tabSelected="1" topLeftCell="A13" zoomScale="90" zoomScaleNormal="90" workbookViewId="0">
      <pane xSplit="1" topLeftCell="BG1" activePane="topRight" state="frozen"/>
      <selection activeCell="A7" sqref="A7"/>
      <selection pane="topRight" activeCell="BN18" sqref="BN18"/>
    </sheetView>
  </sheetViews>
  <sheetFormatPr baseColWidth="10" defaultColWidth="9.140625" defaultRowHeight="15" x14ac:dyDescent="0.25"/>
  <cols>
    <col min="1" max="1" width="11.140625" customWidth="1"/>
    <col min="2" max="2" width="20.42578125" customWidth="1"/>
    <col min="3" max="3" width="20.7109375" customWidth="1"/>
    <col min="4" max="4" width="28.7109375" bestFit="1" customWidth="1"/>
    <col min="5" max="5" width="24.42578125" customWidth="1"/>
    <col min="6" max="6" width="22.5703125" customWidth="1"/>
    <col min="7" max="7" width="38.42578125" bestFit="1" customWidth="1"/>
    <col min="8" max="8" width="23.140625" customWidth="1"/>
    <col min="9" max="9" width="22.85546875" customWidth="1"/>
    <col min="10" max="10" width="23.5703125" customWidth="1"/>
    <col min="11" max="11" width="26.42578125" customWidth="1"/>
    <col min="12" max="12" width="25.7109375" customWidth="1"/>
    <col min="13" max="13" width="16.5703125" customWidth="1"/>
    <col min="14" max="14" width="34" customWidth="1"/>
    <col min="15" max="15" width="50.7109375" bestFit="1" customWidth="1"/>
    <col min="16" max="16" width="28.42578125" customWidth="1"/>
    <col min="17" max="17" width="48.42578125" customWidth="1"/>
    <col min="18" max="18" width="49.7109375" customWidth="1"/>
    <col min="19" max="19" width="42.42578125" customWidth="1"/>
    <col min="20" max="20" width="38.140625" customWidth="1"/>
    <col min="21" max="21" width="30.7109375" customWidth="1"/>
    <col min="22" max="22" width="34.28515625" customWidth="1"/>
    <col min="23" max="23" width="29.85546875" customWidth="1"/>
    <col min="24" max="24" width="32" customWidth="1"/>
    <col min="25" max="25" width="29.140625" customWidth="1"/>
    <col min="26" max="26" width="14" bestFit="1" customWidth="1"/>
    <col min="27" max="27" width="25" bestFit="1" customWidth="1"/>
    <col min="28" max="28" width="26.28515625" customWidth="1"/>
    <col min="29" max="29" width="32.5703125" bestFit="1" customWidth="1"/>
    <col min="30" max="30" width="43.140625" customWidth="1"/>
    <col min="31" max="31" width="40.5703125" customWidth="1"/>
    <col min="32" max="32" width="36.7109375" customWidth="1"/>
    <col min="33" max="33" width="50.42578125" customWidth="1"/>
    <col min="34" max="34" width="44" customWidth="1"/>
    <col min="35" max="35" width="29.7109375" customWidth="1"/>
    <col min="36" max="36" width="25.42578125" bestFit="1" customWidth="1"/>
    <col min="37" max="38" width="22.7109375" bestFit="1" customWidth="1"/>
    <col min="39" max="39" width="27.140625" bestFit="1" customWidth="1"/>
    <col min="40" max="40" width="27" bestFit="1" customWidth="1"/>
    <col min="41" max="41" width="27.140625" bestFit="1" customWidth="1"/>
    <col min="42" max="42" width="28.85546875" bestFit="1" customWidth="1"/>
    <col min="43" max="43" width="23.7109375" customWidth="1"/>
    <col min="44" max="44" width="38.28515625" customWidth="1"/>
    <col min="45" max="45" width="28.5703125" customWidth="1"/>
    <col min="46" max="46" width="27.140625" customWidth="1"/>
    <col min="47" max="47" width="37.42578125" customWidth="1"/>
    <col min="48" max="48" width="40.85546875" customWidth="1"/>
    <col min="49" max="49" width="19.42578125" bestFit="1" customWidth="1"/>
    <col min="50" max="50" width="31.140625" bestFit="1" customWidth="1"/>
    <col min="51" max="51" width="30.85546875" bestFit="1" customWidth="1"/>
    <col min="52" max="52" width="26.28515625" customWidth="1"/>
    <col min="53" max="53" width="27.140625" customWidth="1"/>
    <col min="54" max="54" width="28.28515625" customWidth="1"/>
    <col min="55" max="55" width="26.7109375" customWidth="1"/>
    <col min="56" max="56" width="25" customWidth="1"/>
    <col min="57" max="57" width="24" customWidth="1"/>
    <col min="58" max="58" width="23.85546875" customWidth="1"/>
    <col min="59" max="59" width="14.42578125" bestFit="1" customWidth="1"/>
    <col min="60" max="60" width="23.28515625" customWidth="1"/>
    <col min="61" max="61" width="13.5703125" bestFit="1" customWidth="1"/>
    <col min="62" max="62" width="42" customWidth="1"/>
    <col min="63" max="63" width="30.5703125" bestFit="1" customWidth="1"/>
    <col min="64" max="64" width="14.28515625" bestFit="1" customWidth="1"/>
    <col min="65" max="65" width="15.5703125" bestFit="1" customWidth="1"/>
    <col min="66" max="66" width="48.85546875" customWidth="1"/>
    <col min="67" max="67" width="25.5703125" bestFit="1" customWidth="1"/>
    <col min="68" max="68" width="40.7109375" customWidth="1"/>
    <col min="69" max="69" width="17.7109375" customWidth="1"/>
    <col min="70" max="70" width="14.140625" customWidth="1"/>
    <col min="71" max="71" width="25" customWidth="1"/>
    <col min="72" max="72" width="27.5703125" customWidth="1"/>
    <col min="73" max="73" width="23.42578125" customWidth="1"/>
    <col min="74" max="74" width="53" customWidth="1"/>
    <col min="75" max="75" width="30.85546875" customWidth="1"/>
    <col min="76" max="76" width="16.42578125" bestFit="1" customWidth="1"/>
    <col min="77" max="77" width="26" customWidth="1"/>
    <col min="78" max="78" width="25.85546875" customWidth="1"/>
    <col min="79" max="79" width="26.42578125" customWidth="1"/>
    <col min="80" max="80" width="30.7109375" customWidth="1"/>
    <col min="81" max="81" width="30.42578125" customWidth="1"/>
    <col min="82" max="82" width="31.7109375" customWidth="1"/>
    <col min="83" max="83" width="27.28515625" bestFit="1" customWidth="1"/>
    <col min="84" max="84" width="31.5703125" customWidth="1"/>
    <col min="85" max="85" width="29.5703125" customWidth="1"/>
    <col min="86" max="86" width="15" customWidth="1"/>
    <col min="87" max="87" width="13.42578125" customWidth="1"/>
  </cols>
  <sheetData>
    <row r="1" spans="1:87" hidden="1" x14ac:dyDescent="0.25">
      <c r="A1" t="s">
        <v>0</v>
      </c>
    </row>
    <row r="2" spans="1:87" x14ac:dyDescent="0.25">
      <c r="A2" s="42" t="s">
        <v>1</v>
      </c>
      <c r="B2" s="43"/>
      <c r="C2" s="43"/>
      <c r="D2" s="42" t="s">
        <v>2</v>
      </c>
      <c r="E2" s="43"/>
      <c r="F2" s="43"/>
      <c r="G2" s="42" t="s">
        <v>3</v>
      </c>
      <c r="H2" s="43"/>
      <c r="I2" s="43"/>
    </row>
    <row r="3" spans="1:87" x14ac:dyDescent="0.25">
      <c r="A3" s="44" t="s">
        <v>4</v>
      </c>
      <c r="B3" s="43"/>
      <c r="C3" s="43"/>
      <c r="D3" s="44" t="s">
        <v>5</v>
      </c>
      <c r="E3" s="43"/>
      <c r="F3" s="43"/>
      <c r="G3" s="44" t="s">
        <v>6</v>
      </c>
      <c r="H3" s="43"/>
      <c r="I3" s="4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2" t="s">
        <v>103</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row>
    <row r="7" spans="1:87" s="5" customFormat="1" ht="51.75" customHeight="1" x14ac:dyDescent="0.25">
      <c r="A7" s="35" t="s">
        <v>104</v>
      </c>
      <c r="B7" s="35" t="s">
        <v>105</v>
      </c>
      <c r="C7" s="35" t="s">
        <v>106</v>
      </c>
      <c r="D7" s="35" t="s">
        <v>107</v>
      </c>
      <c r="E7" s="35" t="s">
        <v>108</v>
      </c>
      <c r="F7" s="35" t="s">
        <v>109</v>
      </c>
      <c r="G7" s="35" t="s">
        <v>110</v>
      </c>
      <c r="H7" s="35" t="s">
        <v>111</v>
      </c>
      <c r="I7" s="35" t="s">
        <v>112</v>
      </c>
      <c r="J7" s="35" t="s">
        <v>113</v>
      </c>
      <c r="K7" s="35" t="s">
        <v>114</v>
      </c>
      <c r="L7" s="35" t="s">
        <v>115</v>
      </c>
      <c r="M7" s="35" t="s">
        <v>116</v>
      </c>
      <c r="N7" s="35" t="s">
        <v>117</v>
      </c>
      <c r="O7" s="35" t="s">
        <v>118</v>
      </c>
      <c r="P7" s="35" t="s">
        <v>119</v>
      </c>
      <c r="Q7" s="35" t="s">
        <v>120</v>
      </c>
      <c r="R7" s="35" t="s">
        <v>121</v>
      </c>
      <c r="S7" s="35" t="s">
        <v>122</v>
      </c>
      <c r="T7" s="35" t="s">
        <v>123</v>
      </c>
      <c r="U7" s="35" t="s">
        <v>124</v>
      </c>
      <c r="V7" s="35" t="s">
        <v>125</v>
      </c>
      <c r="W7" s="35" t="s">
        <v>126</v>
      </c>
      <c r="X7" s="35" t="s">
        <v>127</v>
      </c>
      <c r="Y7" s="35" t="s">
        <v>128</v>
      </c>
      <c r="Z7" s="35" t="s">
        <v>129</v>
      </c>
      <c r="AA7" s="35" t="s">
        <v>130</v>
      </c>
      <c r="AB7" s="35" t="s">
        <v>131</v>
      </c>
      <c r="AC7" s="35" t="s">
        <v>132</v>
      </c>
      <c r="AD7" s="35" t="s">
        <v>133</v>
      </c>
      <c r="AE7" s="35" t="s">
        <v>134</v>
      </c>
      <c r="AF7" s="35" t="s">
        <v>135</v>
      </c>
      <c r="AG7" s="35" t="s">
        <v>136</v>
      </c>
      <c r="AH7" s="35" t="s">
        <v>137</v>
      </c>
      <c r="AI7" s="35" t="s">
        <v>138</v>
      </c>
      <c r="AJ7" s="35" t="s">
        <v>139</v>
      </c>
      <c r="AK7" s="35" t="s">
        <v>140</v>
      </c>
      <c r="AL7" s="35" t="s">
        <v>141</v>
      </c>
      <c r="AM7" s="35" t="s">
        <v>142</v>
      </c>
      <c r="AN7" s="35" t="s">
        <v>143</v>
      </c>
      <c r="AO7" s="35" t="s">
        <v>144</v>
      </c>
      <c r="AP7" s="35" t="s">
        <v>145</v>
      </c>
      <c r="AQ7" s="35" t="s">
        <v>146</v>
      </c>
      <c r="AR7" s="35" t="s">
        <v>147</v>
      </c>
      <c r="AS7" s="35" t="s">
        <v>148</v>
      </c>
      <c r="AT7" s="35" t="s">
        <v>149</v>
      </c>
      <c r="AU7" s="35" t="s">
        <v>150</v>
      </c>
      <c r="AV7" s="35" t="s">
        <v>151</v>
      </c>
      <c r="AW7" s="35" t="s">
        <v>152</v>
      </c>
      <c r="AX7" s="35" t="s">
        <v>153</v>
      </c>
      <c r="AY7" s="35" t="s">
        <v>154</v>
      </c>
      <c r="AZ7" s="35" t="s">
        <v>155</v>
      </c>
      <c r="BA7" s="35" t="s">
        <v>156</v>
      </c>
      <c r="BB7" s="35" t="s">
        <v>157</v>
      </c>
      <c r="BC7" s="35" t="s">
        <v>158</v>
      </c>
      <c r="BD7" s="35" t="s">
        <v>159</v>
      </c>
      <c r="BE7" s="35" t="s">
        <v>160</v>
      </c>
      <c r="BF7" s="35" t="s">
        <v>161</v>
      </c>
      <c r="BG7" s="35" t="s">
        <v>162</v>
      </c>
      <c r="BH7" s="35" t="s">
        <v>163</v>
      </c>
      <c r="BI7" s="35" t="s">
        <v>164</v>
      </c>
      <c r="BJ7" s="35" t="s">
        <v>165</v>
      </c>
      <c r="BK7" s="35" t="s">
        <v>166</v>
      </c>
      <c r="BL7" s="35" t="s">
        <v>167</v>
      </c>
      <c r="BM7" s="35" t="s">
        <v>168</v>
      </c>
      <c r="BN7" s="35" t="s">
        <v>169</v>
      </c>
      <c r="BO7" s="35" t="s">
        <v>170</v>
      </c>
      <c r="BP7" s="35" t="s">
        <v>171</v>
      </c>
      <c r="BQ7" s="35" t="s">
        <v>172</v>
      </c>
      <c r="BR7" s="35" t="s">
        <v>173</v>
      </c>
      <c r="BS7" s="35" t="s">
        <v>174</v>
      </c>
      <c r="BT7" s="35" t="s">
        <v>175</v>
      </c>
      <c r="BU7" s="35" t="s">
        <v>176</v>
      </c>
      <c r="BV7" s="35" t="s">
        <v>177</v>
      </c>
      <c r="BW7" s="35" t="s">
        <v>178</v>
      </c>
      <c r="BX7" s="35" t="s">
        <v>179</v>
      </c>
      <c r="BY7" s="35" t="s">
        <v>180</v>
      </c>
      <c r="BZ7" s="35" t="s">
        <v>181</v>
      </c>
      <c r="CA7" s="35" t="s">
        <v>182</v>
      </c>
      <c r="CB7" s="35" t="s">
        <v>183</v>
      </c>
      <c r="CC7" s="35" t="s">
        <v>184</v>
      </c>
      <c r="CD7" s="35" t="s">
        <v>185</v>
      </c>
      <c r="CE7" s="35" t="s">
        <v>186</v>
      </c>
      <c r="CF7" s="35" t="s">
        <v>187</v>
      </c>
      <c r="CG7" s="35" t="s">
        <v>188</v>
      </c>
      <c r="CH7" s="35" t="s">
        <v>189</v>
      </c>
      <c r="CI7" s="35" t="s">
        <v>190</v>
      </c>
    </row>
    <row r="8" spans="1:87" s="5" customFormat="1" ht="102.95" customHeight="1" x14ac:dyDescent="0.25">
      <c r="A8" s="2">
        <v>2024</v>
      </c>
      <c r="B8" s="3">
        <v>45292</v>
      </c>
      <c r="C8" s="3">
        <v>45382</v>
      </c>
      <c r="D8" s="2" t="s">
        <v>193</v>
      </c>
      <c r="E8" s="2" t="s">
        <v>195</v>
      </c>
      <c r="F8" s="2" t="s">
        <v>200</v>
      </c>
      <c r="G8" s="23" t="s">
        <v>361</v>
      </c>
      <c r="H8" s="2" t="s">
        <v>203</v>
      </c>
      <c r="I8" s="25" t="s">
        <v>409</v>
      </c>
      <c r="J8" s="37" t="s">
        <v>504</v>
      </c>
      <c r="K8" s="2">
        <v>1</v>
      </c>
      <c r="L8" s="37" t="s">
        <v>505</v>
      </c>
      <c r="M8" s="3">
        <v>45321</v>
      </c>
      <c r="N8" s="24" t="s">
        <v>371</v>
      </c>
      <c r="O8" s="2">
        <v>1</v>
      </c>
      <c r="P8" s="2"/>
      <c r="Q8" s="2">
        <f>Tabla_578834!A4</f>
        <v>1</v>
      </c>
      <c r="R8" s="2">
        <f>Tabla_578835!A4</f>
        <v>1</v>
      </c>
      <c r="S8" s="2"/>
      <c r="T8" s="2"/>
      <c r="U8" s="2"/>
      <c r="V8" s="2"/>
      <c r="W8" s="8" t="s">
        <v>378</v>
      </c>
      <c r="X8" s="8" t="s">
        <v>379</v>
      </c>
      <c r="Y8" s="8" t="s">
        <v>380</v>
      </c>
      <c r="Z8" s="2" t="s">
        <v>204</v>
      </c>
      <c r="AA8" s="13" t="s">
        <v>408</v>
      </c>
      <c r="AB8" s="2">
        <v>1</v>
      </c>
      <c r="AC8" s="15" t="s">
        <v>401</v>
      </c>
      <c r="AD8" s="2" t="s">
        <v>212</v>
      </c>
      <c r="AE8" s="29" t="s">
        <v>465</v>
      </c>
      <c r="AF8" s="2">
        <v>70</v>
      </c>
      <c r="AG8" s="2"/>
      <c r="AH8" s="2" t="s">
        <v>235</v>
      </c>
      <c r="AI8" s="29" t="s">
        <v>465</v>
      </c>
      <c r="AJ8" s="30" t="s">
        <v>484</v>
      </c>
      <c r="AK8" s="2" t="s">
        <v>477</v>
      </c>
      <c r="AL8" s="30" t="s">
        <v>482</v>
      </c>
      <c r="AM8" s="2" t="s">
        <v>478</v>
      </c>
      <c r="AN8" s="30" t="s">
        <v>483</v>
      </c>
      <c r="AO8" s="2" t="s">
        <v>271</v>
      </c>
      <c r="AP8" s="2">
        <v>40180</v>
      </c>
      <c r="AQ8" s="2" t="s">
        <v>479</v>
      </c>
      <c r="AR8" s="2" t="s">
        <v>479</v>
      </c>
      <c r="AS8" s="2" t="s">
        <v>479</v>
      </c>
      <c r="AT8" s="2" t="s">
        <v>479</v>
      </c>
      <c r="AU8" s="36" t="s">
        <v>503</v>
      </c>
      <c r="AV8" s="2" t="s">
        <v>486</v>
      </c>
      <c r="AW8" s="25" t="s">
        <v>487</v>
      </c>
      <c r="AX8" s="25" t="s">
        <v>488</v>
      </c>
      <c r="AY8" s="4" t="s">
        <v>489</v>
      </c>
      <c r="AZ8" s="31">
        <v>45323</v>
      </c>
      <c r="BA8" s="33">
        <v>45334</v>
      </c>
      <c r="BB8" s="34">
        <v>45378</v>
      </c>
      <c r="BC8" s="39">
        <f>BD8/1.16</f>
        <v>840336.11206896557</v>
      </c>
      <c r="BD8" s="40">
        <v>974789.89</v>
      </c>
      <c r="BE8" s="2"/>
      <c r="BF8" s="2"/>
      <c r="BG8" s="2" t="s">
        <v>501</v>
      </c>
      <c r="BH8" s="2"/>
      <c r="BI8" s="2" t="s">
        <v>502</v>
      </c>
      <c r="BJ8" s="7" t="s">
        <v>371</v>
      </c>
      <c r="BK8" s="25"/>
      <c r="BL8" s="33">
        <v>45334</v>
      </c>
      <c r="BM8" s="34">
        <v>45378</v>
      </c>
      <c r="BN8" s="41" t="s">
        <v>556</v>
      </c>
      <c r="BO8" s="2"/>
      <c r="BP8" s="2"/>
      <c r="BQ8" s="2"/>
      <c r="BR8" s="2" t="s">
        <v>485</v>
      </c>
      <c r="BS8" s="2" t="s">
        <v>499</v>
      </c>
      <c r="BT8" s="2" t="s">
        <v>478</v>
      </c>
      <c r="BU8" s="2"/>
      <c r="BV8" s="2"/>
      <c r="BW8" s="2"/>
      <c r="BX8" s="2"/>
      <c r="BY8" s="25"/>
      <c r="BZ8" s="25"/>
      <c r="CA8" s="2"/>
      <c r="CB8" s="2"/>
      <c r="CC8" s="38" t="s">
        <v>566</v>
      </c>
      <c r="CD8" s="2"/>
      <c r="CE8" s="2"/>
      <c r="CF8" s="2"/>
      <c r="CG8" s="25" t="s">
        <v>369</v>
      </c>
      <c r="CH8" s="6">
        <v>45382</v>
      </c>
      <c r="CI8" s="25" t="s">
        <v>370</v>
      </c>
    </row>
    <row r="9" spans="1:87" s="5" customFormat="1" ht="102.95" customHeight="1" x14ac:dyDescent="0.25">
      <c r="A9" s="2">
        <v>2024</v>
      </c>
      <c r="B9" s="3">
        <v>45292</v>
      </c>
      <c r="C9" s="3">
        <v>45382</v>
      </c>
      <c r="D9" s="2" t="s">
        <v>193</v>
      </c>
      <c r="E9" s="2" t="s">
        <v>195</v>
      </c>
      <c r="F9" s="2" t="s">
        <v>200</v>
      </c>
      <c r="G9" s="23" t="s">
        <v>362</v>
      </c>
      <c r="H9" s="2" t="s">
        <v>203</v>
      </c>
      <c r="I9" s="25" t="s">
        <v>409</v>
      </c>
      <c r="J9" s="37" t="s">
        <v>506</v>
      </c>
      <c r="K9" s="2">
        <v>2</v>
      </c>
      <c r="L9" s="37" t="s">
        <v>507</v>
      </c>
      <c r="M9" s="3">
        <v>45323</v>
      </c>
      <c r="N9" s="24" t="s">
        <v>372</v>
      </c>
      <c r="O9" s="2">
        <v>2</v>
      </c>
      <c r="P9" s="2"/>
      <c r="Q9" s="2">
        <f>Tabla_578834!A5</f>
        <v>2</v>
      </c>
      <c r="R9" s="2">
        <f>Tabla_578835!A5</f>
        <v>2</v>
      </c>
      <c r="S9" s="2"/>
      <c r="T9" s="2"/>
      <c r="U9" s="2"/>
      <c r="V9" s="2"/>
      <c r="W9" s="2" t="s">
        <v>381</v>
      </c>
      <c r="X9" s="9" t="s">
        <v>382</v>
      </c>
      <c r="Y9" s="2" t="s">
        <v>383</v>
      </c>
      <c r="Z9" s="2" t="s">
        <v>204</v>
      </c>
      <c r="AA9" s="13" t="s">
        <v>396</v>
      </c>
      <c r="AB9" s="2">
        <v>2</v>
      </c>
      <c r="AC9" s="15" t="s">
        <v>402</v>
      </c>
      <c r="AD9" s="2" t="s">
        <v>207</v>
      </c>
      <c r="AE9" s="25" t="s">
        <v>466</v>
      </c>
      <c r="AF9" s="2">
        <v>20</v>
      </c>
      <c r="AG9" s="2">
        <v>11</v>
      </c>
      <c r="AH9" s="2" t="s">
        <v>235</v>
      </c>
      <c r="AI9" s="25" t="s">
        <v>466</v>
      </c>
      <c r="AJ9" s="30" t="s">
        <v>484</v>
      </c>
      <c r="AK9" s="25" t="s">
        <v>480</v>
      </c>
      <c r="AL9" s="30" t="s">
        <v>481</v>
      </c>
      <c r="AM9" s="25" t="s">
        <v>480</v>
      </c>
      <c r="AN9" s="30" t="s">
        <v>483</v>
      </c>
      <c r="AO9" s="2" t="s">
        <v>271</v>
      </c>
      <c r="AP9" s="2">
        <v>39090</v>
      </c>
      <c r="AQ9" s="2" t="s">
        <v>479</v>
      </c>
      <c r="AR9" s="2" t="s">
        <v>479</v>
      </c>
      <c r="AS9" s="2" t="s">
        <v>479</v>
      </c>
      <c r="AT9" s="2" t="s">
        <v>479</v>
      </c>
      <c r="AU9" s="36" t="s">
        <v>503</v>
      </c>
      <c r="AV9" s="2" t="s">
        <v>486</v>
      </c>
      <c r="AW9" s="25" t="s">
        <v>487</v>
      </c>
      <c r="AX9" s="25" t="s">
        <v>488</v>
      </c>
      <c r="AY9" s="4" t="s">
        <v>490</v>
      </c>
      <c r="AZ9" s="31">
        <v>45328</v>
      </c>
      <c r="BA9" s="33">
        <v>45335</v>
      </c>
      <c r="BB9" s="34">
        <v>45379</v>
      </c>
      <c r="BC9" s="39">
        <f t="shared" ref="BC9:BC18" si="0">BD9/1.16</f>
        <v>1008403.3620689654</v>
      </c>
      <c r="BD9" s="40">
        <v>1169747.8999999999</v>
      </c>
      <c r="BE9" s="2"/>
      <c r="BF9" s="2"/>
      <c r="BG9" s="2" t="s">
        <v>501</v>
      </c>
      <c r="BH9" s="2"/>
      <c r="BI9" s="2" t="s">
        <v>502</v>
      </c>
      <c r="BJ9" s="7" t="s">
        <v>372</v>
      </c>
      <c r="BK9" s="25"/>
      <c r="BL9" s="33">
        <v>45335</v>
      </c>
      <c r="BM9" s="34">
        <v>45379</v>
      </c>
      <c r="BN9" s="41" t="s">
        <v>557</v>
      </c>
      <c r="BO9" s="2"/>
      <c r="BP9" s="2"/>
      <c r="BQ9" s="2"/>
      <c r="BR9" s="2" t="s">
        <v>485</v>
      </c>
      <c r="BS9" s="2" t="s">
        <v>499</v>
      </c>
      <c r="BT9" s="25" t="s">
        <v>480</v>
      </c>
      <c r="BU9" s="2"/>
      <c r="BV9" s="2"/>
      <c r="BW9" s="2"/>
      <c r="BX9" s="2"/>
      <c r="BY9" s="2"/>
      <c r="BZ9" s="2"/>
      <c r="CA9" s="2"/>
      <c r="CB9" s="2"/>
      <c r="CC9" s="38" t="s">
        <v>566</v>
      </c>
      <c r="CD9" s="2"/>
      <c r="CE9" s="2"/>
      <c r="CF9" s="2"/>
      <c r="CG9" s="25" t="s">
        <v>369</v>
      </c>
      <c r="CH9" s="6">
        <v>45382</v>
      </c>
      <c r="CI9" s="25" t="s">
        <v>370</v>
      </c>
    </row>
    <row r="10" spans="1:87" s="5" customFormat="1" ht="102.95" customHeight="1" x14ac:dyDescent="0.25">
      <c r="A10" s="2">
        <v>2024</v>
      </c>
      <c r="B10" s="3">
        <v>45292</v>
      </c>
      <c r="C10" s="3">
        <v>45382</v>
      </c>
      <c r="D10" s="2" t="s">
        <v>193</v>
      </c>
      <c r="E10" s="2" t="s">
        <v>195</v>
      </c>
      <c r="F10" s="2" t="s">
        <v>200</v>
      </c>
      <c r="G10" s="23" t="s">
        <v>363</v>
      </c>
      <c r="H10" s="2" t="s">
        <v>203</v>
      </c>
      <c r="I10" s="25" t="s">
        <v>409</v>
      </c>
      <c r="J10" s="37" t="s">
        <v>508</v>
      </c>
      <c r="K10" s="2">
        <v>3</v>
      </c>
      <c r="L10" s="37" t="s">
        <v>509</v>
      </c>
      <c r="M10" s="3">
        <v>45357</v>
      </c>
      <c r="N10" s="24" t="s">
        <v>373</v>
      </c>
      <c r="O10" s="2">
        <v>3</v>
      </c>
      <c r="P10" s="2"/>
      <c r="Q10" s="2">
        <f>Tabla_578834!A6</f>
        <v>3</v>
      </c>
      <c r="R10" s="2">
        <f>Tabla_578835!A6</f>
        <v>3</v>
      </c>
      <c r="S10" s="2"/>
      <c r="T10" s="2"/>
      <c r="U10" s="2"/>
      <c r="V10" s="2"/>
      <c r="W10" s="2" t="s">
        <v>384</v>
      </c>
      <c r="X10" s="2" t="s">
        <v>385</v>
      </c>
      <c r="Y10" s="2" t="s">
        <v>380</v>
      </c>
      <c r="Z10" s="2" t="s">
        <v>204</v>
      </c>
      <c r="AA10" s="13" t="s">
        <v>397</v>
      </c>
      <c r="AB10" s="2">
        <v>3</v>
      </c>
      <c r="AC10" s="15" t="s">
        <v>403</v>
      </c>
      <c r="AD10" s="2" t="s">
        <v>212</v>
      </c>
      <c r="AE10" s="25" t="s">
        <v>467</v>
      </c>
      <c r="AF10" s="2">
        <v>2</v>
      </c>
      <c r="AG10" s="2">
        <v>2</v>
      </c>
      <c r="AH10" s="2" t="s">
        <v>235</v>
      </c>
      <c r="AI10" s="25" t="s">
        <v>467</v>
      </c>
      <c r="AJ10" s="30" t="s">
        <v>484</v>
      </c>
      <c r="AK10" s="25" t="s">
        <v>480</v>
      </c>
      <c r="AL10" s="30" t="s">
        <v>481</v>
      </c>
      <c r="AM10" s="25" t="s">
        <v>480</v>
      </c>
      <c r="AN10" s="30" t="s">
        <v>483</v>
      </c>
      <c r="AO10" s="2" t="s">
        <v>271</v>
      </c>
      <c r="AP10" s="2">
        <v>39105</v>
      </c>
      <c r="AQ10" s="2" t="s">
        <v>479</v>
      </c>
      <c r="AR10" s="2" t="s">
        <v>479</v>
      </c>
      <c r="AS10" s="2" t="s">
        <v>479</v>
      </c>
      <c r="AT10" s="2" t="s">
        <v>479</v>
      </c>
      <c r="AU10" s="36" t="s">
        <v>503</v>
      </c>
      <c r="AV10" s="2" t="s">
        <v>486</v>
      </c>
      <c r="AW10" s="25" t="s">
        <v>487</v>
      </c>
      <c r="AX10" s="25" t="s">
        <v>488</v>
      </c>
      <c r="AY10" s="4" t="s">
        <v>491</v>
      </c>
      <c r="AZ10" s="31">
        <v>45362</v>
      </c>
      <c r="BA10" s="33">
        <v>45364</v>
      </c>
      <c r="BB10" s="34">
        <v>45408</v>
      </c>
      <c r="BC10" s="39">
        <f t="shared" si="0"/>
        <v>840336.13793103455</v>
      </c>
      <c r="BD10" s="40">
        <v>974789.92</v>
      </c>
      <c r="BE10" s="2"/>
      <c r="BF10" s="2"/>
      <c r="BG10" s="2" t="s">
        <v>501</v>
      </c>
      <c r="BH10" s="2"/>
      <c r="BI10" s="2" t="s">
        <v>502</v>
      </c>
      <c r="BJ10" s="7" t="s">
        <v>373</v>
      </c>
      <c r="BK10" s="25"/>
      <c r="BL10" s="33">
        <v>45364</v>
      </c>
      <c r="BM10" s="34">
        <v>45408</v>
      </c>
      <c r="BN10" s="41" t="s">
        <v>558</v>
      </c>
      <c r="BO10" s="2"/>
      <c r="BP10" s="2"/>
      <c r="BQ10" s="2"/>
      <c r="BR10" s="2" t="s">
        <v>485</v>
      </c>
      <c r="BS10" s="2" t="s">
        <v>499</v>
      </c>
      <c r="BT10" s="25" t="s">
        <v>480</v>
      </c>
      <c r="BU10" s="2"/>
      <c r="BV10" s="2"/>
      <c r="BW10" s="2"/>
      <c r="BX10" s="2"/>
      <c r="BY10" s="2"/>
      <c r="BZ10" s="2"/>
      <c r="CA10" s="2"/>
      <c r="CB10" s="2"/>
      <c r="CC10" s="38" t="s">
        <v>566</v>
      </c>
      <c r="CD10" s="2"/>
      <c r="CE10" s="2"/>
      <c r="CF10" s="2"/>
      <c r="CG10" s="25" t="s">
        <v>369</v>
      </c>
      <c r="CH10" s="6">
        <v>45382</v>
      </c>
      <c r="CI10" s="25" t="s">
        <v>370</v>
      </c>
    </row>
    <row r="11" spans="1:87" s="5" customFormat="1" ht="102.95" customHeight="1" x14ac:dyDescent="0.25">
      <c r="A11" s="2">
        <v>2024</v>
      </c>
      <c r="B11" s="3">
        <v>45292</v>
      </c>
      <c r="C11" s="3">
        <v>45382</v>
      </c>
      <c r="D11" s="2" t="s">
        <v>191</v>
      </c>
      <c r="E11" s="2" t="s">
        <v>195</v>
      </c>
      <c r="F11" s="2" t="s">
        <v>200</v>
      </c>
      <c r="G11" s="23" t="s">
        <v>364</v>
      </c>
      <c r="H11" s="2" t="s">
        <v>203</v>
      </c>
      <c r="I11" s="25" t="s">
        <v>409</v>
      </c>
      <c r="J11" s="37" t="s">
        <v>510</v>
      </c>
      <c r="K11" s="2">
        <v>4</v>
      </c>
      <c r="L11" s="37" t="s">
        <v>511</v>
      </c>
      <c r="M11" s="3">
        <v>45342</v>
      </c>
      <c r="N11" s="24" t="s">
        <v>374</v>
      </c>
      <c r="O11" s="2">
        <v>4</v>
      </c>
      <c r="P11" s="3">
        <v>45350</v>
      </c>
      <c r="Q11" s="2">
        <f>Tabla_578834!A7</f>
        <v>4</v>
      </c>
      <c r="R11" s="2">
        <f>Tabla_578835!A7</f>
        <v>4</v>
      </c>
      <c r="S11" s="37" t="s">
        <v>526</v>
      </c>
      <c r="T11" s="37" t="s">
        <v>527</v>
      </c>
      <c r="U11" s="38" t="s">
        <v>528</v>
      </c>
      <c r="V11" s="37" t="s">
        <v>529</v>
      </c>
      <c r="W11" s="2" t="s">
        <v>386</v>
      </c>
      <c r="X11" s="2" t="s">
        <v>387</v>
      </c>
      <c r="Y11" s="2" t="s">
        <v>388</v>
      </c>
      <c r="Z11" s="2" t="s">
        <v>204</v>
      </c>
      <c r="AA11" s="13" t="s">
        <v>398</v>
      </c>
      <c r="AB11" s="2">
        <v>4</v>
      </c>
      <c r="AC11" s="15" t="s">
        <v>421</v>
      </c>
      <c r="AD11" s="2" t="s">
        <v>212</v>
      </c>
      <c r="AE11" s="25" t="s">
        <v>468</v>
      </c>
      <c r="AF11" s="2" t="s">
        <v>475</v>
      </c>
      <c r="AG11" s="2"/>
      <c r="AH11" s="2" t="s">
        <v>235</v>
      </c>
      <c r="AI11" s="25" t="s">
        <v>468</v>
      </c>
      <c r="AJ11" s="30" t="s">
        <v>484</v>
      </c>
      <c r="AK11" s="25" t="s">
        <v>480</v>
      </c>
      <c r="AL11" s="30" t="s">
        <v>481</v>
      </c>
      <c r="AM11" s="25" t="s">
        <v>480</v>
      </c>
      <c r="AN11" s="30" t="s">
        <v>483</v>
      </c>
      <c r="AO11" s="2" t="s">
        <v>271</v>
      </c>
      <c r="AP11" s="2">
        <v>39090</v>
      </c>
      <c r="AQ11" s="2" t="s">
        <v>479</v>
      </c>
      <c r="AR11" s="2" t="s">
        <v>479</v>
      </c>
      <c r="AS11" s="2" t="s">
        <v>479</v>
      </c>
      <c r="AT11" s="2" t="s">
        <v>479</v>
      </c>
      <c r="AU11" s="36" t="s">
        <v>503</v>
      </c>
      <c r="AV11" s="2" t="s">
        <v>486</v>
      </c>
      <c r="AW11" s="25" t="s">
        <v>487</v>
      </c>
      <c r="AX11" s="25" t="s">
        <v>488</v>
      </c>
      <c r="AY11" s="4" t="s">
        <v>492</v>
      </c>
      <c r="AZ11" s="31">
        <v>45364</v>
      </c>
      <c r="BA11" s="33">
        <v>45372</v>
      </c>
      <c r="BB11" s="34">
        <v>45551</v>
      </c>
      <c r="BC11" s="39">
        <f t="shared" si="0"/>
        <v>8017082.3965517245</v>
      </c>
      <c r="BD11" s="40">
        <v>9299815.5800000001</v>
      </c>
      <c r="BE11" s="2"/>
      <c r="BF11" s="2"/>
      <c r="BG11" s="2" t="s">
        <v>501</v>
      </c>
      <c r="BH11" s="2"/>
      <c r="BI11" s="2" t="s">
        <v>502</v>
      </c>
      <c r="BJ11" s="7" t="s">
        <v>374</v>
      </c>
      <c r="BK11" s="25"/>
      <c r="BL11" s="33">
        <v>45372</v>
      </c>
      <c r="BM11" s="34">
        <v>45551</v>
      </c>
      <c r="BN11" s="41" t="s">
        <v>559</v>
      </c>
      <c r="BO11" s="2"/>
      <c r="BP11" s="2"/>
      <c r="BQ11" s="2"/>
      <c r="BR11" s="2" t="s">
        <v>485</v>
      </c>
      <c r="BS11" s="2" t="s">
        <v>499</v>
      </c>
      <c r="BT11" s="25" t="s">
        <v>480</v>
      </c>
      <c r="BU11" s="2"/>
      <c r="BV11" s="2"/>
      <c r="BW11" s="2"/>
      <c r="BX11" s="2"/>
      <c r="BY11" s="2"/>
      <c r="BZ11" s="2"/>
      <c r="CA11" s="2"/>
      <c r="CB11" s="2"/>
      <c r="CC11" s="38" t="s">
        <v>566</v>
      </c>
      <c r="CD11" s="2"/>
      <c r="CE11" s="2"/>
      <c r="CF11" s="2"/>
      <c r="CG11" s="25" t="s">
        <v>369</v>
      </c>
      <c r="CH11" s="6">
        <v>45382</v>
      </c>
      <c r="CI11" s="25" t="s">
        <v>370</v>
      </c>
    </row>
    <row r="12" spans="1:87" s="5" customFormat="1" ht="102.95" customHeight="1" x14ac:dyDescent="0.25">
      <c r="A12" s="2">
        <v>2024</v>
      </c>
      <c r="B12" s="3">
        <v>45292</v>
      </c>
      <c r="C12" s="3">
        <v>45382</v>
      </c>
      <c r="D12" s="2" t="s">
        <v>191</v>
      </c>
      <c r="E12" s="2" t="s">
        <v>195</v>
      </c>
      <c r="F12" s="2" t="s">
        <v>200</v>
      </c>
      <c r="G12" s="23" t="s">
        <v>365</v>
      </c>
      <c r="H12" s="2" t="s">
        <v>203</v>
      </c>
      <c r="I12" s="25" t="s">
        <v>409</v>
      </c>
      <c r="J12" s="37" t="s">
        <v>512</v>
      </c>
      <c r="K12" s="2">
        <v>5</v>
      </c>
      <c r="L12" s="37" t="s">
        <v>513</v>
      </c>
      <c r="M12" s="3">
        <v>45342</v>
      </c>
      <c r="N12" s="24" t="s">
        <v>375</v>
      </c>
      <c r="O12" s="2">
        <v>5</v>
      </c>
      <c r="P12" s="3">
        <v>45350</v>
      </c>
      <c r="Q12" s="2">
        <f>Tabla_578834!A8</f>
        <v>5</v>
      </c>
      <c r="R12" s="2">
        <f>Tabla_578835!A8</f>
        <v>5</v>
      </c>
      <c r="S12" s="38" t="s">
        <v>530</v>
      </c>
      <c r="T12" s="38" t="s">
        <v>531</v>
      </c>
      <c r="U12" s="38" t="s">
        <v>532</v>
      </c>
      <c r="V12" s="38" t="s">
        <v>533</v>
      </c>
      <c r="W12" s="2" t="s">
        <v>389</v>
      </c>
      <c r="X12" s="2" t="s">
        <v>390</v>
      </c>
      <c r="Y12" s="2" t="s">
        <v>391</v>
      </c>
      <c r="Z12" s="2" t="s">
        <v>204</v>
      </c>
      <c r="AA12" s="13" t="s">
        <v>399</v>
      </c>
      <c r="AB12" s="2">
        <v>5</v>
      </c>
      <c r="AC12" s="15" t="s">
        <v>422</v>
      </c>
      <c r="AD12" s="2" t="s">
        <v>212</v>
      </c>
      <c r="AE12" s="25" t="s">
        <v>469</v>
      </c>
      <c r="AF12" s="2">
        <v>4</v>
      </c>
      <c r="AG12" s="2"/>
      <c r="AH12" s="2" t="s">
        <v>235</v>
      </c>
      <c r="AI12" s="25" t="s">
        <v>469</v>
      </c>
      <c r="AJ12" s="30" t="s">
        <v>484</v>
      </c>
      <c r="AK12" s="25" t="s">
        <v>480</v>
      </c>
      <c r="AL12" s="30" t="s">
        <v>481</v>
      </c>
      <c r="AM12" s="25" t="s">
        <v>480</v>
      </c>
      <c r="AN12" s="30" t="s">
        <v>483</v>
      </c>
      <c r="AO12" s="2" t="s">
        <v>271</v>
      </c>
      <c r="AP12" s="2">
        <v>39016</v>
      </c>
      <c r="AQ12" s="2" t="s">
        <v>479</v>
      </c>
      <c r="AR12" s="2" t="s">
        <v>479</v>
      </c>
      <c r="AS12" s="2" t="s">
        <v>479</v>
      </c>
      <c r="AT12" s="2" t="s">
        <v>479</v>
      </c>
      <c r="AU12" s="36" t="s">
        <v>503</v>
      </c>
      <c r="AV12" s="2" t="s">
        <v>486</v>
      </c>
      <c r="AW12" s="25" t="s">
        <v>487</v>
      </c>
      <c r="AX12" s="25" t="s">
        <v>488</v>
      </c>
      <c r="AY12" s="4" t="s">
        <v>493</v>
      </c>
      <c r="AZ12" s="31">
        <v>45364</v>
      </c>
      <c r="BA12" s="33">
        <v>45372</v>
      </c>
      <c r="BB12" s="34">
        <v>45551</v>
      </c>
      <c r="BC12" s="39">
        <f t="shared" si="0"/>
        <v>8042094.1637931047</v>
      </c>
      <c r="BD12" s="40">
        <v>9328829.2300000004</v>
      </c>
      <c r="BE12" s="2"/>
      <c r="BF12" s="2"/>
      <c r="BG12" s="2" t="s">
        <v>501</v>
      </c>
      <c r="BH12" s="2"/>
      <c r="BI12" s="2" t="s">
        <v>502</v>
      </c>
      <c r="BJ12" s="7" t="s">
        <v>375</v>
      </c>
      <c r="BK12" s="25"/>
      <c r="BL12" s="33">
        <v>45372</v>
      </c>
      <c r="BM12" s="34">
        <v>45551</v>
      </c>
      <c r="BN12" s="41" t="s">
        <v>560</v>
      </c>
      <c r="BO12" s="2"/>
      <c r="BP12" s="2"/>
      <c r="BQ12" s="2"/>
      <c r="BR12" s="2" t="s">
        <v>485</v>
      </c>
      <c r="BS12" s="2" t="s">
        <v>499</v>
      </c>
      <c r="BT12" s="25" t="s">
        <v>480</v>
      </c>
      <c r="BU12" s="2"/>
      <c r="BV12" s="2"/>
      <c r="BW12" s="2"/>
      <c r="BX12" s="2"/>
      <c r="BY12" s="2"/>
      <c r="BZ12" s="2"/>
      <c r="CA12" s="2"/>
      <c r="CB12" s="2"/>
      <c r="CC12" s="38" t="s">
        <v>566</v>
      </c>
      <c r="CD12" s="2"/>
      <c r="CE12" s="2"/>
      <c r="CF12" s="2"/>
      <c r="CG12" s="25" t="s">
        <v>369</v>
      </c>
      <c r="CH12" s="6">
        <v>45382</v>
      </c>
      <c r="CI12" s="25" t="s">
        <v>370</v>
      </c>
    </row>
    <row r="13" spans="1:87" s="5" customFormat="1" ht="102.95" customHeight="1" x14ac:dyDescent="0.25">
      <c r="A13" s="2">
        <v>2024</v>
      </c>
      <c r="B13" s="3">
        <v>45292</v>
      </c>
      <c r="C13" s="3">
        <v>45382</v>
      </c>
      <c r="D13" s="2" t="s">
        <v>191</v>
      </c>
      <c r="E13" s="2" t="s">
        <v>195</v>
      </c>
      <c r="F13" s="2" t="s">
        <v>200</v>
      </c>
      <c r="G13" s="23" t="s">
        <v>366</v>
      </c>
      <c r="H13" s="2" t="s">
        <v>203</v>
      </c>
      <c r="I13" s="25" t="s">
        <v>409</v>
      </c>
      <c r="J13" s="37" t="s">
        <v>514</v>
      </c>
      <c r="K13" s="2">
        <v>6</v>
      </c>
      <c r="L13" s="37" t="s">
        <v>515</v>
      </c>
      <c r="M13" s="3">
        <v>45342</v>
      </c>
      <c r="N13" s="24" t="s">
        <v>376</v>
      </c>
      <c r="O13" s="2">
        <v>6</v>
      </c>
      <c r="P13" s="3">
        <v>45350</v>
      </c>
      <c r="Q13" s="2">
        <f>Tabla_578834!A9</f>
        <v>6</v>
      </c>
      <c r="R13" s="2">
        <f>Tabla_578835!A9</f>
        <v>6</v>
      </c>
      <c r="S13" s="38" t="s">
        <v>534</v>
      </c>
      <c r="T13" s="38" t="s">
        <v>535</v>
      </c>
      <c r="U13" s="38" t="s">
        <v>536</v>
      </c>
      <c r="V13" s="38" t="s">
        <v>537</v>
      </c>
      <c r="W13" s="2" t="s">
        <v>392</v>
      </c>
      <c r="X13" s="2" t="s">
        <v>393</v>
      </c>
      <c r="Y13" s="2" t="s">
        <v>394</v>
      </c>
      <c r="Z13" s="2" t="s">
        <v>204</v>
      </c>
      <c r="AA13" s="13" t="s">
        <v>400</v>
      </c>
      <c r="AB13" s="2">
        <v>6</v>
      </c>
      <c r="AC13" s="15" t="s">
        <v>423</v>
      </c>
      <c r="AD13" s="2" t="s">
        <v>212</v>
      </c>
      <c r="AE13" s="25" t="s">
        <v>470</v>
      </c>
      <c r="AF13" s="2">
        <v>66</v>
      </c>
      <c r="AG13" s="2" t="s">
        <v>476</v>
      </c>
      <c r="AH13" s="2" t="s">
        <v>235</v>
      </c>
      <c r="AI13" s="25" t="s">
        <v>470</v>
      </c>
      <c r="AJ13" s="30" t="s">
        <v>484</v>
      </c>
      <c r="AK13" s="25" t="s">
        <v>480</v>
      </c>
      <c r="AL13" s="30" t="s">
        <v>481</v>
      </c>
      <c r="AM13" s="25" t="s">
        <v>480</v>
      </c>
      <c r="AN13" s="30" t="s">
        <v>483</v>
      </c>
      <c r="AO13" s="2" t="s">
        <v>271</v>
      </c>
      <c r="AP13" s="2">
        <v>39069</v>
      </c>
      <c r="AQ13" s="2" t="s">
        <v>479</v>
      </c>
      <c r="AR13" s="2" t="s">
        <v>479</v>
      </c>
      <c r="AS13" s="2" t="s">
        <v>479</v>
      </c>
      <c r="AT13" s="2" t="s">
        <v>479</v>
      </c>
      <c r="AU13" s="36" t="s">
        <v>503</v>
      </c>
      <c r="AV13" s="2" t="s">
        <v>486</v>
      </c>
      <c r="AW13" s="25" t="s">
        <v>487</v>
      </c>
      <c r="AX13" s="25" t="s">
        <v>488</v>
      </c>
      <c r="AY13" s="4" t="s">
        <v>494</v>
      </c>
      <c r="AZ13" s="31">
        <v>45364</v>
      </c>
      <c r="BA13" s="33">
        <v>45372</v>
      </c>
      <c r="BB13" s="34">
        <v>45521</v>
      </c>
      <c r="BC13" s="39">
        <f t="shared" si="0"/>
        <v>5553449.7413793113</v>
      </c>
      <c r="BD13" s="40">
        <v>6442001.7000000002</v>
      </c>
      <c r="BE13" s="2"/>
      <c r="BF13" s="2"/>
      <c r="BG13" s="2" t="s">
        <v>501</v>
      </c>
      <c r="BH13" s="2"/>
      <c r="BI13" s="2" t="s">
        <v>502</v>
      </c>
      <c r="BJ13" s="7" t="s">
        <v>376</v>
      </c>
      <c r="BK13" s="25"/>
      <c r="BL13" s="33">
        <v>45372</v>
      </c>
      <c r="BM13" s="34">
        <v>45521</v>
      </c>
      <c r="BN13" s="41" t="s">
        <v>561</v>
      </c>
      <c r="BO13" s="2"/>
      <c r="BP13" s="2"/>
      <c r="BQ13" s="2"/>
      <c r="BR13" s="2" t="s">
        <v>485</v>
      </c>
      <c r="BS13" s="2" t="s">
        <v>499</v>
      </c>
      <c r="BT13" s="25" t="s">
        <v>480</v>
      </c>
      <c r="BU13" s="2"/>
      <c r="BV13" s="2"/>
      <c r="BW13" s="2"/>
      <c r="BX13" s="2"/>
      <c r="BY13" s="2"/>
      <c r="BZ13" s="2"/>
      <c r="CA13" s="2"/>
      <c r="CB13" s="2"/>
      <c r="CC13" s="38" t="s">
        <v>566</v>
      </c>
      <c r="CD13" s="2"/>
      <c r="CE13" s="2"/>
      <c r="CF13" s="2"/>
      <c r="CG13" s="25" t="s">
        <v>369</v>
      </c>
      <c r="CH13" s="6">
        <v>45382</v>
      </c>
      <c r="CI13" s="25" t="s">
        <v>370</v>
      </c>
    </row>
    <row r="14" spans="1:87" s="5" customFormat="1" ht="102.95" customHeight="1" x14ac:dyDescent="0.25">
      <c r="A14" s="2">
        <v>2024</v>
      </c>
      <c r="B14" s="3">
        <v>45292</v>
      </c>
      <c r="C14" s="3">
        <v>45382</v>
      </c>
      <c r="D14" s="2" t="s">
        <v>191</v>
      </c>
      <c r="E14" s="2" t="s">
        <v>195</v>
      </c>
      <c r="F14" s="2" t="s">
        <v>200</v>
      </c>
      <c r="G14" s="23" t="s">
        <v>367</v>
      </c>
      <c r="H14" s="2" t="s">
        <v>203</v>
      </c>
      <c r="I14" s="25" t="s">
        <v>409</v>
      </c>
      <c r="J14" s="37" t="s">
        <v>516</v>
      </c>
      <c r="K14" s="2">
        <v>7</v>
      </c>
      <c r="L14" s="37" t="s">
        <v>517</v>
      </c>
      <c r="M14" s="3">
        <v>45342</v>
      </c>
      <c r="N14" s="24" t="s">
        <v>377</v>
      </c>
      <c r="O14" s="2">
        <v>7</v>
      </c>
      <c r="P14" s="3">
        <v>45350</v>
      </c>
      <c r="Q14" s="2">
        <f>Tabla_578834!A10</f>
        <v>7</v>
      </c>
      <c r="R14" s="2">
        <f>Tabla_578835!A10</f>
        <v>7</v>
      </c>
      <c r="S14" s="38" t="s">
        <v>538</v>
      </c>
      <c r="T14" s="38" t="s">
        <v>539</v>
      </c>
      <c r="U14" s="38" t="s">
        <v>540</v>
      </c>
      <c r="V14" s="38" t="s">
        <v>541</v>
      </c>
      <c r="W14" s="2" t="s">
        <v>395</v>
      </c>
      <c r="X14" s="2" t="s">
        <v>382</v>
      </c>
      <c r="Y14" s="2" t="s">
        <v>383</v>
      </c>
      <c r="Z14" s="2" t="s">
        <v>204</v>
      </c>
      <c r="AA14" s="13" t="s">
        <v>396</v>
      </c>
      <c r="AB14" s="2">
        <v>7</v>
      </c>
      <c r="AC14" s="15" t="s">
        <v>402</v>
      </c>
      <c r="AD14" s="2" t="s">
        <v>225</v>
      </c>
      <c r="AE14" s="25" t="s">
        <v>471</v>
      </c>
      <c r="AF14" s="2">
        <v>20</v>
      </c>
      <c r="AG14" s="2">
        <v>11</v>
      </c>
      <c r="AH14" s="2" t="s">
        <v>235</v>
      </c>
      <c r="AI14" s="25" t="s">
        <v>471</v>
      </c>
      <c r="AJ14" s="30" t="s">
        <v>484</v>
      </c>
      <c r="AK14" s="25" t="s">
        <v>480</v>
      </c>
      <c r="AL14" s="30" t="s">
        <v>481</v>
      </c>
      <c r="AM14" s="25" t="s">
        <v>480</v>
      </c>
      <c r="AN14" s="30" t="s">
        <v>483</v>
      </c>
      <c r="AO14" s="2" t="s">
        <v>271</v>
      </c>
      <c r="AP14" s="2">
        <v>39090</v>
      </c>
      <c r="AQ14" s="2" t="s">
        <v>479</v>
      </c>
      <c r="AR14" s="2" t="s">
        <v>479</v>
      </c>
      <c r="AS14" s="2" t="s">
        <v>479</v>
      </c>
      <c r="AT14" s="2" t="s">
        <v>479</v>
      </c>
      <c r="AU14" s="36" t="s">
        <v>503</v>
      </c>
      <c r="AV14" s="2" t="s">
        <v>486</v>
      </c>
      <c r="AW14" s="25" t="s">
        <v>487</v>
      </c>
      <c r="AX14" s="25" t="s">
        <v>488</v>
      </c>
      <c r="AY14" s="4" t="s">
        <v>495</v>
      </c>
      <c r="AZ14" s="31">
        <v>45365</v>
      </c>
      <c r="BA14" s="33">
        <v>45372</v>
      </c>
      <c r="BB14" s="34">
        <v>45521</v>
      </c>
      <c r="BC14" s="39">
        <f t="shared" si="0"/>
        <v>11290950.741379311</v>
      </c>
      <c r="BD14" s="40">
        <v>13097502.859999999</v>
      </c>
      <c r="BE14" s="2"/>
      <c r="BF14" s="2"/>
      <c r="BG14" s="2" t="s">
        <v>501</v>
      </c>
      <c r="BH14" s="2"/>
      <c r="BI14" s="2" t="s">
        <v>502</v>
      </c>
      <c r="BJ14" s="7" t="s">
        <v>377</v>
      </c>
      <c r="BK14" s="25"/>
      <c r="BL14" s="33">
        <v>45372</v>
      </c>
      <c r="BM14" s="34">
        <v>45521</v>
      </c>
      <c r="BN14" s="41" t="s">
        <v>562</v>
      </c>
      <c r="BO14" s="2"/>
      <c r="BP14" s="2"/>
      <c r="BQ14" s="2"/>
      <c r="BR14" s="2" t="s">
        <v>485</v>
      </c>
      <c r="BS14" s="2" t="s">
        <v>499</v>
      </c>
      <c r="BT14" s="25" t="s">
        <v>480</v>
      </c>
      <c r="BU14" s="2"/>
      <c r="BV14" s="2"/>
      <c r="BW14" s="2"/>
      <c r="BX14" s="2"/>
      <c r="BY14" s="2"/>
      <c r="BZ14" s="2"/>
      <c r="CA14" s="2"/>
      <c r="CB14" s="2"/>
      <c r="CC14" s="38" t="s">
        <v>566</v>
      </c>
      <c r="CD14" s="2"/>
      <c r="CE14" s="2"/>
      <c r="CF14" s="2"/>
      <c r="CG14" s="25" t="s">
        <v>369</v>
      </c>
      <c r="CH14" s="6">
        <v>45382</v>
      </c>
      <c r="CI14" s="25" t="s">
        <v>370</v>
      </c>
    </row>
    <row r="15" spans="1:87" s="5" customFormat="1" ht="102.95" customHeight="1" x14ac:dyDescent="0.25">
      <c r="A15" s="20">
        <v>2024</v>
      </c>
      <c r="B15" s="21">
        <v>45292</v>
      </c>
      <c r="C15" s="21">
        <v>45382</v>
      </c>
      <c r="D15" s="14" t="s">
        <v>191</v>
      </c>
      <c r="E15" s="14" t="s">
        <v>195</v>
      </c>
      <c r="F15" s="14" t="s">
        <v>200</v>
      </c>
      <c r="G15" s="22" t="s">
        <v>368</v>
      </c>
      <c r="H15" s="14" t="s">
        <v>202</v>
      </c>
      <c r="I15" s="25" t="s">
        <v>409</v>
      </c>
      <c r="J15" s="38" t="s">
        <v>518</v>
      </c>
      <c r="K15" s="2">
        <v>8</v>
      </c>
      <c r="L15" s="38" t="s">
        <v>519</v>
      </c>
      <c r="M15" s="27">
        <v>45342</v>
      </c>
      <c r="N15" s="7" t="s">
        <v>410</v>
      </c>
      <c r="O15" s="2">
        <v>8</v>
      </c>
      <c r="P15" s="14"/>
      <c r="Q15" s="2">
        <f>Tabla_578834!A11</f>
        <v>8</v>
      </c>
      <c r="R15" s="14">
        <f>Tabla_578835!A11</f>
        <v>8</v>
      </c>
      <c r="S15" s="28" t="s">
        <v>542</v>
      </c>
      <c r="T15" s="28" t="s">
        <v>543</v>
      </c>
      <c r="U15" s="28" t="s">
        <v>544</v>
      </c>
      <c r="V15" s="28" t="s">
        <v>545</v>
      </c>
      <c r="W15" s="7" t="s">
        <v>410</v>
      </c>
      <c r="X15" s="7" t="s">
        <v>410</v>
      </c>
      <c r="Y15" s="7" t="s">
        <v>410</v>
      </c>
      <c r="Z15" s="14" t="s">
        <v>204</v>
      </c>
      <c r="AA15" s="13" t="s">
        <v>410</v>
      </c>
      <c r="AB15" s="2">
        <v>8</v>
      </c>
      <c r="AC15" s="15" t="s">
        <v>464</v>
      </c>
      <c r="AD15" s="14"/>
      <c r="AE15" s="13" t="s">
        <v>410</v>
      </c>
      <c r="AF15" s="14"/>
      <c r="AG15" s="14"/>
      <c r="AH15" s="14" t="s">
        <v>235</v>
      </c>
      <c r="AI15" s="13" t="s">
        <v>410</v>
      </c>
      <c r="AJ15" s="30" t="s">
        <v>484</v>
      </c>
      <c r="AK15" s="14"/>
      <c r="AL15" s="30" t="s">
        <v>481</v>
      </c>
      <c r="AM15" s="14"/>
      <c r="AN15" s="30" t="s">
        <v>483</v>
      </c>
      <c r="AO15" s="14"/>
      <c r="AP15" s="14"/>
      <c r="AQ15" s="2" t="s">
        <v>479</v>
      </c>
      <c r="AR15" s="2" t="s">
        <v>479</v>
      </c>
      <c r="AS15" s="2" t="s">
        <v>479</v>
      </c>
      <c r="AT15" s="2" t="s">
        <v>479</v>
      </c>
      <c r="AU15" s="36" t="s">
        <v>503</v>
      </c>
      <c r="AV15" s="2" t="s">
        <v>486</v>
      </c>
      <c r="AW15" s="25" t="s">
        <v>487</v>
      </c>
      <c r="AX15" s="25" t="s">
        <v>488</v>
      </c>
      <c r="AY15" s="4"/>
      <c r="AZ15" s="32"/>
      <c r="BA15" s="33"/>
      <c r="BB15" s="34"/>
      <c r="BC15" s="39"/>
      <c r="BD15" s="40"/>
      <c r="BE15" s="14"/>
      <c r="BF15" s="14"/>
      <c r="BG15" s="2" t="s">
        <v>501</v>
      </c>
      <c r="BH15" s="14"/>
      <c r="BI15" s="2" t="s">
        <v>502</v>
      </c>
      <c r="BJ15" s="7"/>
      <c r="BK15" s="25"/>
      <c r="BL15" s="33"/>
      <c r="BM15" s="34"/>
      <c r="BN15" s="41" t="s">
        <v>563</v>
      </c>
      <c r="BO15" s="14"/>
      <c r="BP15" s="14"/>
      <c r="BQ15" s="14"/>
      <c r="BR15" s="2" t="s">
        <v>485</v>
      </c>
      <c r="BS15" s="14"/>
      <c r="BT15" s="14"/>
      <c r="BU15" s="14"/>
      <c r="BV15" s="14"/>
      <c r="BW15" s="14"/>
      <c r="BX15" s="14"/>
      <c r="BY15" s="14"/>
      <c r="BZ15" s="14"/>
      <c r="CA15" s="14"/>
      <c r="CB15" s="14"/>
      <c r="CC15" s="38" t="s">
        <v>566</v>
      </c>
      <c r="CD15" s="14"/>
      <c r="CE15" s="14"/>
      <c r="CF15" s="14"/>
      <c r="CG15" s="25" t="s">
        <v>369</v>
      </c>
      <c r="CH15" s="6">
        <v>45382</v>
      </c>
      <c r="CI15" s="25" t="s">
        <v>370</v>
      </c>
    </row>
    <row r="16" spans="1:87" s="5" customFormat="1" ht="102.95" customHeight="1" x14ac:dyDescent="0.25">
      <c r="A16" s="2">
        <v>2024</v>
      </c>
      <c r="B16" s="3">
        <v>45292</v>
      </c>
      <c r="C16" s="3">
        <v>45382</v>
      </c>
      <c r="D16" s="14" t="s">
        <v>191</v>
      </c>
      <c r="E16" s="14" t="s">
        <v>195</v>
      </c>
      <c r="F16" s="14" t="s">
        <v>200</v>
      </c>
      <c r="G16" s="4" t="s">
        <v>433</v>
      </c>
      <c r="H16" s="14" t="s">
        <v>203</v>
      </c>
      <c r="I16" s="25" t="s">
        <v>409</v>
      </c>
      <c r="J16" s="38" t="s">
        <v>520</v>
      </c>
      <c r="K16" s="2">
        <v>9</v>
      </c>
      <c r="L16" s="38" t="s">
        <v>521</v>
      </c>
      <c r="M16" s="27">
        <v>45342</v>
      </c>
      <c r="N16" s="7" t="s">
        <v>436</v>
      </c>
      <c r="O16" s="2">
        <v>9</v>
      </c>
      <c r="P16" s="27">
        <v>45351</v>
      </c>
      <c r="Q16" s="2">
        <f>Tabla_578834!A12</f>
        <v>9</v>
      </c>
      <c r="R16" s="14">
        <f>Tabla_578835!A12</f>
        <v>9</v>
      </c>
      <c r="S16" s="38" t="s">
        <v>546</v>
      </c>
      <c r="T16" s="38" t="s">
        <v>547</v>
      </c>
      <c r="U16" s="38" t="s">
        <v>548</v>
      </c>
      <c r="V16" s="38" t="s">
        <v>549</v>
      </c>
      <c r="W16" s="13" t="s">
        <v>384</v>
      </c>
      <c r="X16" s="13" t="s">
        <v>411</v>
      </c>
      <c r="Y16" s="13" t="s">
        <v>412</v>
      </c>
      <c r="Z16" s="14" t="s">
        <v>204</v>
      </c>
      <c r="AA16" s="13" t="s">
        <v>461</v>
      </c>
      <c r="AB16" s="2">
        <v>9</v>
      </c>
      <c r="AC16" s="15" t="s">
        <v>424</v>
      </c>
      <c r="AD16" s="14" t="s">
        <v>212</v>
      </c>
      <c r="AE16" s="13" t="s">
        <v>472</v>
      </c>
      <c r="AF16" s="14">
        <v>8</v>
      </c>
      <c r="AG16" s="14"/>
      <c r="AH16" s="14" t="s">
        <v>235</v>
      </c>
      <c r="AI16" s="13" t="s">
        <v>472</v>
      </c>
      <c r="AJ16" s="30" t="s">
        <v>484</v>
      </c>
      <c r="AK16" s="25" t="s">
        <v>480</v>
      </c>
      <c r="AL16" s="30" t="s">
        <v>481</v>
      </c>
      <c r="AM16" s="25" t="s">
        <v>480</v>
      </c>
      <c r="AN16" s="30" t="s">
        <v>483</v>
      </c>
      <c r="AO16" s="14" t="s">
        <v>271</v>
      </c>
      <c r="AP16" s="14">
        <v>39000</v>
      </c>
      <c r="AQ16" s="2" t="s">
        <v>479</v>
      </c>
      <c r="AR16" s="2" t="s">
        <v>479</v>
      </c>
      <c r="AS16" s="2" t="s">
        <v>479</v>
      </c>
      <c r="AT16" s="2" t="s">
        <v>479</v>
      </c>
      <c r="AU16" s="36" t="s">
        <v>503</v>
      </c>
      <c r="AV16" s="2" t="s">
        <v>486</v>
      </c>
      <c r="AW16" s="25" t="s">
        <v>487</v>
      </c>
      <c r="AX16" s="25" t="s">
        <v>488</v>
      </c>
      <c r="AY16" s="4" t="s">
        <v>496</v>
      </c>
      <c r="AZ16" s="31">
        <v>45365</v>
      </c>
      <c r="BA16" s="33">
        <v>45372</v>
      </c>
      <c r="BB16" s="34">
        <v>45521</v>
      </c>
      <c r="BC16" s="39">
        <f t="shared" si="0"/>
        <v>8263650.4137931047</v>
      </c>
      <c r="BD16" s="40">
        <v>9585834.4800000004</v>
      </c>
      <c r="BE16" s="14"/>
      <c r="BF16" s="14"/>
      <c r="BG16" s="2" t="s">
        <v>501</v>
      </c>
      <c r="BH16" s="14"/>
      <c r="BI16" s="2" t="s">
        <v>502</v>
      </c>
      <c r="BJ16" s="7" t="s">
        <v>436</v>
      </c>
      <c r="BK16" s="25"/>
      <c r="BL16" s="33">
        <v>45372</v>
      </c>
      <c r="BM16" s="34">
        <v>45521</v>
      </c>
      <c r="BN16" s="41" t="s">
        <v>564</v>
      </c>
      <c r="BO16" s="14"/>
      <c r="BP16" s="14"/>
      <c r="BQ16" s="14"/>
      <c r="BR16" s="2" t="s">
        <v>485</v>
      </c>
      <c r="BS16" s="14" t="s">
        <v>500</v>
      </c>
      <c r="BT16" s="25" t="s">
        <v>480</v>
      </c>
      <c r="BU16" s="14"/>
      <c r="BV16" s="14"/>
      <c r="BW16" s="14"/>
      <c r="BX16" s="14"/>
      <c r="BY16" s="14"/>
      <c r="BZ16" s="14"/>
      <c r="CA16" s="14"/>
      <c r="CB16" s="14"/>
      <c r="CC16" s="38" t="s">
        <v>566</v>
      </c>
      <c r="CD16" s="14"/>
      <c r="CE16" s="14"/>
      <c r="CF16" s="14"/>
      <c r="CG16" s="25" t="s">
        <v>369</v>
      </c>
      <c r="CH16" s="6">
        <v>45382</v>
      </c>
      <c r="CI16" s="25" t="s">
        <v>370</v>
      </c>
    </row>
    <row r="17" spans="1:87" s="5" customFormat="1" ht="102.95" customHeight="1" x14ac:dyDescent="0.25">
      <c r="A17" s="2">
        <v>2024</v>
      </c>
      <c r="B17" s="3">
        <v>45292</v>
      </c>
      <c r="C17" s="3">
        <v>45382</v>
      </c>
      <c r="D17" s="14" t="s">
        <v>191</v>
      </c>
      <c r="E17" s="14" t="s">
        <v>195</v>
      </c>
      <c r="F17" s="14" t="s">
        <v>200</v>
      </c>
      <c r="G17" s="4" t="s">
        <v>434</v>
      </c>
      <c r="H17" s="14" t="s">
        <v>203</v>
      </c>
      <c r="I17" s="25" t="s">
        <v>409</v>
      </c>
      <c r="J17" s="38" t="s">
        <v>522</v>
      </c>
      <c r="K17" s="2">
        <v>10</v>
      </c>
      <c r="L17" s="38" t="s">
        <v>523</v>
      </c>
      <c r="M17" s="27">
        <v>45342</v>
      </c>
      <c r="N17" s="7" t="s">
        <v>437</v>
      </c>
      <c r="O17" s="2">
        <v>10</v>
      </c>
      <c r="P17" s="27">
        <v>45351</v>
      </c>
      <c r="Q17" s="2">
        <f>Tabla_578834!A13</f>
        <v>10</v>
      </c>
      <c r="R17" s="14">
        <f>Tabla_578835!A13</f>
        <v>10</v>
      </c>
      <c r="S17" s="38" t="s">
        <v>550</v>
      </c>
      <c r="T17" s="38" t="s">
        <v>551</v>
      </c>
      <c r="U17" s="38" t="s">
        <v>552</v>
      </c>
      <c r="V17" s="38" t="s">
        <v>553</v>
      </c>
      <c r="W17" s="13" t="s">
        <v>413</v>
      </c>
      <c r="X17" s="13" t="s">
        <v>414</v>
      </c>
      <c r="Y17" s="13" t="s">
        <v>415</v>
      </c>
      <c r="Z17" s="14" t="s">
        <v>204</v>
      </c>
      <c r="AA17" s="13" t="s">
        <v>462</v>
      </c>
      <c r="AB17" s="2">
        <v>10</v>
      </c>
      <c r="AC17" s="15" t="s">
        <v>425</v>
      </c>
      <c r="AD17" s="14" t="s">
        <v>212</v>
      </c>
      <c r="AE17" s="13" t="s">
        <v>473</v>
      </c>
      <c r="AF17" s="14">
        <v>6</v>
      </c>
      <c r="AG17" s="14"/>
      <c r="AH17" s="14" t="s">
        <v>235</v>
      </c>
      <c r="AI17" s="13" t="s">
        <v>473</v>
      </c>
      <c r="AJ17" s="30" t="s">
        <v>484</v>
      </c>
      <c r="AK17" s="25" t="s">
        <v>480</v>
      </c>
      <c r="AL17" s="30" t="s">
        <v>481</v>
      </c>
      <c r="AM17" s="25" t="s">
        <v>480</v>
      </c>
      <c r="AN17" s="30" t="s">
        <v>483</v>
      </c>
      <c r="AO17" s="14" t="s">
        <v>271</v>
      </c>
      <c r="AP17" s="14">
        <v>39074</v>
      </c>
      <c r="AQ17" s="2" t="s">
        <v>479</v>
      </c>
      <c r="AR17" s="2" t="s">
        <v>479</v>
      </c>
      <c r="AS17" s="2" t="s">
        <v>479</v>
      </c>
      <c r="AT17" s="2" t="s">
        <v>479</v>
      </c>
      <c r="AU17" s="36" t="s">
        <v>503</v>
      </c>
      <c r="AV17" s="2" t="s">
        <v>486</v>
      </c>
      <c r="AW17" s="25" t="s">
        <v>487</v>
      </c>
      <c r="AX17" s="25" t="s">
        <v>488</v>
      </c>
      <c r="AY17" s="4" t="s">
        <v>497</v>
      </c>
      <c r="AZ17" s="31">
        <v>45370</v>
      </c>
      <c r="BA17" s="33">
        <v>45372</v>
      </c>
      <c r="BB17" s="34">
        <v>45548</v>
      </c>
      <c r="BC17" s="39">
        <f t="shared" si="0"/>
        <v>6773105.0689655179</v>
      </c>
      <c r="BD17" s="40">
        <v>7856801.8799999999</v>
      </c>
      <c r="BE17" s="14"/>
      <c r="BF17" s="14"/>
      <c r="BG17" s="2" t="s">
        <v>501</v>
      </c>
      <c r="BH17" s="14"/>
      <c r="BI17" s="2" t="s">
        <v>502</v>
      </c>
      <c r="BJ17" s="7" t="s">
        <v>437</v>
      </c>
      <c r="BK17" s="25"/>
      <c r="BL17" s="33">
        <v>45372</v>
      </c>
      <c r="BM17" s="34">
        <v>45548</v>
      </c>
      <c r="BN17" s="38" t="s">
        <v>565</v>
      </c>
      <c r="BO17" s="14"/>
      <c r="BP17" s="14"/>
      <c r="BQ17" s="14"/>
      <c r="BR17" s="2" t="s">
        <v>485</v>
      </c>
      <c r="BS17" s="14" t="s">
        <v>500</v>
      </c>
      <c r="BT17" s="25" t="s">
        <v>480</v>
      </c>
      <c r="BU17" s="14"/>
      <c r="BV17" s="14"/>
      <c r="BW17" s="14"/>
      <c r="BX17" s="14"/>
      <c r="BY17" s="14"/>
      <c r="BZ17" s="14"/>
      <c r="CA17" s="14"/>
      <c r="CB17" s="14"/>
      <c r="CC17" s="38" t="s">
        <v>566</v>
      </c>
      <c r="CD17" s="14"/>
      <c r="CE17" s="14"/>
      <c r="CF17" s="14"/>
      <c r="CG17" s="25" t="s">
        <v>369</v>
      </c>
      <c r="CH17" s="6">
        <v>45382</v>
      </c>
      <c r="CI17" s="25" t="s">
        <v>370</v>
      </c>
    </row>
    <row r="18" spans="1:87" s="5" customFormat="1" ht="102.95" customHeight="1" x14ac:dyDescent="0.25">
      <c r="A18" s="2">
        <v>2024</v>
      </c>
      <c r="B18" s="3">
        <v>45292</v>
      </c>
      <c r="C18" s="3">
        <v>45382</v>
      </c>
      <c r="D18" s="14" t="s">
        <v>191</v>
      </c>
      <c r="E18" s="14" t="s">
        <v>195</v>
      </c>
      <c r="F18" s="14" t="s">
        <v>200</v>
      </c>
      <c r="G18" s="4" t="s">
        <v>435</v>
      </c>
      <c r="H18" s="14" t="s">
        <v>203</v>
      </c>
      <c r="I18" s="25" t="s">
        <v>409</v>
      </c>
      <c r="J18" s="38" t="s">
        <v>524</v>
      </c>
      <c r="K18" s="2">
        <v>11</v>
      </c>
      <c r="L18" s="38" t="s">
        <v>525</v>
      </c>
      <c r="M18" s="27">
        <v>45364</v>
      </c>
      <c r="N18" s="7" t="s">
        <v>438</v>
      </c>
      <c r="O18" s="2">
        <v>11</v>
      </c>
      <c r="P18" s="27">
        <v>45370</v>
      </c>
      <c r="Q18" s="2">
        <f>Tabla_578834!A14</f>
        <v>11</v>
      </c>
      <c r="R18" s="14">
        <f>Tabla_578835!A14</f>
        <v>11</v>
      </c>
      <c r="S18" s="38" t="s">
        <v>550</v>
      </c>
      <c r="T18" s="38" t="s">
        <v>554</v>
      </c>
      <c r="U18" s="38" t="s">
        <v>554</v>
      </c>
      <c r="V18" s="38" t="s">
        <v>555</v>
      </c>
      <c r="W18" s="13" t="s">
        <v>416</v>
      </c>
      <c r="X18" s="13" t="s">
        <v>411</v>
      </c>
      <c r="Y18" s="13" t="s">
        <v>417</v>
      </c>
      <c r="Z18" s="14" t="s">
        <v>204</v>
      </c>
      <c r="AA18" s="13" t="s">
        <v>463</v>
      </c>
      <c r="AB18" s="2">
        <v>11</v>
      </c>
      <c r="AC18" s="15" t="s">
        <v>426</v>
      </c>
      <c r="AD18" s="14" t="s">
        <v>212</v>
      </c>
      <c r="AE18" s="13" t="s">
        <v>474</v>
      </c>
      <c r="AF18" s="14">
        <v>4</v>
      </c>
      <c r="AG18" s="14">
        <v>10</v>
      </c>
      <c r="AH18" s="14" t="s">
        <v>235</v>
      </c>
      <c r="AI18" s="13" t="s">
        <v>474</v>
      </c>
      <c r="AJ18" s="30" t="s">
        <v>484</v>
      </c>
      <c r="AK18" s="25" t="s">
        <v>480</v>
      </c>
      <c r="AL18" s="30" t="s">
        <v>481</v>
      </c>
      <c r="AM18" s="25" t="s">
        <v>480</v>
      </c>
      <c r="AN18" s="30" t="s">
        <v>483</v>
      </c>
      <c r="AO18" s="14" t="s">
        <v>271</v>
      </c>
      <c r="AP18" s="14">
        <v>39018</v>
      </c>
      <c r="AQ18" s="2" t="s">
        <v>479</v>
      </c>
      <c r="AR18" s="2" t="s">
        <v>479</v>
      </c>
      <c r="AS18" s="2" t="s">
        <v>479</v>
      </c>
      <c r="AT18" s="2" t="s">
        <v>479</v>
      </c>
      <c r="AU18" s="36" t="s">
        <v>503</v>
      </c>
      <c r="AV18" s="2" t="s">
        <v>486</v>
      </c>
      <c r="AW18" s="25" t="s">
        <v>487</v>
      </c>
      <c r="AX18" s="25" t="s">
        <v>488</v>
      </c>
      <c r="AY18" s="4" t="s">
        <v>498</v>
      </c>
      <c r="AZ18" s="31">
        <v>45376</v>
      </c>
      <c r="BA18" s="33">
        <v>45383</v>
      </c>
      <c r="BB18" s="34">
        <v>45502</v>
      </c>
      <c r="BC18" s="39">
        <f t="shared" si="0"/>
        <v>5448717.7241379311</v>
      </c>
      <c r="BD18" s="40">
        <v>6320512.5599999996</v>
      </c>
      <c r="BE18" s="14"/>
      <c r="BF18" s="14"/>
      <c r="BG18" s="2" t="s">
        <v>501</v>
      </c>
      <c r="BH18" s="14"/>
      <c r="BI18" s="2" t="s">
        <v>502</v>
      </c>
      <c r="BJ18" s="7" t="s">
        <v>438</v>
      </c>
      <c r="BK18" s="25"/>
      <c r="BL18" s="33">
        <v>45383</v>
      </c>
      <c r="BM18" s="34">
        <v>45502</v>
      </c>
      <c r="BN18" s="26"/>
      <c r="BO18" s="14"/>
      <c r="BP18" s="14"/>
      <c r="BQ18" s="14"/>
      <c r="BR18" s="2" t="s">
        <v>485</v>
      </c>
      <c r="BS18" s="14" t="s">
        <v>500</v>
      </c>
      <c r="BT18" s="25" t="s">
        <v>480</v>
      </c>
      <c r="BU18" s="14"/>
      <c r="BV18" s="14"/>
      <c r="BW18" s="14"/>
      <c r="BX18" s="14"/>
      <c r="BY18" s="14"/>
      <c r="BZ18" s="14"/>
      <c r="CA18" s="14"/>
      <c r="CB18" s="14"/>
      <c r="CC18" s="38" t="s">
        <v>566</v>
      </c>
      <c r="CD18" s="14"/>
      <c r="CE18" s="14"/>
      <c r="CF18" s="14"/>
      <c r="CG18" s="25" t="s">
        <v>369</v>
      </c>
      <c r="CH18" s="6">
        <v>45382</v>
      </c>
      <c r="CI18" s="25" t="s">
        <v>370</v>
      </c>
    </row>
  </sheetData>
  <mergeCells count="7">
    <mergeCell ref="A6:CI6"/>
    <mergeCell ref="A2:C2"/>
    <mergeCell ref="D2:F2"/>
    <mergeCell ref="G2:I2"/>
    <mergeCell ref="A3:C3"/>
    <mergeCell ref="D3:F3"/>
    <mergeCell ref="G3:I3"/>
  </mergeCells>
  <dataValidations count="11">
    <dataValidation type="list" allowBlank="1" showErrorMessage="1" sqref="D8:D18" xr:uid="{00000000-0002-0000-0000-000000000000}">
      <formula1>Hidden_13</formula1>
    </dataValidation>
    <dataValidation type="list" allowBlank="1" showErrorMessage="1" sqref="E8:E18" xr:uid="{00000000-0002-0000-0000-000001000000}">
      <formula1>Hidden_24</formula1>
    </dataValidation>
    <dataValidation type="list" allowBlank="1" showErrorMessage="1" sqref="F8:F18" xr:uid="{00000000-0002-0000-0000-000002000000}">
      <formula1>Hidden_35</formula1>
    </dataValidation>
    <dataValidation type="list" allowBlank="1" showErrorMessage="1" sqref="H8:H18" xr:uid="{00000000-0002-0000-0000-000003000000}">
      <formula1>Hidden_47</formula1>
    </dataValidation>
    <dataValidation type="list" allowBlank="1" showErrorMessage="1" sqref="Z8:Z18" xr:uid="{00000000-0002-0000-0000-000004000000}">
      <formula1>Hidden_525</formula1>
    </dataValidation>
    <dataValidation type="list" allowBlank="1" showErrorMessage="1" sqref="AD8:AD18" xr:uid="{00000000-0002-0000-0000-000005000000}">
      <formula1>Hidden_629</formula1>
    </dataValidation>
    <dataValidation type="list" allowBlank="1" showErrorMessage="1" sqref="AH8:AH18" xr:uid="{00000000-0002-0000-0000-000006000000}">
      <formula1>Hidden_733</formula1>
    </dataValidation>
    <dataValidation type="list" allowBlank="1" showErrorMessage="1" sqref="AO8:AO18" xr:uid="{00000000-0002-0000-0000-000007000000}">
      <formula1>Hidden_840</formula1>
    </dataValidation>
    <dataValidation type="list" allowBlank="1" showErrorMessage="1" sqref="BQ8:BQ18" xr:uid="{00000000-0002-0000-0000-000008000000}">
      <formula1>Hidden_968</formula1>
    </dataValidation>
    <dataValidation type="list" allowBlank="1" showErrorMessage="1" sqref="BX8:BX18" xr:uid="{00000000-0002-0000-0000-000009000000}">
      <formula1>Hidden_1075</formula1>
    </dataValidation>
    <dataValidation type="list" allowBlank="1" showErrorMessage="1" sqref="BY8:BY18" xr:uid="{00000000-0002-0000-0000-00000A000000}">
      <formula1>Hidden_1176</formula1>
    </dataValidation>
  </dataValidations>
  <hyperlinks>
    <hyperlink ref="BN16" r:id="rId1" xr:uid="{0FEFFFE1-660E-4780-BF11-9BADE1712A04}"/>
    <hyperlink ref="CC8" r:id="rId2" xr:uid="{C918F3D8-B8B9-48D5-8530-D7227EB4497D}"/>
    <hyperlink ref="CC9:CC18" r:id="rId3" display="https://drive.google.com/file/d/1dKdtXvccj4Byod7r5vRW0iDvWeUYU0UZ/view?usp=sharing" xr:uid="{D79A7FFE-C0FA-4A72-9CC8-72CA9C310DDD}"/>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33A73F6-A37B-4ED5-A103-48CC251A1ADC}">
          <x14:formula1>
            <xm:f>Tabla_578833!$A$4:$A$14</xm:f>
          </x14:formula1>
          <xm:sqref>O8:O18</xm:sqref>
        </x14:dataValidation>
        <x14:dataValidation type="list" allowBlank="1" showInputMessage="1" showErrorMessage="1" xr:uid="{626E9D92-09B6-4C20-A547-D509CB93D7D3}">
          <x14:formula1>
            <xm:f>Tabla_578803!$A$4:$A$14</xm:f>
          </x14:formula1>
          <xm:sqref>AB8:AB18</xm:sqref>
        </x14:dataValidation>
        <x14:dataValidation type="list" allowBlank="1" showInputMessage="1" showErrorMessage="1" xr:uid="{60AEB4D1-BEA2-4860-80E6-A526A3C4034C}">
          <x14:formula1>
            <xm:f>Tabla_578806!$A$4:$A$14</xm:f>
          </x14:formula1>
          <xm:sqref>K8:K18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4"/>
  <sheetViews>
    <sheetView topLeftCell="A3" workbookViewId="0">
      <selection activeCell="A15" sqref="A15:X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14">
        <v>1</v>
      </c>
      <c r="B4" s="8" t="s">
        <v>378</v>
      </c>
      <c r="C4" s="8" t="s">
        <v>379</v>
      </c>
      <c r="D4" s="8" t="s">
        <v>380</v>
      </c>
      <c r="E4" s="16" t="s">
        <v>204</v>
      </c>
      <c r="F4" s="10" t="s">
        <v>408</v>
      </c>
      <c r="G4" s="19" t="s">
        <v>401</v>
      </c>
    </row>
    <row r="5" spans="1:7" ht="24" x14ac:dyDescent="0.25">
      <c r="A5" s="14">
        <f>A4+1</f>
        <v>2</v>
      </c>
      <c r="B5" s="2" t="s">
        <v>381</v>
      </c>
      <c r="C5" s="9" t="s">
        <v>382</v>
      </c>
      <c r="D5" s="2" t="s">
        <v>383</v>
      </c>
      <c r="E5" s="16" t="s">
        <v>204</v>
      </c>
      <c r="F5" s="10" t="s">
        <v>396</v>
      </c>
      <c r="G5" s="19" t="s">
        <v>402</v>
      </c>
    </row>
    <row r="6" spans="1:7" ht="24" x14ac:dyDescent="0.25">
      <c r="A6" s="14">
        <f t="shared" ref="A6:A14" si="0">A5+1</f>
        <v>3</v>
      </c>
      <c r="B6" s="2" t="s">
        <v>384</v>
      </c>
      <c r="C6" s="2" t="s">
        <v>385</v>
      </c>
      <c r="D6" s="2" t="s">
        <v>380</v>
      </c>
      <c r="E6" s="16" t="s">
        <v>204</v>
      </c>
      <c r="F6" s="10" t="s">
        <v>397</v>
      </c>
      <c r="G6" s="19" t="s">
        <v>403</v>
      </c>
    </row>
    <row r="7" spans="1:7" x14ac:dyDescent="0.25">
      <c r="A7" s="14">
        <f t="shared" si="0"/>
        <v>4</v>
      </c>
      <c r="B7" s="2" t="s">
        <v>386</v>
      </c>
      <c r="C7" s="2" t="s">
        <v>387</v>
      </c>
      <c r="D7" s="2" t="s">
        <v>388</v>
      </c>
      <c r="E7" s="16" t="s">
        <v>204</v>
      </c>
      <c r="F7" s="12" t="s">
        <v>439</v>
      </c>
      <c r="G7" s="12" t="s">
        <v>421</v>
      </c>
    </row>
    <row r="8" spans="1:7" x14ac:dyDescent="0.25">
      <c r="A8" s="14">
        <f t="shared" si="0"/>
        <v>5</v>
      </c>
      <c r="B8" s="18" t="s">
        <v>442</v>
      </c>
      <c r="C8" s="16"/>
      <c r="D8" s="16"/>
      <c r="E8" s="16" t="s">
        <v>204</v>
      </c>
      <c r="F8" s="18" t="s">
        <v>441</v>
      </c>
      <c r="G8" s="18" t="s">
        <v>440</v>
      </c>
    </row>
    <row r="9" spans="1:7" x14ac:dyDescent="0.25">
      <c r="A9" s="14">
        <f t="shared" si="0"/>
        <v>6</v>
      </c>
      <c r="B9" s="18" t="s">
        <v>445</v>
      </c>
      <c r="C9" s="16"/>
      <c r="D9" s="16"/>
      <c r="E9" s="16" t="s">
        <v>204</v>
      </c>
      <c r="F9" s="18" t="s">
        <v>443</v>
      </c>
      <c r="G9" s="18" t="s">
        <v>444</v>
      </c>
    </row>
    <row r="10" spans="1:7" x14ac:dyDescent="0.25">
      <c r="A10" s="14">
        <f t="shared" si="0"/>
        <v>7</v>
      </c>
      <c r="B10" s="18" t="s">
        <v>448</v>
      </c>
      <c r="C10" s="16"/>
      <c r="D10" s="16"/>
      <c r="E10" s="16" t="s">
        <v>204</v>
      </c>
      <c r="F10" s="18" t="s">
        <v>447</v>
      </c>
      <c r="G10" s="18" t="s">
        <v>446</v>
      </c>
    </row>
    <row r="11" spans="1:7" x14ac:dyDescent="0.25">
      <c r="A11" s="14">
        <f t="shared" si="0"/>
        <v>8</v>
      </c>
      <c r="B11" s="18" t="s">
        <v>449</v>
      </c>
      <c r="C11" s="16"/>
      <c r="D11" s="16"/>
      <c r="E11" s="16" t="s">
        <v>204</v>
      </c>
      <c r="F11" s="18" t="s">
        <v>450</v>
      </c>
      <c r="G11" s="18" t="s">
        <v>451</v>
      </c>
    </row>
    <row r="12" spans="1:7" x14ac:dyDescent="0.25">
      <c r="A12" s="14">
        <f t="shared" si="0"/>
        <v>9</v>
      </c>
      <c r="B12" s="18" t="s">
        <v>452</v>
      </c>
      <c r="C12" s="16"/>
      <c r="D12" s="16"/>
      <c r="E12" s="16" t="s">
        <v>204</v>
      </c>
      <c r="F12" s="18" t="s">
        <v>453</v>
      </c>
      <c r="G12" s="18" t="s">
        <v>454</v>
      </c>
    </row>
    <row r="13" spans="1:7" x14ac:dyDescent="0.25">
      <c r="A13" s="14">
        <f t="shared" si="0"/>
        <v>10</v>
      </c>
      <c r="B13" s="18" t="s">
        <v>455</v>
      </c>
      <c r="C13" s="16"/>
      <c r="D13" s="16"/>
      <c r="E13" s="16" t="s">
        <v>204</v>
      </c>
      <c r="F13" s="18" t="s">
        <v>456</v>
      </c>
      <c r="G13" s="18" t="s">
        <v>457</v>
      </c>
    </row>
    <row r="14" spans="1:7" x14ac:dyDescent="0.25">
      <c r="A14" s="14">
        <f t="shared" si="0"/>
        <v>11</v>
      </c>
      <c r="B14" s="12" t="s">
        <v>458</v>
      </c>
      <c r="C14" s="16"/>
      <c r="D14" s="16"/>
      <c r="E14" s="16" t="s">
        <v>204</v>
      </c>
      <c r="F14" s="12" t="s">
        <v>459</v>
      </c>
      <c r="G14" s="12" t="s">
        <v>460</v>
      </c>
    </row>
  </sheetData>
  <dataValidations count="1">
    <dataValidation type="list" allowBlank="1" showErrorMessage="1" sqref="E4:E14" xr:uid="{00000000-0002-0000-0C00-000000000000}">
      <formula1>Hidden_1_Tabla_5788064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4"/>
  <sheetViews>
    <sheetView topLeftCell="A4" workbookViewId="0">
      <selection activeCell="A14" sqref="A14:XFD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46"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45" x14ac:dyDescent="0.25">
      <c r="A3" s="1" t="s">
        <v>314</v>
      </c>
      <c r="B3" s="1" t="s">
        <v>315</v>
      </c>
      <c r="C3" s="1" t="s">
        <v>316</v>
      </c>
      <c r="D3" s="1" t="s">
        <v>317</v>
      </c>
      <c r="E3" s="1" t="s">
        <v>129</v>
      </c>
      <c r="F3" s="1" t="s">
        <v>130</v>
      </c>
      <c r="G3" s="1" t="s">
        <v>326</v>
      </c>
    </row>
    <row r="4" spans="1:7" x14ac:dyDescent="0.25">
      <c r="A4" s="2">
        <v>1</v>
      </c>
      <c r="B4" s="8" t="s">
        <v>378</v>
      </c>
      <c r="C4" s="8" t="s">
        <v>379</v>
      </c>
      <c r="D4" s="8" t="s">
        <v>380</v>
      </c>
      <c r="E4" s="12" t="s">
        <v>204</v>
      </c>
      <c r="F4" s="10" t="s">
        <v>408</v>
      </c>
      <c r="G4" s="11" t="s">
        <v>401</v>
      </c>
    </row>
    <row r="5" spans="1:7" ht="24" x14ac:dyDescent="0.25">
      <c r="A5" s="2">
        <f>SUM(A4+1)</f>
        <v>2</v>
      </c>
      <c r="B5" s="2" t="s">
        <v>381</v>
      </c>
      <c r="C5" s="9" t="s">
        <v>382</v>
      </c>
      <c r="D5" s="2" t="s">
        <v>383</v>
      </c>
      <c r="E5" s="12" t="s">
        <v>204</v>
      </c>
      <c r="F5" s="10" t="s">
        <v>396</v>
      </c>
      <c r="G5" s="11" t="s">
        <v>402</v>
      </c>
    </row>
    <row r="6" spans="1:7" ht="24" x14ac:dyDescent="0.25">
      <c r="A6" s="2">
        <f t="shared" ref="A6:A14" si="0">SUM(A5+1)</f>
        <v>3</v>
      </c>
      <c r="B6" s="2" t="s">
        <v>384</v>
      </c>
      <c r="C6" s="2" t="s">
        <v>385</v>
      </c>
      <c r="D6" s="2" t="s">
        <v>380</v>
      </c>
      <c r="E6" s="12" t="s">
        <v>204</v>
      </c>
      <c r="F6" s="10" t="s">
        <v>397</v>
      </c>
      <c r="G6" s="11" t="s">
        <v>403</v>
      </c>
    </row>
    <row r="7" spans="1:7" ht="24" x14ac:dyDescent="0.25">
      <c r="A7" s="2">
        <f t="shared" si="0"/>
        <v>4</v>
      </c>
      <c r="B7" s="2" t="s">
        <v>386</v>
      </c>
      <c r="C7" s="2" t="s">
        <v>387</v>
      </c>
      <c r="D7" s="2" t="s">
        <v>388</v>
      </c>
      <c r="E7" s="12" t="s">
        <v>204</v>
      </c>
      <c r="F7" s="10" t="s">
        <v>398</v>
      </c>
      <c r="G7" s="10" t="s">
        <v>404</v>
      </c>
    </row>
    <row r="8" spans="1:7" ht="24" x14ac:dyDescent="0.25">
      <c r="A8" s="2">
        <f t="shared" si="0"/>
        <v>5</v>
      </c>
      <c r="B8" s="2" t="s">
        <v>389</v>
      </c>
      <c r="C8" s="2" t="s">
        <v>390</v>
      </c>
      <c r="D8" s="2" t="s">
        <v>391</v>
      </c>
      <c r="E8" s="12" t="s">
        <v>204</v>
      </c>
      <c r="F8" s="10" t="s">
        <v>399</v>
      </c>
      <c r="G8" s="10" t="s">
        <v>405</v>
      </c>
    </row>
    <row r="9" spans="1:7" ht="24" x14ac:dyDescent="0.25">
      <c r="A9" s="2">
        <f t="shared" si="0"/>
        <v>6</v>
      </c>
      <c r="B9" s="2" t="s">
        <v>392</v>
      </c>
      <c r="C9" s="2" t="s">
        <v>393</v>
      </c>
      <c r="D9" s="2" t="s">
        <v>394</v>
      </c>
      <c r="E9" s="12" t="s">
        <v>204</v>
      </c>
      <c r="F9" s="10" t="s">
        <v>400</v>
      </c>
      <c r="G9" s="10" t="s">
        <v>406</v>
      </c>
    </row>
    <row r="10" spans="1:7" ht="24" x14ac:dyDescent="0.25">
      <c r="A10" s="2">
        <f t="shared" si="0"/>
        <v>7</v>
      </c>
      <c r="B10" s="2" t="s">
        <v>395</v>
      </c>
      <c r="C10" s="2" t="s">
        <v>382</v>
      </c>
      <c r="D10" s="2" t="s">
        <v>383</v>
      </c>
      <c r="E10" s="12" t="s">
        <v>204</v>
      </c>
      <c r="F10" s="10" t="s">
        <v>396</v>
      </c>
      <c r="G10" s="10" t="s">
        <v>407</v>
      </c>
    </row>
    <row r="11" spans="1:7" ht="24" x14ac:dyDescent="0.25">
      <c r="A11" s="2">
        <v>8</v>
      </c>
      <c r="B11" s="10" t="s">
        <v>384</v>
      </c>
      <c r="C11" s="10" t="s">
        <v>411</v>
      </c>
      <c r="D11" s="10" t="s">
        <v>412</v>
      </c>
      <c r="E11" s="12" t="s">
        <v>204</v>
      </c>
      <c r="F11" s="11" t="s">
        <v>424</v>
      </c>
      <c r="G11" s="11" t="s">
        <v>424</v>
      </c>
    </row>
    <row r="12" spans="1:7" ht="24" x14ac:dyDescent="0.25">
      <c r="A12" s="2">
        <f t="shared" si="0"/>
        <v>9</v>
      </c>
      <c r="B12" s="10" t="s">
        <v>413</v>
      </c>
      <c r="C12" s="10" t="s">
        <v>414</v>
      </c>
      <c r="D12" s="10" t="s">
        <v>415</v>
      </c>
      <c r="E12" s="12" t="s">
        <v>204</v>
      </c>
      <c r="F12" s="11" t="s">
        <v>425</v>
      </c>
      <c r="G12" s="11" t="s">
        <v>425</v>
      </c>
    </row>
    <row r="13" spans="1:7" x14ac:dyDescent="0.25">
      <c r="A13" s="2">
        <f t="shared" si="0"/>
        <v>10</v>
      </c>
      <c r="B13" s="10" t="s">
        <v>416</v>
      </c>
      <c r="C13" s="10" t="s">
        <v>411</v>
      </c>
      <c r="D13" s="10" t="s">
        <v>417</v>
      </c>
      <c r="E13" s="12" t="s">
        <v>204</v>
      </c>
      <c r="F13" s="11" t="s">
        <v>426</v>
      </c>
      <c r="G13" s="11" t="s">
        <v>426</v>
      </c>
    </row>
    <row r="14" spans="1:7" x14ac:dyDescent="0.25">
      <c r="A14" s="2">
        <f t="shared" si="0"/>
        <v>11</v>
      </c>
      <c r="B14" s="10" t="s">
        <v>418</v>
      </c>
      <c r="C14" s="10" t="s">
        <v>419</v>
      </c>
      <c r="D14" s="10" t="s">
        <v>420</v>
      </c>
      <c r="E14" s="12" t="s">
        <v>204</v>
      </c>
      <c r="F14" s="11" t="s">
        <v>427</v>
      </c>
      <c r="G14" s="11" t="s">
        <v>427</v>
      </c>
    </row>
  </sheetData>
  <dataValidations count="1">
    <dataValidation type="list" allowBlank="1" showErrorMessage="1" sqref="E4:E14" xr:uid="{00000000-0002-0000-0E00-000000000000}">
      <formula1>Hidden_1_Tabla_5788334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4"/>
  <sheetViews>
    <sheetView topLeftCell="A3" workbookViewId="0">
      <selection activeCell="A15" sqref="A15:X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17">
        <v>1</v>
      </c>
      <c r="B4" s="8" t="s">
        <v>378</v>
      </c>
      <c r="C4" s="8" t="s">
        <v>379</v>
      </c>
      <c r="D4" s="8" t="s">
        <v>380</v>
      </c>
      <c r="E4" s="12" t="s">
        <v>204</v>
      </c>
      <c r="F4" s="10" t="s">
        <v>408</v>
      </c>
      <c r="G4" s="19" t="s">
        <v>401</v>
      </c>
    </row>
    <row r="5" spans="1:7" ht="24" x14ac:dyDescent="0.25">
      <c r="A5" s="17">
        <f>A4+1</f>
        <v>2</v>
      </c>
      <c r="B5" s="2" t="s">
        <v>381</v>
      </c>
      <c r="C5" s="9" t="s">
        <v>382</v>
      </c>
      <c r="D5" s="2" t="s">
        <v>383</v>
      </c>
      <c r="E5" s="12" t="s">
        <v>204</v>
      </c>
      <c r="F5" s="10" t="s">
        <v>396</v>
      </c>
      <c r="G5" s="19" t="s">
        <v>402</v>
      </c>
    </row>
    <row r="6" spans="1:7" ht="24" x14ac:dyDescent="0.25">
      <c r="A6" s="17">
        <f t="shared" ref="A6:A14" si="0">A5+1</f>
        <v>3</v>
      </c>
      <c r="B6" s="2" t="s">
        <v>384</v>
      </c>
      <c r="C6" s="2" t="s">
        <v>385</v>
      </c>
      <c r="D6" s="2" t="s">
        <v>380</v>
      </c>
      <c r="E6" s="12" t="s">
        <v>204</v>
      </c>
      <c r="F6" s="10" t="s">
        <v>397</v>
      </c>
      <c r="G6" s="19" t="s">
        <v>403</v>
      </c>
    </row>
    <row r="7" spans="1:7" x14ac:dyDescent="0.25">
      <c r="A7" s="17">
        <f t="shared" si="0"/>
        <v>4</v>
      </c>
      <c r="B7" s="2" t="s">
        <v>386</v>
      </c>
      <c r="C7" s="2" t="s">
        <v>387</v>
      </c>
      <c r="D7" s="2" t="s">
        <v>388</v>
      </c>
      <c r="E7" s="12" t="s">
        <v>204</v>
      </c>
      <c r="F7" s="12" t="s">
        <v>439</v>
      </c>
      <c r="G7" s="12" t="s">
        <v>421</v>
      </c>
    </row>
    <row r="8" spans="1:7" x14ac:dyDescent="0.25">
      <c r="A8" s="17">
        <f t="shared" si="0"/>
        <v>5</v>
      </c>
      <c r="B8" s="18" t="s">
        <v>442</v>
      </c>
      <c r="C8" s="12"/>
      <c r="D8" s="12"/>
      <c r="E8" s="12" t="s">
        <v>204</v>
      </c>
      <c r="F8" s="18" t="s">
        <v>441</v>
      </c>
      <c r="G8" s="18" t="s">
        <v>440</v>
      </c>
    </row>
    <row r="9" spans="1:7" x14ac:dyDescent="0.25">
      <c r="A9" s="17">
        <f t="shared" si="0"/>
        <v>6</v>
      </c>
      <c r="B9" s="18" t="s">
        <v>445</v>
      </c>
      <c r="C9" s="12"/>
      <c r="D9" s="12"/>
      <c r="E9" s="12" t="s">
        <v>204</v>
      </c>
      <c r="F9" s="18" t="s">
        <v>443</v>
      </c>
      <c r="G9" s="18" t="s">
        <v>444</v>
      </c>
    </row>
    <row r="10" spans="1:7" x14ac:dyDescent="0.25">
      <c r="A10" s="17">
        <f t="shared" si="0"/>
        <v>7</v>
      </c>
      <c r="B10" s="18" t="s">
        <v>448</v>
      </c>
      <c r="C10" s="12"/>
      <c r="D10" s="12"/>
      <c r="E10" s="12" t="s">
        <v>204</v>
      </c>
      <c r="F10" s="18" t="s">
        <v>447</v>
      </c>
      <c r="G10" s="18" t="s">
        <v>446</v>
      </c>
    </row>
    <row r="11" spans="1:7" x14ac:dyDescent="0.25">
      <c r="A11" s="17">
        <f t="shared" si="0"/>
        <v>8</v>
      </c>
      <c r="B11" s="18" t="s">
        <v>449</v>
      </c>
      <c r="C11" s="12"/>
      <c r="D11" s="12"/>
      <c r="E11" s="12" t="s">
        <v>204</v>
      </c>
      <c r="F11" s="18" t="s">
        <v>450</v>
      </c>
      <c r="G11" s="18" t="s">
        <v>451</v>
      </c>
    </row>
    <row r="12" spans="1:7" x14ac:dyDescent="0.25">
      <c r="A12" s="17">
        <f t="shared" si="0"/>
        <v>9</v>
      </c>
      <c r="B12" s="18" t="s">
        <v>452</v>
      </c>
      <c r="C12" s="12"/>
      <c r="D12" s="12"/>
      <c r="E12" s="12" t="s">
        <v>204</v>
      </c>
      <c r="F12" s="18" t="s">
        <v>453</v>
      </c>
      <c r="G12" s="18" t="s">
        <v>454</v>
      </c>
    </row>
    <row r="13" spans="1:7" x14ac:dyDescent="0.25">
      <c r="A13" s="17">
        <f t="shared" si="0"/>
        <v>10</v>
      </c>
      <c r="B13" s="18" t="s">
        <v>455</v>
      </c>
      <c r="C13" s="12"/>
      <c r="D13" s="12"/>
      <c r="E13" s="12" t="s">
        <v>204</v>
      </c>
      <c r="F13" s="18" t="s">
        <v>456</v>
      </c>
      <c r="G13" s="18" t="s">
        <v>457</v>
      </c>
    </row>
    <row r="14" spans="1:7" x14ac:dyDescent="0.25">
      <c r="A14" s="17">
        <f t="shared" si="0"/>
        <v>11</v>
      </c>
      <c r="B14" s="12" t="s">
        <v>458</v>
      </c>
      <c r="C14" s="12"/>
      <c r="D14" s="12"/>
      <c r="E14" s="12" t="s">
        <v>204</v>
      </c>
      <c r="F14" s="12" t="s">
        <v>459</v>
      </c>
      <c r="G14" s="12" t="s">
        <v>460</v>
      </c>
    </row>
  </sheetData>
  <dataValidations count="1">
    <dataValidation type="list" allowBlank="1" showErrorMessage="1" sqref="E4:E14" xr:uid="{00000000-0002-0000-1000-000000000000}">
      <formula1>Hidden_1_Tabla_5788344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4"/>
  <sheetViews>
    <sheetView topLeftCell="A3" workbookViewId="0">
      <selection activeCell="A15" sqref="A15:XFD15"/>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14">
        <v>1</v>
      </c>
      <c r="B4" s="8" t="s">
        <v>428</v>
      </c>
      <c r="C4" s="8" t="s">
        <v>429</v>
      </c>
      <c r="D4" s="8" t="s">
        <v>430</v>
      </c>
      <c r="E4" s="16" t="s">
        <v>204</v>
      </c>
      <c r="F4" s="15" t="s">
        <v>432</v>
      </c>
      <c r="G4" s="8" t="s">
        <v>431</v>
      </c>
    </row>
    <row r="5" spans="1:7" x14ac:dyDescent="0.25">
      <c r="A5" s="14">
        <f>A4+1</f>
        <v>2</v>
      </c>
      <c r="B5" s="8" t="s">
        <v>428</v>
      </c>
      <c r="C5" s="8" t="s">
        <v>429</v>
      </c>
      <c r="D5" s="8" t="s">
        <v>430</v>
      </c>
      <c r="E5" s="16" t="s">
        <v>204</v>
      </c>
      <c r="F5" s="15" t="s">
        <v>432</v>
      </c>
      <c r="G5" s="8" t="s">
        <v>431</v>
      </c>
    </row>
    <row r="6" spans="1:7" x14ac:dyDescent="0.25">
      <c r="A6" s="14">
        <f t="shared" ref="A6:A13" si="0">A5+1</f>
        <v>3</v>
      </c>
      <c r="B6" s="8" t="s">
        <v>428</v>
      </c>
      <c r="C6" s="8" t="s">
        <v>429</v>
      </c>
      <c r="D6" s="8" t="s">
        <v>430</v>
      </c>
      <c r="E6" s="16" t="s">
        <v>204</v>
      </c>
      <c r="F6" s="15" t="s">
        <v>432</v>
      </c>
      <c r="G6" s="8" t="s">
        <v>431</v>
      </c>
    </row>
    <row r="7" spans="1:7" x14ac:dyDescent="0.25">
      <c r="A7" s="14">
        <f t="shared" si="0"/>
        <v>4</v>
      </c>
      <c r="B7" s="8" t="s">
        <v>428</v>
      </c>
      <c r="C7" s="8" t="s">
        <v>429</v>
      </c>
      <c r="D7" s="8" t="s">
        <v>430</v>
      </c>
      <c r="E7" s="16" t="s">
        <v>204</v>
      </c>
      <c r="F7" s="15" t="s">
        <v>432</v>
      </c>
      <c r="G7" s="8" t="s">
        <v>431</v>
      </c>
    </row>
    <row r="8" spans="1:7" x14ac:dyDescent="0.25">
      <c r="A8" s="14">
        <f t="shared" si="0"/>
        <v>5</v>
      </c>
      <c r="B8" s="8" t="s">
        <v>428</v>
      </c>
      <c r="C8" s="8" t="s">
        <v>429</v>
      </c>
      <c r="D8" s="8" t="s">
        <v>430</v>
      </c>
      <c r="E8" s="16" t="s">
        <v>204</v>
      </c>
      <c r="F8" s="15" t="s">
        <v>432</v>
      </c>
      <c r="G8" s="8" t="s">
        <v>431</v>
      </c>
    </row>
    <row r="9" spans="1:7" x14ac:dyDescent="0.25">
      <c r="A9" s="14">
        <f t="shared" si="0"/>
        <v>6</v>
      </c>
      <c r="B9" s="8" t="s">
        <v>428</v>
      </c>
      <c r="C9" s="8" t="s">
        <v>429</v>
      </c>
      <c r="D9" s="8" t="s">
        <v>430</v>
      </c>
      <c r="E9" s="16" t="s">
        <v>204</v>
      </c>
      <c r="F9" s="15" t="s">
        <v>432</v>
      </c>
      <c r="G9" s="8" t="s">
        <v>431</v>
      </c>
    </row>
    <row r="10" spans="1:7" x14ac:dyDescent="0.25">
      <c r="A10" s="14">
        <f t="shared" si="0"/>
        <v>7</v>
      </c>
      <c r="B10" s="8" t="s">
        <v>428</v>
      </c>
      <c r="C10" s="8" t="s">
        <v>429</v>
      </c>
      <c r="D10" s="8" t="s">
        <v>430</v>
      </c>
      <c r="E10" s="16" t="s">
        <v>204</v>
      </c>
      <c r="F10" s="15" t="s">
        <v>432</v>
      </c>
      <c r="G10" s="8" t="s">
        <v>431</v>
      </c>
    </row>
    <row r="11" spans="1:7" x14ac:dyDescent="0.25">
      <c r="A11" s="14">
        <f t="shared" si="0"/>
        <v>8</v>
      </c>
      <c r="B11" s="8" t="s">
        <v>428</v>
      </c>
      <c r="C11" s="8" t="s">
        <v>429</v>
      </c>
      <c r="D11" s="8" t="s">
        <v>430</v>
      </c>
      <c r="E11" s="16" t="s">
        <v>204</v>
      </c>
      <c r="F11" s="15" t="s">
        <v>432</v>
      </c>
      <c r="G11" s="8" t="s">
        <v>431</v>
      </c>
    </row>
    <row r="12" spans="1:7" x14ac:dyDescent="0.25">
      <c r="A12" s="14">
        <f t="shared" si="0"/>
        <v>9</v>
      </c>
      <c r="B12" s="8" t="s">
        <v>428</v>
      </c>
      <c r="C12" s="8" t="s">
        <v>429</v>
      </c>
      <c r="D12" s="8" t="s">
        <v>430</v>
      </c>
      <c r="E12" s="16" t="s">
        <v>204</v>
      </c>
      <c r="F12" s="15" t="s">
        <v>432</v>
      </c>
      <c r="G12" s="8" t="s">
        <v>431</v>
      </c>
    </row>
    <row r="13" spans="1:7" x14ac:dyDescent="0.25">
      <c r="A13" s="14">
        <f t="shared" si="0"/>
        <v>10</v>
      </c>
      <c r="B13" s="8" t="s">
        <v>428</v>
      </c>
      <c r="C13" s="8" t="s">
        <v>429</v>
      </c>
      <c r="D13" s="8" t="s">
        <v>430</v>
      </c>
      <c r="E13" s="16" t="s">
        <v>204</v>
      </c>
      <c r="F13" s="15" t="s">
        <v>432</v>
      </c>
      <c r="G13" s="8" t="s">
        <v>431</v>
      </c>
    </row>
    <row r="14" spans="1:7" x14ac:dyDescent="0.25">
      <c r="A14" s="14">
        <f>A13+1</f>
        <v>11</v>
      </c>
      <c r="B14" s="8" t="s">
        <v>428</v>
      </c>
      <c r="C14" s="8" t="s">
        <v>429</v>
      </c>
      <c r="D14" s="8" t="s">
        <v>430</v>
      </c>
      <c r="E14" s="16" t="s">
        <v>204</v>
      </c>
      <c r="F14" s="15" t="s">
        <v>432</v>
      </c>
      <c r="G14" s="8" t="s">
        <v>431</v>
      </c>
    </row>
  </sheetData>
  <phoneticPr fontId="10" type="noConversion"/>
  <dataValidations count="1">
    <dataValidation type="list" allowBlank="1" showErrorMessage="1" sqref="E4:E14" xr:uid="{00000000-0002-0000-1200-000000000000}">
      <formula1>Hidden_1_Tabla_5788354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4"/>
  <sheetViews>
    <sheetView topLeftCell="A3" workbookViewId="0">
      <selection activeCell="A15" sqref="A15:XFD15"/>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14">
        <v>1</v>
      </c>
      <c r="B4" s="8" t="s">
        <v>378</v>
      </c>
      <c r="C4" s="8" t="s">
        <v>379</v>
      </c>
      <c r="D4" s="8" t="s">
        <v>380</v>
      </c>
    </row>
    <row r="5" spans="1:4" x14ac:dyDescent="0.25">
      <c r="A5" s="14">
        <f>A4+1</f>
        <v>2</v>
      </c>
      <c r="B5" s="2" t="s">
        <v>381</v>
      </c>
      <c r="C5" s="9" t="s">
        <v>382</v>
      </c>
      <c r="D5" s="2" t="s">
        <v>383</v>
      </c>
    </row>
    <row r="6" spans="1:4" x14ac:dyDescent="0.25">
      <c r="A6" s="14">
        <f t="shared" ref="A6:A14" si="0">A5+1</f>
        <v>3</v>
      </c>
      <c r="B6" s="2" t="s">
        <v>384</v>
      </c>
      <c r="C6" s="2" t="s">
        <v>385</v>
      </c>
      <c r="D6" s="2" t="s">
        <v>380</v>
      </c>
    </row>
    <row r="7" spans="1:4" x14ac:dyDescent="0.25">
      <c r="A7" s="14">
        <f t="shared" si="0"/>
        <v>4</v>
      </c>
      <c r="B7" s="2" t="s">
        <v>386</v>
      </c>
      <c r="C7" s="2" t="s">
        <v>387</v>
      </c>
      <c r="D7" s="2" t="s">
        <v>388</v>
      </c>
    </row>
    <row r="8" spans="1:4" x14ac:dyDescent="0.25">
      <c r="A8" s="14">
        <f t="shared" si="0"/>
        <v>5</v>
      </c>
      <c r="B8" s="2" t="s">
        <v>389</v>
      </c>
      <c r="C8" s="2" t="s">
        <v>390</v>
      </c>
      <c r="D8" s="2" t="s">
        <v>391</v>
      </c>
    </row>
    <row r="9" spans="1:4" x14ac:dyDescent="0.25">
      <c r="A9" s="14">
        <f t="shared" si="0"/>
        <v>6</v>
      </c>
      <c r="B9" s="2" t="s">
        <v>392</v>
      </c>
      <c r="C9" s="2" t="s">
        <v>393</v>
      </c>
      <c r="D9" s="2" t="s">
        <v>394</v>
      </c>
    </row>
    <row r="10" spans="1:4" x14ac:dyDescent="0.25">
      <c r="A10" s="14">
        <f t="shared" si="0"/>
        <v>7</v>
      </c>
      <c r="B10" s="2" t="s">
        <v>395</v>
      </c>
      <c r="C10" s="2" t="s">
        <v>382</v>
      </c>
      <c r="D10" s="2" t="s">
        <v>383</v>
      </c>
    </row>
    <row r="11" spans="1:4" x14ac:dyDescent="0.25">
      <c r="A11" s="14">
        <f t="shared" si="0"/>
        <v>8</v>
      </c>
      <c r="B11" s="13" t="s">
        <v>410</v>
      </c>
      <c r="C11" s="13" t="s">
        <v>410</v>
      </c>
      <c r="D11" s="13" t="s">
        <v>410</v>
      </c>
    </row>
    <row r="12" spans="1:4" x14ac:dyDescent="0.25">
      <c r="A12" s="14">
        <f t="shared" si="0"/>
        <v>9</v>
      </c>
      <c r="B12" s="13" t="s">
        <v>384</v>
      </c>
      <c r="C12" s="13" t="s">
        <v>411</v>
      </c>
      <c r="D12" s="13" t="s">
        <v>412</v>
      </c>
    </row>
    <row r="13" spans="1:4" x14ac:dyDescent="0.25">
      <c r="A13" s="14">
        <f t="shared" si="0"/>
        <v>10</v>
      </c>
      <c r="B13" s="13" t="s">
        <v>413</v>
      </c>
      <c r="C13" s="13" t="s">
        <v>414</v>
      </c>
      <c r="D13" s="13" t="s">
        <v>415</v>
      </c>
    </row>
    <row r="14" spans="1:4" x14ac:dyDescent="0.25">
      <c r="A14" s="14">
        <f t="shared" si="0"/>
        <v>11</v>
      </c>
      <c r="B14" s="13" t="s">
        <v>416</v>
      </c>
      <c r="C14" s="13" t="s">
        <v>411</v>
      </c>
      <c r="D14" s="13" t="s">
        <v>417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Tabla_578803</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2024-04-04T16:51:42Z</dcterms:created>
  <dcterms:modified xsi:type="dcterms:W3CDTF">2024-04-30T16:50:03Z</dcterms:modified>
</cp:coreProperties>
</file>