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827"/>
  <workbookPr defaultThemeVersion="124226"/>
  <mc:AlternateContent xmlns:mc="http://schemas.openxmlformats.org/markup-compatibility/2006">
    <mc:Choice Requires="x15">
      <x15ac:absPath xmlns:x15ac="http://schemas.microsoft.com/office/spreadsheetml/2010/11/ac" url="https://d.docs.live.net/fa91a3561528fcb5/Documentos/SEDEPIA/SEDEPIA 2023/TRANSPARENCIA 2023 DELG/TRIMETRES 2023/3 TRIMESTRE 2023/3 TRI 2023/3 TRI 2023 RF/"/>
    </mc:Choice>
  </mc:AlternateContent>
  <xr:revisionPtr revIDLastSave="1" documentId="8_{67E6A013-2E54-46CE-984D-504C3168F750}" xr6:coauthVersionLast="47" xr6:coauthVersionMax="47" xr10:uidLastSave="{8D069C4A-C5C6-479D-9539-62969D309FFD}"/>
  <bookViews>
    <workbookView xWindow="-120" yWindow="-120" windowWidth="20730" windowHeight="11040" xr2:uid="{00000000-000D-0000-FFFF-FFFF00000000}"/>
  </bookViews>
  <sheets>
    <sheet name="Reporte de Formatos" sheetId="1" r:id="rId1"/>
  </sheets>
  <externalReferences>
    <externalReference r:id="rId2"/>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22" i="1" l="1"/>
  <c r="L22" i="1"/>
  <c r="M21" i="1"/>
  <c r="L21" i="1"/>
  <c r="M20" i="1"/>
  <c r="L20" i="1"/>
  <c r="M19" i="1"/>
  <c r="L19" i="1"/>
  <c r="M18" i="1"/>
  <c r="L18" i="1"/>
  <c r="M17" i="1"/>
  <c r="L17" i="1"/>
  <c r="M16" i="1"/>
  <c r="L16" i="1"/>
  <c r="M15" i="1"/>
  <c r="L15" i="1"/>
  <c r="M13" i="1"/>
  <c r="L13" i="1"/>
  <c r="M12" i="1"/>
  <c r="L12" i="1"/>
  <c r="M11" i="1"/>
  <c r="L11" i="1"/>
  <c r="M10" i="1"/>
  <c r="L10" i="1"/>
  <c r="M9" i="1"/>
  <c r="L9" i="1"/>
  <c r="M8" i="1"/>
  <c r="L8" i="1"/>
</calcChain>
</file>

<file path=xl/sharedStrings.xml><?xml version="1.0" encoding="utf-8"?>
<sst xmlns="http://schemas.openxmlformats.org/spreadsheetml/2006/main" count="125" uniqueCount="60">
  <si>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</si>
  <si>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</si>
  <si>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</si>
  <si>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</si>
  <si>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</si>
  <si>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</si>
  <si>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</si>
  <si>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</si>
  <si>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</si>
  <si>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</si>
  <si>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</si>
  <si>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</si>
  <si>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</si>
  <si>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</si>
  <si>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</si>
  <si>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</si>
  <si>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</si>
  <si>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</si>
  <si>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</si>
  <si>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</si>
  <si>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</si>
  <si>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</si>
  <si>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</si>
  <si>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</si>
  <si>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</si>
  <si>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</si>
  <si>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</si>
  <si>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</si>
  <si>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</si>
  <si>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</si>
  <si>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471064</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</si>
  <si>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</si>
  <si>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</si>
  <si>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</si>
  <si>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</si>
  <si>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</si>
  <si>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</si>
  <si>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</si>
  <si>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</si>
  <si>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</si>
  <si>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</si>
  <si>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</si>
  <si>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</si>
  <si>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</si>
  <si>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</si>
  <si>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</si>
  <si>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</si>
  <si>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</si>
  <si>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</si>
  <si>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</si>
  <si>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</si>
  <si>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</si>
  <si>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</si>
  <si>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DELEGACIÓN ADMINISTRATIVA</t>
  </si>
  <si>
    <t>SERVICIOS PERSONALES</t>
  </si>
  <si>
    <t>nd</t>
  </si>
  <si>
    <t>https://drive.google.com/file/d/1dTxPui5Vjz58cenA7fAyYeE9elYrU5km/view?usp=sharing</t>
  </si>
  <si>
    <t>MATERIALES Y SUMINISTROS</t>
  </si>
  <si>
    <t>SERVICIOS GENERALES</t>
  </si>
  <si>
    <t>TRANSFERENCIAS, ASIGNACIONES, SUBSIDIOS Y OTRAS AYUDAS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</si>
</sst>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43" fontId="3" fillId="0" borderId="0" applyFon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43" fontId="0" fillId="0" borderId="1" xfId="1" applyFont="1" applyBorder="1"/>
  </cellXfs>
  <cellStyles count="2">
    <cellStyle name="Millares" xfId="1" builtinId="3"/>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d.docs.live.net/fa91a3561528fcb5/Documentos/SEDEPIA/SEDEPIA%202023/DOCUMENTOS%20DELEGSCI&#211;N/ANALITICO/ANALITICO%20SEP%202023%20ok.xlsx" TargetMode="External"/><Relationship Id="rId1" Type="http://schemas.openxmlformats.org/officeDocument/2006/relationships/externalLinkPath" Target="/fa91a3561528fcb5/Documentos/SEDEPIA/SEDEPIA%202023/DOCUMENTOS%20DELEGSCI&#211;N/ANALITICO/ANALITICO%20SEP%202023%20o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Hoja1"/>
      <sheetName val="ANALÍTICO SEP"/>
      <sheetName val="Hoja3"/>
      <sheetName val="ANALITICO 2023"/>
      <sheetName val="Hoja2"/>
    </sheetNames>
    <sheetDataSet>
      <sheetData sheetId="0" refreshError="1"/>
      <sheetData sheetId="1" refreshError="1"/>
      <sheetData sheetId="2" refreshError="1"/>
      <sheetData sheetId="3" refreshError="1">
        <row r="9">
          <cell r="Q9">
            <v>12000</v>
          </cell>
          <cell r="R9">
            <v>12000</v>
          </cell>
        </row>
        <row r="10">
          <cell r="Q10">
            <v>10000</v>
          </cell>
          <cell r="R10">
            <v>10000</v>
          </cell>
        </row>
        <row r="11">
          <cell r="Q11">
            <v>27000</v>
          </cell>
          <cell r="R11">
            <v>27000</v>
          </cell>
        </row>
        <row r="12">
          <cell r="Q12">
            <v>500</v>
          </cell>
          <cell r="R12">
            <v>500</v>
          </cell>
        </row>
        <row r="13">
          <cell r="Q13">
            <v>6000</v>
          </cell>
          <cell r="R13">
            <v>6000</v>
          </cell>
        </row>
        <row r="14">
          <cell r="Q14">
            <v>529327.5</v>
          </cell>
          <cell r="R14">
            <v>529327.5</v>
          </cell>
        </row>
        <row r="15">
          <cell r="Q15">
            <v>596827.5</v>
          </cell>
          <cell r="R15">
            <v>596827.5</v>
          </cell>
        </row>
        <row r="16">
          <cell r="Q16"/>
          <cell r="R16"/>
        </row>
        <row r="17">
          <cell r="Q17">
            <v>675000</v>
          </cell>
          <cell r="R17">
            <v>675000</v>
          </cell>
        </row>
        <row r="20">
          <cell r="Q20">
            <v>6200</v>
          </cell>
          <cell r="R20">
            <v>6200</v>
          </cell>
        </row>
        <row r="21">
          <cell r="Q21">
            <v>14000</v>
          </cell>
          <cell r="R21">
            <v>14000</v>
          </cell>
        </row>
        <row r="22">
          <cell r="Q22">
            <v>23750</v>
          </cell>
          <cell r="R22">
            <v>23750</v>
          </cell>
        </row>
        <row r="23">
          <cell r="Q23">
            <v>4155</v>
          </cell>
          <cell r="R23">
            <v>4155</v>
          </cell>
        </row>
        <row r="24">
          <cell r="Q24">
            <v>10000</v>
          </cell>
          <cell r="R24">
            <v>10000</v>
          </cell>
        </row>
        <row r="25">
          <cell r="Q25">
            <v>201900</v>
          </cell>
          <cell r="R25">
            <v>201900</v>
          </cell>
        </row>
        <row r="26">
          <cell r="Q26">
            <v>13000</v>
          </cell>
          <cell r="R26">
            <v>13000</v>
          </cell>
        </row>
        <row r="27">
          <cell r="Q27">
            <v>318000</v>
          </cell>
          <cell r="R27">
            <v>318000</v>
          </cell>
        </row>
        <row r="28">
          <cell r="Q28">
            <v>0</v>
          </cell>
          <cell r="R28">
            <v>0</v>
          </cell>
        </row>
        <row r="29">
          <cell r="Q29">
            <v>0</v>
          </cell>
          <cell r="R29">
            <v>0</v>
          </cell>
        </row>
        <row r="30">
          <cell r="Q30">
            <v>1286005</v>
          </cell>
          <cell r="R30">
            <v>1286005</v>
          </cell>
        </row>
        <row r="37">
          <cell r="Q37">
            <v>0</v>
          </cell>
          <cell r="R37">
            <v>0</v>
          </cell>
        </row>
        <row r="41">
          <cell r="Q41">
            <v>11000</v>
          </cell>
          <cell r="R41">
            <v>11000</v>
          </cell>
        </row>
        <row r="43">
          <cell r="Q43">
            <v>0</v>
          </cell>
          <cell r="R43">
            <v>0</v>
          </cell>
        </row>
        <row r="44">
          <cell r="Q44">
            <v>0</v>
          </cell>
          <cell r="R44">
            <v>0</v>
          </cell>
        </row>
        <row r="45">
          <cell r="Q45">
            <v>836150</v>
          </cell>
          <cell r="R45">
            <v>836150</v>
          </cell>
        </row>
        <row r="50">
          <cell r="Q50">
            <v>6000</v>
          </cell>
          <cell r="R50">
            <v>6000</v>
          </cell>
        </row>
        <row r="51">
          <cell r="Q51">
            <v>26750</v>
          </cell>
          <cell r="R51">
            <v>26750</v>
          </cell>
        </row>
        <row r="52">
          <cell r="Q52">
            <v>30000</v>
          </cell>
          <cell r="R52">
            <v>30000</v>
          </cell>
        </row>
        <row r="53">
          <cell r="Q53">
            <v>6000</v>
          </cell>
          <cell r="R53">
            <v>6000</v>
          </cell>
        </row>
        <row r="54">
          <cell r="Q54">
            <v>0</v>
          </cell>
          <cell r="R54">
            <v>0</v>
          </cell>
        </row>
        <row r="55">
          <cell r="Q55">
            <v>0</v>
          </cell>
          <cell r="R55">
            <v>0</v>
          </cell>
        </row>
        <row r="56">
          <cell r="Q56">
            <v>20500</v>
          </cell>
          <cell r="R56">
            <v>20500</v>
          </cell>
        </row>
        <row r="59">
          <cell r="Q59">
            <v>634250</v>
          </cell>
          <cell r="R59">
            <v>634250</v>
          </cell>
        </row>
        <row r="60">
          <cell r="Q60">
            <v>3353232.5</v>
          </cell>
          <cell r="R60">
            <v>3353232.5</v>
          </cell>
        </row>
      </sheetData>
      <sheetData sheetId="4"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2"/>
  <sheetViews>
    <sheetView tabSelected="1" topLeftCell="A2" workbookViewId="0">
      <selection activeCell="D7" sqref="D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t="s">
        <v>6</v>
      </c>
      <c r="H3" s="4"/>
      <c r="I3" s="4"/>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3" t="s">
        <v>33</v>
      </c>
      <c r="B6" s="4"/>
      <c r="C6" s="4"/>
      <c r="D6" s="4"/>
      <c r="E6" s="4"/>
      <c r="F6" s="4"/>
      <c r="G6" s="4"/>
      <c r="H6" s="4"/>
      <c r="I6" s="4"/>
      <c r="J6" s="4"/>
      <c r="K6" s="4"/>
      <c r="L6" s="4"/>
      <c r="M6" s="4"/>
      <c r="N6" s="4"/>
      <c r="O6" s="4"/>
      <c r="P6" s="4"/>
      <c r="Q6" s="4"/>
      <c r="R6" s="4"/>
      <c r="S6" s="4"/>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2023</v>
      </c>
      <c r="B8" s="2">
        <v>45108</v>
      </c>
      <c r="C8" s="2">
        <v>45199</v>
      </c>
      <c r="D8">
        <v>1000</v>
      </c>
      <c r="E8">
        <v>1200</v>
      </c>
      <c r="F8">
        <v>1211</v>
      </c>
      <c r="G8" t="s">
        <v>54</v>
      </c>
      <c r="J8">
        <v>675000</v>
      </c>
      <c r="K8">
        <v>0</v>
      </c>
      <c r="L8" s="6">
        <f>'[1]ANALITICO 2023'!Q20</f>
        <v>6200</v>
      </c>
      <c r="M8" s="6">
        <f>'[1]ANALITICO 2023'!R20</f>
        <v>6200</v>
      </c>
      <c r="N8" t="s">
        <v>55</v>
      </c>
      <c r="O8" t="s">
        <v>56</v>
      </c>
      <c r="P8" t="s">
        <v>53</v>
      </c>
      <c r="Q8" s="2">
        <v>45222</v>
      </c>
      <c r="R8" s="2">
        <v>45204</v>
      </c>
    </row>
    <row r="9" spans="1:19" x14ac:dyDescent="0.25">
      <c r="A9">
        <v>2023</v>
      </c>
      <c r="B9" s="2">
        <v>45108</v>
      </c>
      <c r="C9" s="2">
        <v>45199</v>
      </c>
      <c r="D9">
        <v>2000</v>
      </c>
      <c r="E9">
        <v>2100</v>
      </c>
      <c r="F9">
        <v>2111</v>
      </c>
      <c r="G9" t="s">
        <v>57</v>
      </c>
      <c r="J9">
        <v>25000</v>
      </c>
      <c r="K9">
        <v>0</v>
      </c>
      <c r="L9" s="6">
        <f>'[1]ANALITICO 2023'!Q9+'[1]ANALITICO 2023'!Q21+'[1]ANALITICO 2023'!Q50</f>
        <v>32000</v>
      </c>
      <c r="M9" s="6">
        <f>'[1]ANALITICO 2023'!R9+'[1]ANALITICO 2023'!R21+'[1]ANALITICO 2023'!R50</f>
        <v>32000</v>
      </c>
      <c r="N9" t="s">
        <v>55</v>
      </c>
      <c r="O9" t="s">
        <v>56</v>
      </c>
      <c r="P9" t="s">
        <v>53</v>
      </c>
      <c r="Q9" s="2">
        <v>45222</v>
      </c>
      <c r="R9" s="2">
        <v>45204</v>
      </c>
    </row>
    <row r="10" spans="1:19" x14ac:dyDescent="0.25">
      <c r="A10">
        <v>2023</v>
      </c>
      <c r="B10" s="2">
        <v>45108</v>
      </c>
      <c r="C10" s="2">
        <v>45199</v>
      </c>
      <c r="D10">
        <v>2000</v>
      </c>
      <c r="E10">
        <v>2100</v>
      </c>
      <c r="F10">
        <v>2121</v>
      </c>
      <c r="G10" t="s">
        <v>57</v>
      </c>
      <c r="J10">
        <v>25000</v>
      </c>
      <c r="K10">
        <v>0</v>
      </c>
      <c r="L10" s="6">
        <f>'[1]ANALITICO 2023'!Q10+'[1]ANALITICO 2023'!Q22+'[1]ANALITICO 2023'!Q51</f>
        <v>60500</v>
      </c>
      <c r="M10" s="6">
        <f>'[1]ANALITICO 2023'!R10+'[1]ANALITICO 2023'!R22+'[1]ANALITICO 2023'!R51</f>
        <v>60500</v>
      </c>
      <c r="N10" t="s">
        <v>55</v>
      </c>
      <c r="O10" t="s">
        <v>56</v>
      </c>
      <c r="P10" t="s">
        <v>53</v>
      </c>
      <c r="Q10" s="2">
        <v>45222</v>
      </c>
      <c r="R10" s="2">
        <v>45204</v>
      </c>
    </row>
    <row r="11" spans="1:19" x14ac:dyDescent="0.25">
      <c r="A11">
        <v>2023</v>
      </c>
      <c r="B11" s="2">
        <v>45108</v>
      </c>
      <c r="C11" s="2">
        <v>45199</v>
      </c>
      <c r="D11">
        <v>2000</v>
      </c>
      <c r="E11">
        <v>2100</v>
      </c>
      <c r="F11">
        <v>2171</v>
      </c>
      <c r="G11" t="s">
        <v>57</v>
      </c>
      <c r="J11">
        <v>60000</v>
      </c>
      <c r="K11">
        <v>0</v>
      </c>
      <c r="L11" s="6">
        <f>'[1]ANALITICO 2023'!Q52</f>
        <v>30000</v>
      </c>
      <c r="M11" s="6">
        <f>'[1]ANALITICO 2023'!R52</f>
        <v>30000</v>
      </c>
      <c r="N11" t="s">
        <v>55</v>
      </c>
      <c r="O11" t="s">
        <v>56</v>
      </c>
      <c r="P11" t="s">
        <v>53</v>
      </c>
      <c r="Q11" s="2">
        <v>45222</v>
      </c>
      <c r="R11" s="2">
        <v>45204</v>
      </c>
    </row>
    <row r="12" spans="1:19" x14ac:dyDescent="0.25">
      <c r="A12">
        <v>2023</v>
      </c>
      <c r="B12" s="2">
        <v>45108</v>
      </c>
      <c r="C12" s="2">
        <v>45199</v>
      </c>
      <c r="D12">
        <v>2000</v>
      </c>
      <c r="E12">
        <v>2600</v>
      </c>
      <c r="F12">
        <v>2611</v>
      </c>
      <c r="G12" t="s">
        <v>57</v>
      </c>
      <c r="J12">
        <v>26200</v>
      </c>
      <c r="K12">
        <v>0</v>
      </c>
      <c r="L12" s="6">
        <f>'[1]ANALITICO 2023'!Q11+'[1]ANALITICO 2023'!Q23+'[1]ANALITICO 2023'!Q37+'[1]ANALITICO 2023'!Q53</f>
        <v>37155</v>
      </c>
      <c r="M12" s="6">
        <f>'[1]ANALITICO 2023'!R11+'[1]ANALITICO 2023'!R23+'[1]ANALITICO 2023'!R37+'[1]ANALITICO 2023'!R53</f>
        <v>37155</v>
      </c>
      <c r="N12" t="s">
        <v>55</v>
      </c>
      <c r="O12" t="s">
        <v>56</v>
      </c>
      <c r="P12" t="s">
        <v>53</v>
      </c>
      <c r="Q12" s="2">
        <v>45222</v>
      </c>
      <c r="R12" s="2">
        <v>45204</v>
      </c>
    </row>
    <row r="13" spans="1:19" x14ac:dyDescent="0.25">
      <c r="A13">
        <v>2023</v>
      </c>
      <c r="B13" s="2">
        <v>45108</v>
      </c>
      <c r="C13" s="2">
        <v>45199</v>
      </c>
      <c r="D13">
        <v>2000</v>
      </c>
      <c r="E13">
        <v>2900</v>
      </c>
      <c r="F13">
        <v>2961</v>
      </c>
      <c r="G13" t="s">
        <v>57</v>
      </c>
      <c r="J13">
        <v>26000</v>
      </c>
      <c r="K13">
        <v>0</v>
      </c>
      <c r="L13" s="6">
        <f>'[1]ANALITICO 2023'!Q12+'[1]ANALITICO 2023'!Q24</f>
        <v>10500</v>
      </c>
      <c r="M13" s="6">
        <f>'[1]ANALITICO 2023'!R12+'[1]ANALITICO 2023'!R24</f>
        <v>10500</v>
      </c>
      <c r="N13" t="s">
        <v>55</v>
      </c>
      <c r="O13" t="s">
        <v>56</v>
      </c>
      <c r="P13" t="s">
        <v>53</v>
      </c>
      <c r="Q13" s="2">
        <v>45222</v>
      </c>
      <c r="R13" s="2">
        <v>45204</v>
      </c>
    </row>
    <row r="14" spans="1:19" x14ac:dyDescent="0.25">
      <c r="A14">
        <v>2023</v>
      </c>
      <c r="B14" s="2">
        <v>45108</v>
      </c>
      <c r="C14" s="2">
        <v>45199</v>
      </c>
      <c r="D14">
        <v>3000</v>
      </c>
      <c r="E14">
        <v>3200</v>
      </c>
      <c r="F14">
        <v>3221</v>
      </c>
      <c r="G14" t="s">
        <v>58</v>
      </c>
      <c r="K14">
        <v>0</v>
      </c>
      <c r="L14" s="6"/>
      <c r="M14" s="6"/>
      <c r="N14" t="s">
        <v>55</v>
      </c>
      <c r="O14" t="s">
        <v>56</v>
      </c>
      <c r="P14" t="s">
        <v>53</v>
      </c>
      <c r="Q14" s="2">
        <v>45222</v>
      </c>
      <c r="R14" s="2">
        <v>45204</v>
      </c>
    </row>
    <row r="15" spans="1:19" x14ac:dyDescent="0.25">
      <c r="A15">
        <v>2023</v>
      </c>
      <c r="B15" s="2">
        <v>45108</v>
      </c>
      <c r="C15" s="2">
        <v>45199</v>
      </c>
      <c r="D15">
        <v>3000</v>
      </c>
      <c r="E15">
        <v>3200</v>
      </c>
      <c r="F15">
        <v>3231</v>
      </c>
      <c r="G15" t="s">
        <v>58</v>
      </c>
      <c r="J15">
        <v>26750</v>
      </c>
      <c r="K15">
        <v>0</v>
      </c>
      <c r="L15" s="6">
        <f>'[1]ANALITICO 2023'!Q54</f>
        <v>0</v>
      </c>
      <c r="M15" s="6">
        <f>'[1]ANALITICO 2023'!R54</f>
        <v>0</v>
      </c>
      <c r="N15" t="s">
        <v>55</v>
      </c>
      <c r="O15" t="s">
        <v>56</v>
      </c>
      <c r="P15" t="s">
        <v>53</v>
      </c>
      <c r="Q15" s="2">
        <v>45222</v>
      </c>
      <c r="R15" s="2">
        <v>45204</v>
      </c>
    </row>
    <row r="16" spans="1:19" x14ac:dyDescent="0.25">
      <c r="A16">
        <v>2023</v>
      </c>
      <c r="B16" s="2">
        <v>45108</v>
      </c>
      <c r="C16" s="2">
        <v>45199</v>
      </c>
      <c r="D16">
        <v>3000</v>
      </c>
      <c r="E16">
        <v>3300</v>
      </c>
      <c r="F16">
        <v>3341</v>
      </c>
      <c r="G16" t="s">
        <v>58</v>
      </c>
      <c r="J16">
        <v>30000</v>
      </c>
      <c r="K16">
        <v>0</v>
      </c>
      <c r="L16" s="6">
        <f>'[1]ANALITICO 2023'!Q55</f>
        <v>0</v>
      </c>
      <c r="M16" s="6">
        <f>'[1]ANALITICO 2023'!R55</f>
        <v>0</v>
      </c>
      <c r="N16" t="s">
        <v>55</v>
      </c>
      <c r="O16" t="s">
        <v>56</v>
      </c>
      <c r="P16" t="s">
        <v>53</v>
      </c>
      <c r="Q16" s="2">
        <v>45222</v>
      </c>
      <c r="R16" s="2">
        <v>45204</v>
      </c>
    </row>
    <row r="17" spans="1:18" x14ac:dyDescent="0.25">
      <c r="A17">
        <v>2023</v>
      </c>
      <c r="B17" s="2">
        <v>45108</v>
      </c>
      <c r="C17" s="2">
        <v>45199</v>
      </c>
      <c r="D17">
        <v>3000</v>
      </c>
      <c r="E17">
        <v>3300</v>
      </c>
      <c r="F17">
        <v>3361</v>
      </c>
      <c r="G17" t="s">
        <v>58</v>
      </c>
      <c r="J17">
        <v>66400</v>
      </c>
      <c r="K17">
        <v>0</v>
      </c>
      <c r="L17" s="6">
        <f>'[1]ANALITICO 2023'!Q13+'[1]ANALITICO 2023'!Q25+'[1]ANALITICO 2023'!Q41+'[1]ANALITICO 2023'!Q56</f>
        <v>239400</v>
      </c>
      <c r="M17" s="6">
        <f>'[1]ANALITICO 2023'!R13+'[1]ANALITICO 2023'!R25+'[1]ANALITICO 2023'!R41+'[1]ANALITICO 2023'!R56</f>
        <v>239400</v>
      </c>
      <c r="N17" t="s">
        <v>55</v>
      </c>
      <c r="O17" t="s">
        <v>56</v>
      </c>
      <c r="P17" t="s">
        <v>53</v>
      </c>
      <c r="Q17" s="2">
        <v>45222</v>
      </c>
      <c r="R17" s="2">
        <v>45204</v>
      </c>
    </row>
    <row r="18" spans="1:18" x14ac:dyDescent="0.25">
      <c r="A18">
        <v>2023</v>
      </c>
      <c r="B18" s="2">
        <v>45108</v>
      </c>
      <c r="C18" s="2">
        <v>45199</v>
      </c>
      <c r="D18">
        <v>3000</v>
      </c>
      <c r="E18">
        <v>3400</v>
      </c>
      <c r="F18">
        <v>3411</v>
      </c>
      <c r="G18" t="s">
        <v>58</v>
      </c>
      <c r="J18">
        <v>4155</v>
      </c>
      <c r="K18">
        <v>0</v>
      </c>
      <c r="L18" s="6">
        <f>'[1]ANALITICO 2023'!Q26</f>
        <v>13000</v>
      </c>
      <c r="M18" s="6">
        <f>'[1]ANALITICO 2023'!R26</f>
        <v>13000</v>
      </c>
      <c r="N18" t="s">
        <v>55</v>
      </c>
      <c r="O18" t="s">
        <v>56</v>
      </c>
      <c r="P18" t="s">
        <v>53</v>
      </c>
      <c r="Q18" s="2">
        <v>45222</v>
      </c>
      <c r="R18" s="2">
        <v>45204</v>
      </c>
    </row>
    <row r="19" spans="1:18" x14ac:dyDescent="0.25">
      <c r="A19">
        <v>2023</v>
      </c>
      <c r="B19" s="2">
        <v>45108</v>
      </c>
      <c r="C19" s="2">
        <v>45199</v>
      </c>
      <c r="D19">
        <v>3000</v>
      </c>
      <c r="E19">
        <v>3500</v>
      </c>
      <c r="F19">
        <v>3551</v>
      </c>
      <c r="G19" t="s">
        <v>58</v>
      </c>
      <c r="J19">
        <v>37000</v>
      </c>
      <c r="K19">
        <v>0</v>
      </c>
      <c r="L19" s="6">
        <f>'[1]ANALITICO 2023'!Q14+'[1]ANALITICO 2023'!Q27</f>
        <v>847327.5</v>
      </c>
      <c r="M19" s="6">
        <f>'[1]ANALITICO 2023'!R14+'[1]ANALITICO 2023'!R27</f>
        <v>847327.5</v>
      </c>
      <c r="N19" t="s">
        <v>55</v>
      </c>
      <c r="O19" t="s">
        <v>56</v>
      </c>
      <c r="P19" t="s">
        <v>53</v>
      </c>
      <c r="Q19" s="2">
        <v>45222</v>
      </c>
      <c r="R19" s="2">
        <v>45204</v>
      </c>
    </row>
    <row r="20" spans="1:18" x14ac:dyDescent="0.25">
      <c r="A20">
        <v>2023</v>
      </c>
      <c r="B20" s="2">
        <v>45108</v>
      </c>
      <c r="C20" s="2">
        <v>45199</v>
      </c>
      <c r="D20">
        <v>3000</v>
      </c>
      <c r="E20">
        <v>3700</v>
      </c>
      <c r="F20">
        <v>3721</v>
      </c>
      <c r="G20" t="s">
        <v>58</v>
      </c>
      <c r="J20">
        <v>213400</v>
      </c>
      <c r="K20">
        <v>0</v>
      </c>
      <c r="L20" s="6">
        <f>'[1]ANALITICO 2023'!Q15+'[1]ANALITICO 2023'!Q28+'[1]ANALITICO 2023'!Q44</f>
        <v>596827.5</v>
      </c>
      <c r="M20" s="6">
        <f>'[1]ANALITICO 2023'!R15+'[1]ANALITICO 2023'!R28+'[1]ANALITICO 2023'!R44</f>
        <v>596827.5</v>
      </c>
      <c r="N20" t="s">
        <v>55</v>
      </c>
      <c r="O20" t="s">
        <v>56</v>
      </c>
      <c r="P20" t="s">
        <v>53</v>
      </c>
      <c r="Q20" s="2">
        <v>45222</v>
      </c>
      <c r="R20" s="2">
        <v>45204</v>
      </c>
    </row>
    <row r="21" spans="1:18" x14ac:dyDescent="0.25">
      <c r="A21">
        <v>2023</v>
      </c>
      <c r="B21" s="2">
        <v>45108</v>
      </c>
      <c r="C21" s="2">
        <v>45199</v>
      </c>
      <c r="D21">
        <v>3000</v>
      </c>
      <c r="E21">
        <v>3700</v>
      </c>
      <c r="F21">
        <v>3751</v>
      </c>
      <c r="G21" t="s">
        <v>58</v>
      </c>
      <c r="J21">
        <v>42000</v>
      </c>
      <c r="K21">
        <v>0</v>
      </c>
      <c r="L21" s="6">
        <f>'[1]ANALITICO 2023'!Q16+'[1]ANALITICO 2023'!Q29+'[1]ANALITICO 2023'!Q43+'[1]ANALITICO 2023'!Q59</f>
        <v>634250</v>
      </c>
      <c r="M21" s="6">
        <f>'[1]ANALITICO 2023'!R16+'[1]ANALITICO 2023'!R29+'[1]ANALITICO 2023'!R43+'[1]ANALITICO 2023'!R59</f>
        <v>634250</v>
      </c>
      <c r="N21" t="s">
        <v>55</v>
      </c>
      <c r="O21" t="s">
        <v>56</v>
      </c>
      <c r="P21" t="s">
        <v>53</v>
      </c>
      <c r="Q21" s="2">
        <v>45222</v>
      </c>
      <c r="R21" s="2">
        <v>45204</v>
      </c>
    </row>
    <row r="22" spans="1:18" x14ac:dyDescent="0.25">
      <c r="A22">
        <v>2023</v>
      </c>
      <c r="B22" s="2">
        <v>45108</v>
      </c>
      <c r="C22" s="2">
        <v>45199</v>
      </c>
      <c r="D22">
        <v>4000</v>
      </c>
      <c r="E22">
        <v>4400</v>
      </c>
      <c r="F22">
        <v>4411</v>
      </c>
      <c r="G22" t="s">
        <v>59</v>
      </c>
      <c r="J22">
        <v>2096327.5</v>
      </c>
      <c r="K22">
        <v>0</v>
      </c>
      <c r="L22" s="6">
        <f>'[1]ANALITICO 2023'!Q17+'[1]ANALITICO 2023'!Q30+'[1]ANALITICO 2023'!Q45+'[1]ANALITICO 2023'!Q60</f>
        <v>6150387.5</v>
      </c>
      <c r="M22" s="6">
        <f>'[1]ANALITICO 2023'!R17+'[1]ANALITICO 2023'!R30+'[1]ANALITICO 2023'!R45+'[1]ANALITICO 2023'!R60</f>
        <v>6150387.5</v>
      </c>
      <c r="N22" t="s">
        <v>55</v>
      </c>
      <c r="O22" t="s">
        <v>56</v>
      </c>
      <c r="P22" t="s">
        <v>53</v>
      </c>
      <c r="Q22" s="2">
        <v>45222</v>
      </c>
      <c r="R22" s="2">
        <v>45204</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Diareni Diusdedid Servin Medina</cp:lastModifiedBy>
  <dcterms:created xsi:type="dcterms:W3CDTF">2023-10-18T17:03:06Z</dcterms:created>
  <dcterms:modified xsi:type="dcterms:W3CDTF">2023-10-26T04:12:51Z</dcterms:modified>
</cp:coreProperties>
</file>