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ORGE 17NOV2022\FORMATOS SEVAC 2023\"/>
    </mc:Choice>
  </mc:AlternateContent>
  <bookViews>
    <workbookView xWindow="0" yWindow="0" windowWidth="20490" windowHeight="685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D63" i="1" s="1"/>
  <c r="C44" i="1"/>
  <c r="B44" i="1"/>
  <c r="D29" i="1"/>
  <c r="C29" i="1"/>
  <c r="B29" i="1"/>
  <c r="F17" i="1"/>
  <c r="E17" i="1"/>
  <c r="D17" i="1"/>
  <c r="C17" i="1"/>
  <c r="B17" i="1"/>
  <c r="F63" i="1" l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<sst xmlns="http://schemas.openxmlformats.org/spreadsheetml/2006/main" count="75" uniqueCount="75">
  <si>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</si>
  <si>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</si>
  <si>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</si>
  <si>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</si>
  <si>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</si>
  <si>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</si>
  <si>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</si>
  <si>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</si>
  <si>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</si>
  <si>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</si>
  <si>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</si>
  <si>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</si>
  <si>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</si>
  <si>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</si>
  <si>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</si>
  <si>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</si>
  <si>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</si>
  <si>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</si>
  <si>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</si>
  <si>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</si>
  <si>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</si>
  <si>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</si>
  <si>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</si>
  <si>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</si>
  <si>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</si>
  <si>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</si>
  <si>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</si>
  <si>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</si>
  <si>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</si>
  <si>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</si>
  <si>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</si>
  <si>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</si>
  <si>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</si>
  <si>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</si>
  <si>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</si>
  <si>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</si>
  <si>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</si>
  <si>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</si>
  <si>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</si>
  <si>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</si>
  <si>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</si>
  <si>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</si>
  <si>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</si>
  <si>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</si>
  <si>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</si>
  <si>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</si>
  <si>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</si>
  <si>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</si>
  <si>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</si>
  <si>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</si>
  <si>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</si>
  <si>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</si>
  <si>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</si>
  <si>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</si>
  <si>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</si>
  <si>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</si>
  <si>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</si>
  <si>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</si>
  <si>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</si>
  <si>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</si>
  <si>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</si>
  <si>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</si>
  <si>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</si>
  <si>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</si>
  <si>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</si>
  <si>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</si>
  <si>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</si>
  <si>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</si>
  <si>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</si>
  <si>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</si>
  <si>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</si>
  <si>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</si>
  <si>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</si>
  <si>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J. Transferencias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</si>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</sst>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/>
    <xf numFmtId="0" fontId="7" fillId="0" borderId="0" xfId="0" applyFont="1" applyFill="1" applyBorder="1" applyAlignment="1" applyProtection="1">
      <alignment vertical="top" wrapText="1"/>
    </xf>
    <xf numFmtId="0" fontId="6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0" fillId="4" borderId="3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center" indent="2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9" xfId="0" applyFont="1" applyFill="1" applyBorder="1" applyAlignment="1" applyProtection="1">
      <alignment horizontal="center" vertical="top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view="pageBreakPreview" zoomScale="130" zoomScaleNormal="120" zoomScaleSheetLayoutView="130" workbookViewId="0">
      <selection activeCell="A68" sqref="A68"/>
    </sheetView>
  </sheetViews>
  <sheetFormatPr baseColWidth="10" defaultRowHeight="11.25" x14ac:dyDescent="0.2"/>
  <cols>
    <col min="1" max="1" width="74" style="1" customWidth="1"/>
    <col min="2" max="2" width="16.6640625" style="1" customWidth="1"/>
    <col min="3" max="3" width="15.33203125" style="1" customWidth="1"/>
    <col min="4" max="6" width="16.6640625" style="1" customWidth="1"/>
    <col min="7" max="7" width="16.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9" t="s">
        <v>67</v>
      </c>
      <c r="B2" s="40"/>
      <c r="C2" s="40"/>
      <c r="D2" s="40"/>
      <c r="E2" s="40"/>
      <c r="F2" s="40"/>
      <c r="G2" s="4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9" t="s">
        <v>68</v>
      </c>
      <c r="B3" s="40"/>
      <c r="C3" s="40"/>
      <c r="D3" s="40"/>
      <c r="E3" s="40"/>
      <c r="F3" s="40"/>
      <c r="G3" s="4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2" t="s">
        <v>74</v>
      </c>
      <c r="B4" s="43"/>
      <c r="C4" s="43"/>
      <c r="D4" s="43"/>
      <c r="E4" s="43"/>
      <c r="F4" s="43"/>
      <c r="G4" s="4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5" t="s">
        <v>69</v>
      </c>
      <c r="B5" s="46"/>
      <c r="C5" s="46"/>
      <c r="D5" s="46"/>
      <c r="E5" s="46"/>
      <c r="F5" s="46"/>
      <c r="G5" s="4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8" t="s">
        <v>0</v>
      </c>
      <c r="C6" s="38"/>
      <c r="D6" s="38"/>
      <c r="E6" s="38"/>
      <c r="F6" s="38"/>
      <c r="G6" s="30"/>
    </row>
    <row r="7" spans="1:28" ht="28.5" customHeight="1" x14ac:dyDescent="0.2">
      <c r="A7" s="31" t="s">
        <v>70</v>
      </c>
      <c r="B7" s="37" t="s">
        <v>71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72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20054360.949999999</v>
      </c>
      <c r="C16" s="5">
        <v>3216161.14</v>
      </c>
      <c r="D16" s="5">
        <v>23270522.09</v>
      </c>
      <c r="E16" s="5">
        <v>13787657.42</v>
      </c>
      <c r="F16" s="5">
        <v>13787657.42</v>
      </c>
      <c r="G16" s="5">
        <v>-6266703.5300000003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35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18" customHeight="1" x14ac:dyDescent="0.2">
      <c r="A35" s="6" t="s">
        <v>73</v>
      </c>
      <c r="B35" s="5">
        <v>50000000</v>
      </c>
      <c r="C35" s="5">
        <v>181265751.58000001</v>
      </c>
      <c r="D35" s="5">
        <v>231265751.58000001</v>
      </c>
      <c r="E35" s="5">
        <v>217463414.03</v>
      </c>
      <c r="F35" s="5">
        <v>217463414.03</v>
      </c>
      <c r="G35" s="5">
        <v>167463414.03</v>
      </c>
    </row>
    <row r="36" spans="1:7" ht="18" customHeight="1" x14ac:dyDescent="0.2">
      <c r="A36" s="6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8" customHeight="1" x14ac:dyDescent="0.2">
      <c r="A37" s="7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8" customHeight="1" x14ac:dyDescent="0.2">
      <c r="A38" s="6" t="s">
        <v>33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36</v>
      </c>
      <c r="B41" s="16">
        <f>SUM(B10:B40)</f>
        <v>70054360.950000003</v>
      </c>
      <c r="C41" s="16">
        <f>SUM(C10:C40)</f>
        <v>184481912.72</v>
      </c>
      <c r="D41" s="16">
        <f t="shared" ref="D41:G41" si="2">SUM(D10:D40)</f>
        <v>254536273.67000002</v>
      </c>
      <c r="E41" s="16">
        <f>SUM(E10:E40)</f>
        <v>231251071.44999999</v>
      </c>
      <c r="F41" s="16">
        <f t="shared" si="2"/>
        <v>231251071.44999999</v>
      </c>
      <c r="G41" s="16">
        <f t="shared" si="2"/>
        <v>161196710.5</v>
      </c>
    </row>
    <row r="42" spans="1:7" ht="18" customHeight="1" x14ac:dyDescent="0.2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161196710.5</v>
      </c>
    </row>
    <row r="43" spans="1:7" ht="18" customHeight="1" x14ac:dyDescent="0.2">
      <c r="A43" s="4" t="s">
        <v>38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39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48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53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54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35" t="s">
        <v>55</v>
      </c>
      <c r="B60" s="12">
        <v>0</v>
      </c>
      <c r="C60" s="12">
        <v>0</v>
      </c>
      <c r="D60" s="12">
        <f t="shared" si="6"/>
        <v>0</v>
      </c>
      <c r="E60" s="12">
        <v>0</v>
      </c>
      <c r="F60" s="12">
        <v>0</v>
      </c>
      <c r="G60" s="12">
        <f t="shared" si="7"/>
        <v>0</v>
      </c>
    </row>
    <row r="61" spans="1:7" ht="18" customHeight="1" x14ac:dyDescent="0.2">
      <c r="A61" s="6" t="s">
        <v>56</v>
      </c>
      <c r="B61" s="5">
        <v>810615645.45000005</v>
      </c>
      <c r="C61" s="5">
        <v>0</v>
      </c>
      <c r="D61" s="5">
        <v>810615645.45000005</v>
      </c>
      <c r="E61" s="5">
        <v>548106771.45000005</v>
      </c>
      <c r="F61" s="5">
        <v>548106771.45000005</v>
      </c>
      <c r="G61" s="36">
        <v>-262508874</v>
      </c>
    </row>
    <row r="62" spans="1:7" ht="18" customHeight="1" x14ac:dyDescent="0.2">
      <c r="A62" s="6" t="s">
        <v>57</v>
      </c>
      <c r="B62" s="5">
        <v>0</v>
      </c>
      <c r="C62" s="5">
        <v>0</v>
      </c>
      <c r="D62" s="5">
        <f t="shared" ref="D62" si="8">B62+C62</f>
        <v>0</v>
      </c>
      <c r="E62" s="5">
        <v>0</v>
      </c>
      <c r="F62" s="5">
        <v>0</v>
      </c>
      <c r="G62" s="5">
        <f>F62-B62</f>
        <v>0</v>
      </c>
    </row>
    <row r="63" spans="1:7" ht="18" customHeight="1" x14ac:dyDescent="0.2">
      <c r="A63" s="4" t="s">
        <v>58</v>
      </c>
      <c r="B63" s="16">
        <f>SUM(B44:B62)</f>
        <v>810615645.45000005</v>
      </c>
      <c r="C63" s="16">
        <f t="shared" ref="C63:G63" si="9">SUM(C44:C62)</f>
        <v>0</v>
      </c>
      <c r="D63" s="16">
        <f t="shared" si="9"/>
        <v>810615645.45000005</v>
      </c>
      <c r="E63" s="16">
        <f t="shared" si="9"/>
        <v>548106771.45000005</v>
      </c>
      <c r="F63" s="16">
        <f t="shared" si="9"/>
        <v>548106771.45000005</v>
      </c>
      <c r="G63" s="16">
        <f t="shared" si="9"/>
        <v>-262508874</v>
      </c>
    </row>
    <row r="64" spans="1:7" ht="18" customHeight="1" x14ac:dyDescent="0.2">
      <c r="A64" s="4" t="s">
        <v>59</v>
      </c>
      <c r="B64" s="16">
        <f>SUM(B65)</f>
        <v>0</v>
      </c>
      <c r="C64" s="16">
        <f t="shared" ref="C64:G64" si="10">SUM(C65)</f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</row>
    <row r="65" spans="1:7" ht="18" customHeight="1" x14ac:dyDescent="0.2">
      <c r="A65" s="6" t="s">
        <v>60</v>
      </c>
      <c r="B65" s="5">
        <v>0</v>
      </c>
      <c r="C65" s="5">
        <v>0</v>
      </c>
      <c r="D65" s="5">
        <f t="shared" ref="D65" si="11">B65+C65</f>
        <v>0</v>
      </c>
      <c r="E65" s="5">
        <v>0</v>
      </c>
      <c r="F65" s="5">
        <v>0</v>
      </c>
      <c r="G65" s="5">
        <f>F65-B65</f>
        <v>0</v>
      </c>
    </row>
    <row r="66" spans="1:7" ht="18" customHeight="1" x14ac:dyDescent="0.2">
      <c r="A66" s="4" t="s">
        <v>61</v>
      </c>
      <c r="B66" s="16">
        <f>B41+B63+B64</f>
        <v>880670006.4000001</v>
      </c>
      <c r="C66" s="16">
        <f t="shared" ref="C66:G66" si="12">C41+C63+C64</f>
        <v>184481912.72</v>
      </c>
      <c r="D66" s="16">
        <f t="shared" si="12"/>
        <v>1065151919.1200001</v>
      </c>
      <c r="E66" s="16">
        <f t="shared" si="12"/>
        <v>779357842.9000001</v>
      </c>
      <c r="F66" s="16">
        <f t="shared" si="12"/>
        <v>779357842.9000001</v>
      </c>
      <c r="G66" s="16">
        <f t="shared" si="12"/>
        <v>-101312163.5</v>
      </c>
    </row>
    <row r="67" spans="1:7" ht="18" customHeight="1" x14ac:dyDescent="0.2">
      <c r="A67" s="4" t="s">
        <v>62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65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ageMargins left="0.43307086614173229" right="0.23622047244094491" top="0.74803149606299213" bottom="0.74803149606299213" header="0.31496062992125984" footer="0.31496062992125984"/>
  <pageSetup scale="85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Candy</cp:lastModifiedBy>
  <cp:lastPrinted>2023-11-07T21:08:22Z</cp:lastPrinted>
  <dcterms:created xsi:type="dcterms:W3CDTF">2017-01-11T17:22:08Z</dcterms:created>
  <dcterms:modified xsi:type="dcterms:W3CDTF">2023-11-09T17:49:10Z</dcterms:modified>
</cp:coreProperties>
</file>