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Octubre 2023\"/>
    </mc:Choice>
  </mc:AlternateContent>
  <xr:revisionPtr revIDLastSave="0" documentId="13_ncr:1_{B3E24ABF-07B4-4735-9EC5-5A7DA0423CFF}"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<sst xmlns="http://schemas.openxmlformats.org/spreadsheetml/2006/main" count="1188" uniqueCount="430">
  <si>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</si>
  <si>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</si>
  <si>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</si>
  <si>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</si>
  <si>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</si>
  <si>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</si>
  <si>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</si>
  <si>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</si>
  <si>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</si>
  <si>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</si>
  <si>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</si>
  <si>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</si>
  <si>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</si>
  <si>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</si>
  <si>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</si>
  <si>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</si>
  <si>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</si>
  <si>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</si>
  <si>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</si>
  <si>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</si>
  <si>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</si>
  <si>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</si>
  <si>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</si>
  <si>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</si>
  <si>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</si>
  <si>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</si>
  <si>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</si>
  <si>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</si>
  <si>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</si>
  <si>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</si>
  <si>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</si>
  <si>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</si>
  <si>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</si>
  <si>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</si>
  <si>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</si>
  <si>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</si>
  <si>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</si>
  <si>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</si>
  <si>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</si>
  <si>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</si>
  <si>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</si>
  <si>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</si>
  <si>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</si>
  <si>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</si>
  <si>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</si>
  <si>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</si>
  <si>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</si>
  <si>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</si>
  <si>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</si>
  <si>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</si>
  <si>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</si>
  <si>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</si>
  <si>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</si>
  <si>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</si>
  <si>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</si>
  <si>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</si>
  <si>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</si>
  <si>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</si>
  <si>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</si>
  <si>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</si>
  <si>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</si>
  <si>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</si>
  <si>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</si>
  <si>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</si>
  <si>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</si>
  <si>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</si>
  <si>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</si>
  <si>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</si>
  <si>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</si>
  <si>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</si>
  <si>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</si>
  <si>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</si>
  <si>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</si>
  <si>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</si>
  <si>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</si>
  <si>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</si>
  <si>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</si>
  <si>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</si>
  <si>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</si>
  <si>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</si>
  <si>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</si>
  <si>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</si>
  <si>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</si>
  <si>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</si>
  <si>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</si>
  <si>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</si>
  <si>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</si>
  <si>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</si>
  <si>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</si>
  <si>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</si>
  <si>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</si>
  <si>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</si>
  <si>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</si>
  <si>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</si>
  <si>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</si>
  <si>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</si>
  <si>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</si>
  <si>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</si>
  <si>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</si>
  <si>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</si>
  <si>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</si>
  <si>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</si>
  <si>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</si>
  <si>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</si>
  <si>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</si>
  <si>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</si>
  <si>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</si>
  <si>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</si>
  <si>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</si>
  <si>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</si>
  <si>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</si>
  <si>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</si>
  <si>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</si>
  <si>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</si>
  <si>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</si>
  <si>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</si>
  <si>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</si>
  <si>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</si>
  <si>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</si>
  <si>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</si>
  <si>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</si>
  <si>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</si>
  <si>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</si>
  <si>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</si>
  <si>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</si>
  <si>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</si>
  <si>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</si>
  <si>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</si>
  <si>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</si>
  <si>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</si>
  <si>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</si>
  <si>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</si>
  <si>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</si>
  <si>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</si>
  <si>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</si>
  <si>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</si>
  <si>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</si>
  <si>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</si>
  <si>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</si>
  <si>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</si>
  <si>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</si>
  <si>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</si>
  <si>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</si>
  <si>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</si>
  <si>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</si>
  <si>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</si>
  <si>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</si>
  <si>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</si>
  <si>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</si>
  <si>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</si>
  <si>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</si>
  <si>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</si>
  <si>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</si>
  <si>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</si>
  <si>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</si>
  <si>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</si>
  <si>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</si>
  <si>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</si>
  <si>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</si>
  <si>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</si>
  <si>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</si>
  <si>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</si>
  <si>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</si>
  <si>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</si>
  <si>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</si>
  <si>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</si>
  <si>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</si>
  <si>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</si>
  <si>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</si>
  <si>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</si>
  <si>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</si>
  <si>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</si>
  <si>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</si>
  <si>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</si>
  <si>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</si>
  <si>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</si>
  <si>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</si>
  <si>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</si>
  <si>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</si>
  <si>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</si>
  <si>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</si>
  <si>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</si>
  <si>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</si>
  <si>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</si>
  <si>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</si>
  <si>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</si>
  <si>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</si>
  <si>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</si>
  <si>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</si>
  <si>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</si>
  <si>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</si>
  <si>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</si>
  <si>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</si>
  <si>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</si>
  <si>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</si>
  <si>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</si>
  <si>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</si>
  <si>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</si>
  <si>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</si>
  <si>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</si>
  <si>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</si>
  <si>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</si>
  <si>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</si>
  <si>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</si>
  <si>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</si>
  <si>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</si>
  <si>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</si>
  <si>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</si>
  <si>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</si>
  <si>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</si>
  <si>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</si>
  <si>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</si>
  <si>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</si>
  <si>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</si>
  <si>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</si>
  <si>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</si>
  <si>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</si>
  <si>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</si>
  <si>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</si>
  <si>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</si>
  <si>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</si>
  <si>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</si>
  <si>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</si>
  <si>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</si>
  <si>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</si>
  <si>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</si>
  <si>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</si>
  <si>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</si>
  <si>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</si>
  <si>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</si>
  <si>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</si>
  <si>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</si>
  <si>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</si>
  <si>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</si>
  <si>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</si>
  <si>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</si>
  <si>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</si>
  <si>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</si>
  <si>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</si>
  <si>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</si>
  <si>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</si>
  <si>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</si>
  <si>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</si>
  <si>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</si>
  <si>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</si>
  <si>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</si>
  <si>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</si>
  <si>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</si>
  <si>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</si>
  <si>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</si>
  <si>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</si>
  <si>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</si>
  <si>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</si>
  <si>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</si>
  <si>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</si>
  <si>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</si>
  <si>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</si>
  <si>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</si>
  <si>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</si>
  <si>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</si>
  <si>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</si>
  <si>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</si>
  <si>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</si>
  <si>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</si>
  <si>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</si>
  <si>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</si>
  <si>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</si>
  <si>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</si>
  <si>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</si>
  <si>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</si>
  <si>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</si>
  <si>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</si>
  <si>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</si>
  <si>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</si>
  <si>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</si>
  <si>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</si>
  <si>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</si>
  <si>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</si>
  <si>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</si>
  <si>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</si>
  <si>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</si>
  <si>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</si>
  <si>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</si>
  <si>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</si>
  <si>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</si>
  <si>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</si>
  <si>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</si>
  <si>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</si>
  <si>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</si>
  <si>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</si>
  <si>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</si>
  <si>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</si>
  <si>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</si>
  <si>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</si>
  <si>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</si>
  <si>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</si>
  <si>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</si>
  <si>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</si>
  <si>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</si>
  <si>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</si>
  <si>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</si>
  <si>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</si>
  <si>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</si>
  <si>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</si>
  <si>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</si>
  <si>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</si>
  <si>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</si>
  <si>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</si>
  <si>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</si>
  <si>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</si>
  <si>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</si>
  <si>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</si>
  <si>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</si>
  <si>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</si>
  <si>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</si>
  <si>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</si>
  <si>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</si>
  <si>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</si>
  <si>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</si>
  <si>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</si>
  <si>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</si>
  <si>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</si>
  <si>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</si>
  <si>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</si>
  <si>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</si>
  <si>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</si>
  <si>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</si>
  <si>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</si>
  <si>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</si>
  <si>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</si>
  <si>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</si>
  <si>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</si>
  <si>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</si>
  <si>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</si>
  <si>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</si>
  <si>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</si>
  <si>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</si>
  <si>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</si>
  <si>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</si>
  <si>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</si>
  <si>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</si>
  <si>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</si>
  <si>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</si>
  <si>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</si>
  <si>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</si>
  <si>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</si>
  <si>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</si>
  <si>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</si>
  <si>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</si>
  <si>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</si>
  <si>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</si>
  <si>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</si>
  <si>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</si>
  <si>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</si>
  <si>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</si>
  <si>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</si>
  <si>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</si>
  <si>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</si>
  <si>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</si>
  <si>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</si>
  <si>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</si>
  <si>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</si>
  <si>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</si>
  <si>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</si>
  <si>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</si>
  <si>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</si>
  <si>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</si>
  <si>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</si>
  <si>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</si>
  <si>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</si>
  <si>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</si>
  <si>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</si>
  <si>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</si>
  <si>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</si>
  <si>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</si>
  <si>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</si>
  <si>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</si>
  <si>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</si>
  <si>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</si>
  <si>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</si>
  <si>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</si>
  <si>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</si>
  <si>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</si>
  <si>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</si>
  <si>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</si>
  <si>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</si>
  <si>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</si>
  <si>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</si>
  <si>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</si>
  <si>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</si>
  <si>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</si>
  <si>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</si>
  <si>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</si>
  <si>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</si>
  <si>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</si>
  <si>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</si>
  <si>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</si>
  <si>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</si>
  <si>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</si>
  <si>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</si>
  <si>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</si>
  <si>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</si>
  <si>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</si>
  <si>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</si>
  <si>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</si>
  <si>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</si>
  <si>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</si>
  <si>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</si>
  <si>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</si>
  <si>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</si>
  <si>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</si>
  <si>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</si>
  <si>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</si>
  <si>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</si>
  <si>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</si>
  <si>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</si>
  <si>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</si>
  <si>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</si>
  <si>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</si>
  <si>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</si>
  <si>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</si>
  <si>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</si>
  <si>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</si>
  <si>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</si>
  <si>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</si>
  <si>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</si>
  <si>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Zihuatanejo</t>
  </si>
  <si>
    <t>02 al 31 de octubre</t>
  </si>
  <si>
    <t xml:space="preserve">EN SOLICITUDES POR DESPIDO SOLO OFRECEN PAGO DE FINIQUITO </t>
  </si>
  <si>
    <t xml:space="preserve">NINGUNA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</si>
</sst>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20" zoomScaleNormal="100" zoomScaleSheetLayoutView="70" workbookViewId="0">
      <selection activeCell="J42" sqref="J42"/>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427</v>
      </c>
    </row>
    <row r="32" spans="1:13" ht="8.1" customHeight="1" x14ac:dyDescent="0.35"/>
    <row r="33" spans="1:13" ht="18.75" thickBot="1" x14ac:dyDescent="0.4">
      <c r="B33" s="16" t="s">
        <v>6</v>
      </c>
      <c r="C33" s="15" t="s">
        <v>426</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1</v>
      </c>
    </row>
    <row r="43" spans="1:13" ht="18" customHeight="1" thickBot="1" x14ac:dyDescent="0.4">
      <c r="A43" s="37" t="s">
        <v>17</v>
      </c>
      <c r="B43" s="35">
        <v>1</v>
      </c>
      <c r="C43" s="35">
        <v>0</v>
      </c>
      <c r="D43" s="35">
        <v>0</v>
      </c>
      <c r="E43" s="41">
        <f t="shared" ref="E43" si="0">SUM(B43:D43)</f>
        <v>1</v>
      </c>
      <c r="I43" s="37" t="s">
        <v>17</v>
      </c>
      <c r="J43" s="40">
        <v>0</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80</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18</v>
      </c>
      <c r="E61" s="5">
        <v>34</v>
      </c>
      <c r="I61" s="6" t="s">
        <v>24</v>
      </c>
      <c r="K61" s="5">
        <v>18</v>
      </c>
      <c r="M61" s="5">
        <v>33</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1</v>
      </c>
      <c r="E67" s="5">
        <v>2</v>
      </c>
      <c r="I67" s="6" t="s">
        <v>27</v>
      </c>
      <c r="K67" s="5">
        <v>1</v>
      </c>
      <c r="M67" s="5">
        <v>2</v>
      </c>
    </row>
    <row r="68" spans="1:13" ht="5.0999999999999996" customHeight="1" x14ac:dyDescent="0.35"/>
    <row r="69" spans="1:13" ht="18.75" thickBot="1" x14ac:dyDescent="0.4">
      <c r="A69" s="6" t="s">
        <v>28</v>
      </c>
      <c r="C69" s="5">
        <v>14</v>
      </c>
      <c r="E69" s="5">
        <v>12</v>
      </c>
      <c r="I69" s="6" t="s">
        <v>28</v>
      </c>
      <c r="K69" s="5">
        <v>10</v>
      </c>
      <c r="M69" s="5">
        <v>12</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33</v>
      </c>
      <c r="E75" s="43">
        <f>SUM(E61:E73)</f>
        <v>48</v>
      </c>
      <c r="J75" s="14" t="s">
        <v>31</v>
      </c>
      <c r="K75" s="43">
        <f>SUM(K61:K73)</f>
        <v>29</v>
      </c>
      <c r="M75" s="43">
        <f>SUM(M61:M73)</f>
        <v>47</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1</v>
      </c>
      <c r="I84" s="85" t="s">
        <v>35</v>
      </c>
      <c r="J84" s="85"/>
      <c r="K84" s="43">
        <f>SUM(K88,K86,K90)</f>
        <v>70</v>
      </c>
    </row>
    <row r="85" spans="1:13" ht="5.0999999999999996" customHeight="1" x14ac:dyDescent="0.35">
      <c r="A85" s="11"/>
      <c r="I85" s="6"/>
      <c r="J85" s="6"/>
    </row>
    <row r="86" spans="1:13" ht="18" customHeight="1" thickBot="1" x14ac:dyDescent="0.4">
      <c r="A86" s="11" t="s">
        <v>36</v>
      </c>
      <c r="B86" s="5">
        <v>0</v>
      </c>
      <c r="I86" s="19" t="s">
        <v>37</v>
      </c>
      <c r="K86" s="5">
        <v>25</v>
      </c>
    </row>
    <row r="87" spans="1:13" ht="5.0999999999999996" customHeight="1" x14ac:dyDescent="0.35">
      <c r="I87" s="18"/>
    </row>
    <row r="88" spans="1:13" ht="18" customHeight="1" thickBot="1" x14ac:dyDescent="0.4">
      <c r="I88" s="19" t="s">
        <v>38</v>
      </c>
      <c r="K88" s="5">
        <v>45</v>
      </c>
    </row>
    <row r="89" spans="1:13" ht="5.0999999999999996" customHeight="1" x14ac:dyDescent="0.35">
      <c r="I89" s="19"/>
    </row>
    <row r="90" spans="1:13" ht="18" customHeight="1" thickBot="1" x14ac:dyDescent="0.4">
      <c r="A90" s="4" t="s">
        <v>19</v>
      </c>
      <c r="B90" s="72"/>
      <c r="C90" s="73"/>
      <c r="D90" s="73"/>
      <c r="E90" s="74"/>
      <c r="I90" s="19" t="s">
        <v>39</v>
      </c>
      <c r="K90" s="5">
        <v>0</v>
      </c>
    </row>
    <row r="91" spans="1:13" x14ac:dyDescent="0.35">
      <c r="B91" s="75"/>
      <c r="C91" s="76"/>
      <c r="D91" s="76"/>
      <c r="E91" s="77"/>
    </row>
    <row r="92" spans="1:13" ht="30" customHeight="1" thickBot="1" x14ac:dyDescent="0.4">
      <c r="B92" s="75"/>
      <c r="C92" s="76"/>
      <c r="D92" s="76"/>
      <c r="E92" s="77"/>
      <c r="I92" s="66" t="s">
        <v>40</v>
      </c>
      <c r="J92" s="66"/>
      <c r="K92" s="5">
        <v>1</v>
      </c>
    </row>
    <row r="93" spans="1:13" ht="5.0999999999999996" customHeight="1" x14ac:dyDescent="0.35">
      <c r="B93" s="78"/>
      <c r="C93" s="79"/>
      <c r="D93" s="79"/>
      <c r="E93" s="80"/>
    </row>
    <row r="94" spans="1:13" ht="50.1" customHeight="1" thickBot="1" x14ac:dyDescent="0.4">
      <c r="I94" s="66" t="s">
        <v>41</v>
      </c>
      <c r="J94" s="66"/>
      <c r="K94" s="5">
        <v>56</v>
      </c>
    </row>
    <row r="95" spans="1:13" ht="5.0999999999999996" customHeight="1" x14ac:dyDescent="0.35"/>
    <row r="96" spans="1:13" ht="18.75" thickBot="1" x14ac:dyDescent="0.4">
      <c r="I96" s="66" t="s">
        <v>42</v>
      </c>
      <c r="J96" s="66"/>
      <c r="K96" s="5">
        <v>22</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1</v>
      </c>
      <c r="I106" s="2" t="s">
        <v>46</v>
      </c>
      <c r="J106" s="61" t="s">
        <v>428</v>
      </c>
      <c r="K106" s="61"/>
      <c r="L106" s="61"/>
      <c r="M106" s="61"/>
    </row>
    <row r="107" spans="1:13" ht="5.0999999999999996" customHeight="1" x14ac:dyDescent="0.35">
      <c r="A107" s="11"/>
      <c r="I107" s="3"/>
    </row>
    <row r="108" spans="1:13" ht="39.950000000000003" customHeight="1" thickBot="1" x14ac:dyDescent="0.4">
      <c r="A108" s="11" t="s">
        <v>47</v>
      </c>
      <c r="B108" s="5">
        <v>0</v>
      </c>
      <c r="I108" s="2" t="s">
        <v>48</v>
      </c>
      <c r="J108" s="61" t="s">
        <v>424</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424</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424</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429</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2</v>
      </c>
      <c r="E119" s="13"/>
      <c r="I119" s="11" t="s">
        <v>54</v>
      </c>
      <c r="J119" s="5">
        <v>2</v>
      </c>
      <c r="M119" s="13"/>
    </row>
    <row r="120" spans="1:13" ht="5.0999999999999996" customHeight="1" x14ac:dyDescent="0.35">
      <c r="I120" s="12"/>
    </row>
    <row r="121" spans="1:13" ht="30.75" thickBot="1" x14ac:dyDescent="0.4">
      <c r="A121" s="11" t="s">
        <v>55</v>
      </c>
      <c r="B121" s="5">
        <v>16</v>
      </c>
      <c r="I121" s="11" t="s">
        <v>56</v>
      </c>
      <c r="J121" s="5">
        <v>0</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0</v>
      </c>
    </row>
    <row r="141" spans="1:13" ht="18" customHeight="1" thickBot="1" x14ac:dyDescent="0.4">
      <c r="A141" s="21" t="s">
        <v>67</v>
      </c>
      <c r="B141" s="22">
        <v>2</v>
      </c>
      <c r="C141" s="23">
        <f t="shared" ref="C141:C145" si="2">IF(ISERROR(B141/$B$146),0,(B141/$B$146))</f>
        <v>1</v>
      </c>
      <c r="I141" s="12"/>
      <c r="J141" s="27">
        <v>8</v>
      </c>
    </row>
    <row r="142" spans="1:13" ht="18" customHeight="1" thickBot="1" x14ac:dyDescent="0.4">
      <c r="A142" s="21" t="s">
        <v>68</v>
      </c>
      <c r="B142" s="22">
        <v>0</v>
      </c>
      <c r="C142" s="23">
        <f t="shared" si="2"/>
        <v>0</v>
      </c>
      <c r="I142" s="12"/>
      <c r="J142" s="27">
        <v>8</v>
      </c>
    </row>
    <row r="143" spans="1:13" ht="18" customHeight="1" x14ac:dyDescent="0.35">
      <c r="A143" s="21" t="s">
        <v>69</v>
      </c>
      <c r="B143" s="22">
        <v>0</v>
      </c>
      <c r="C143" s="23">
        <f t="shared" si="2"/>
        <v>0</v>
      </c>
      <c r="I143" s="12"/>
      <c r="J143" s="12"/>
    </row>
    <row r="144" spans="1:13" ht="18" customHeight="1" thickBot="1" x14ac:dyDescent="0.4">
      <c r="A144" s="21" t="s">
        <v>70</v>
      </c>
      <c r="B144" s="22">
        <v>0</v>
      </c>
      <c r="C144" s="23">
        <f t="shared" si="2"/>
        <v>0</v>
      </c>
      <c r="I144" s="26" t="s">
        <v>71</v>
      </c>
      <c r="J144" s="27">
        <v>0</v>
      </c>
    </row>
    <row r="145" spans="1:13" ht="18" customHeight="1" thickBot="1" x14ac:dyDescent="0.4">
      <c r="A145" s="21" t="s">
        <v>72</v>
      </c>
      <c r="B145" s="22">
        <v>0</v>
      </c>
      <c r="C145" s="23">
        <f t="shared" si="2"/>
        <v>0</v>
      </c>
      <c r="I145" s="12"/>
      <c r="J145" s="27">
        <v>0</v>
      </c>
    </row>
    <row r="146" spans="1:13" ht="18" customHeight="1" thickBot="1" x14ac:dyDescent="0.4">
      <c r="A146" s="20" t="s">
        <v>14</v>
      </c>
      <c r="B146" s="24">
        <f>SUM(B140:B145)</f>
        <v>2</v>
      </c>
      <c r="C146" s="25">
        <f>SUM(C140:C145)</f>
        <v>1</v>
      </c>
      <c r="I146" s="12"/>
      <c r="J146" s="27">
        <v>0</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16</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2</v>
      </c>
    </row>
    <row r="166" spans="1:13" ht="18" customHeight="1" thickBot="1" x14ac:dyDescent="0.4">
      <c r="A166" s="21" t="s">
        <v>72</v>
      </c>
      <c r="B166" s="22">
        <v>0</v>
      </c>
      <c r="C166" s="23">
        <f t="shared" si="3"/>
        <v>0</v>
      </c>
      <c r="I166" s="12"/>
      <c r="J166" s="27">
        <v>4</v>
      </c>
    </row>
    <row r="167" spans="1:13" ht="18" customHeight="1" thickBot="1" x14ac:dyDescent="0.4">
      <c r="A167" s="20" t="s">
        <v>14</v>
      </c>
      <c r="B167" s="24">
        <f>SUM(B161:B166)</f>
        <v>16</v>
      </c>
      <c r="C167" s="25">
        <f>SUM(C161:C166)</f>
        <v>1</v>
      </c>
      <c r="I167" s="12"/>
      <c r="J167" s="27">
        <v>4</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424</v>
      </c>
      <c r="C182" s="61"/>
      <c r="D182" s="61"/>
      <c r="E182" s="61"/>
      <c r="I182" s="39" t="s">
        <v>79</v>
      </c>
      <c r="J182" s="11" t="s">
        <v>45</v>
      </c>
      <c r="K182" s="65">
        <v>15549.36</v>
      </c>
      <c r="L182" s="65"/>
    </row>
    <row r="183" spans="1:13" ht="5.0999999999999996" customHeight="1" x14ac:dyDescent="0.35">
      <c r="A183" s="3"/>
    </row>
    <row r="184" spans="1:13" ht="39.950000000000003" customHeight="1" thickBot="1" x14ac:dyDescent="0.4">
      <c r="A184" s="2" t="s">
        <v>48</v>
      </c>
      <c r="B184" s="61" t="s">
        <v>424</v>
      </c>
      <c r="C184" s="61"/>
      <c r="D184" s="61"/>
      <c r="E184" s="61"/>
      <c r="J184" s="11" t="s">
        <v>80</v>
      </c>
      <c r="K184" s="65">
        <v>590793.65</v>
      </c>
      <c r="L184" s="65"/>
    </row>
    <row r="185" spans="1:13" ht="9.9499999999999993" customHeight="1" x14ac:dyDescent="0.35">
      <c r="A185" s="3"/>
    </row>
    <row r="186" spans="1:13" ht="39.950000000000003" customHeight="1" thickBot="1" x14ac:dyDescent="0.4">
      <c r="A186" s="2" t="s">
        <v>49</v>
      </c>
      <c r="B186" s="61" t="s">
        <v>424</v>
      </c>
      <c r="C186" s="61"/>
      <c r="D186" s="61"/>
      <c r="E186" s="61"/>
      <c r="I186" s="39" t="s">
        <v>81</v>
      </c>
      <c r="J186" s="11" t="s">
        <v>45</v>
      </c>
      <c r="K186" s="65">
        <v>12780.93</v>
      </c>
      <c r="L186" s="65"/>
    </row>
    <row r="187" spans="1:13" ht="5.0999999999999996" customHeight="1" x14ac:dyDescent="0.35">
      <c r="A187" s="3"/>
    </row>
    <row r="188" spans="1:13" ht="39.950000000000003" customHeight="1" thickBot="1" x14ac:dyDescent="0.4">
      <c r="A188" s="2" t="s">
        <v>50</v>
      </c>
      <c r="B188" s="61" t="s">
        <v>424</v>
      </c>
      <c r="C188" s="61"/>
      <c r="D188" s="61"/>
      <c r="E188" s="61"/>
      <c r="J188" s="11" t="s">
        <v>80</v>
      </c>
      <c r="K188" s="65">
        <v>427521.64</v>
      </c>
      <c r="L188" s="65"/>
    </row>
    <row r="189" spans="1:13" ht="9.9499999999999993" customHeight="1" x14ac:dyDescent="0.35">
      <c r="A189" s="3"/>
    </row>
    <row r="190" spans="1:13" ht="39.950000000000003" customHeight="1" thickBot="1" x14ac:dyDescent="0.4">
      <c r="A190" s="2" t="s">
        <v>51</v>
      </c>
      <c r="B190" s="61" t="s">
        <v>424</v>
      </c>
      <c r="C190" s="61"/>
      <c r="D190" s="61"/>
      <c r="E190" s="61"/>
      <c r="I190" s="66" t="s">
        <v>82</v>
      </c>
      <c r="J190" s="66"/>
      <c r="K190" s="67">
        <v>14</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1</v>
      </c>
      <c r="I208" s="6" t="s">
        <v>89</v>
      </c>
      <c r="J208" s="5">
        <v>1</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1</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424</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424</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424</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424</v>
      </c>
      <c r="K258" s="61"/>
      <c r="L258" s="61"/>
      <c r="M258" s="61"/>
    </row>
    <row r="259" spans="1:13" ht="5.0999999999999996" customHeight="1" x14ac:dyDescent="0.35">
      <c r="I259" s="3"/>
    </row>
    <row r="260" spans="1:13" ht="39.950000000000003" customHeight="1" x14ac:dyDescent="0.35">
      <c r="I260" s="2" t="s">
        <v>51</v>
      </c>
      <c r="J260" s="61" t="s">
        <v>424</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425</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80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18</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1</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14</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34</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2</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12</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18</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1</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10</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33</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2</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12</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25</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45</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1</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56</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22</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0</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16</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0</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5.333333333333333</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0</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3.3333333333333335</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15549.36</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590793.65</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12780.93</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427521.64</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14</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1</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1</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2</v>
      </c>
      <c r="J3" s="57">
        <f>Cuestionario_CCL!C141</f>
        <v>1</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16</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0</v>
      </c>
      <c r="F3" s="32" t="s">
        <v>253</v>
      </c>
      <c r="G3" s="33">
        <f>IF(ISBLANK(Cuestionario_CCL!J144),"",Cuestionario_CCL!J144)</f>
        <v>0</v>
      </c>
    </row>
    <row r="4" spans="1:7" ht="15" customHeight="1" x14ac:dyDescent="0.25">
      <c r="A4" s="32" t="s">
        <v>253</v>
      </c>
      <c r="B4" s="33">
        <f>IF(ISBLANK(Cuestionario_CCL!J141),"",Cuestionario_CCL!J141)</f>
        <v>8</v>
      </c>
      <c r="F4" s="32" t="s">
        <v>253</v>
      </c>
      <c r="G4" s="33">
        <f>IF(ISBLANK(Cuestionario_CCL!J145),"",Cuestionario_CCL!J145)</f>
        <v>0</v>
      </c>
    </row>
    <row r="5" spans="1:7" ht="15" customHeight="1" x14ac:dyDescent="0.25">
      <c r="A5" s="32" t="s">
        <v>253</v>
      </c>
      <c r="B5" s="33">
        <f>IF(ISBLANK(Cuestionario_CCL!J142),"",Cuestionario_CCL!J142)</f>
        <v>8</v>
      </c>
      <c r="F5" s="32" t="s">
        <v>253</v>
      </c>
      <c r="G5" s="33">
        <f>IF(ISBLANK(Cuestionario_CCL!J146),"",Cuestionario_CCL!J146)</f>
        <v>0</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2</v>
      </c>
    </row>
    <row r="8" spans="1:7" ht="15" customHeight="1" x14ac:dyDescent="0.25">
      <c r="A8" s="32" t="s">
        <v>265</v>
      </c>
      <c r="B8" s="33">
        <f>IF(ISBLANK(Cuestionario_CCL!J162),"",Cuestionario_CCL!J162)</f>
        <v>1</v>
      </c>
      <c r="F8" s="32" t="s">
        <v>265</v>
      </c>
      <c r="G8" s="33">
        <f>IF(ISBLANK(Cuestionario_CCL!J166),"",Cuestionario_CCL!J166)</f>
        <v>4</v>
      </c>
    </row>
    <row r="9" spans="1:7" ht="15" customHeight="1" x14ac:dyDescent="0.25">
      <c r="A9" s="32" t="s">
        <v>265</v>
      </c>
      <c r="B9" s="33">
        <f>IF(ISBLANK(Cuestionario_CCL!J163),"",Cuestionario_CCL!J163)</f>
        <v>1</v>
      </c>
      <c r="F9" s="32" t="s">
        <v>265</v>
      </c>
      <c r="G9" s="33">
        <f>IF(ISBLANK(Cuestionario_CCL!J167),"",Cuestionario_CCL!J167)</f>
        <v>4</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cp:lastPrinted>2023-09-06T16:12:16Z</cp:lastPrinted>
  <dcterms:created xsi:type="dcterms:W3CDTF">2021-09-22T18:03:29Z</dcterms:created>
  <dcterms:modified xsi:type="dcterms:W3CDTF">2023-11-27T16:47:38Z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