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ownloads\"/>
    </mc:Choice>
  </mc:AlternateContent>
  <xr:revisionPtr revIDLastSave="0" documentId="13_ncr:1_{20D5A53B-FE20-49B2-9977-A33328FC8CBC}"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Cuestionario_CCL!$A$1:$CB$280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<sst xmlns="http://schemas.openxmlformats.org/spreadsheetml/2006/main" count="1188" uniqueCount="436">
  <si>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</si>
  <si>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</si>
  <si>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</si>
  <si>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</si>
  <si>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</si>
  <si>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</si>
  <si>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</si>
  <si>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</si>
  <si>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</si>
  <si>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</si>
  <si>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</si>
  <si>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</si>
  <si>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</si>
  <si>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</si>
  <si>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</si>
  <si>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</si>
  <si>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</si>
  <si>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</si>
  <si>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</si>
  <si>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</si>
  <si>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</si>
  <si>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</si>
  <si>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</si>
  <si>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</si>
  <si>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</si>
  <si>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</si>
  <si>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</si>
  <si>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</si>
  <si>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</si>
  <si>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</si>
  <si>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</si>
  <si>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</si>
  <si>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</si>
  <si>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</si>
  <si>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</si>
  <si>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</si>
  <si>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</si>
  <si>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</si>
  <si>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</si>
  <si>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</si>
  <si>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</si>
  <si>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</si>
  <si>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</si>
  <si>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</si>
  <si>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</si>
  <si>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</si>
  <si>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</si>
  <si>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</si>
  <si>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</si>
  <si>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</si>
  <si>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</si>
  <si>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</si>
  <si>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</si>
  <si>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</si>
  <si>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</si>
  <si>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</si>
  <si>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</si>
  <si>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</si>
  <si>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</si>
  <si>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</si>
  <si>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</si>
  <si>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</si>
  <si>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</si>
  <si>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</si>
  <si>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</si>
  <si>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</si>
  <si>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</si>
  <si>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</si>
  <si>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</si>
  <si>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</si>
  <si>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</si>
  <si>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</si>
  <si>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</si>
  <si>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</si>
  <si>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</si>
  <si>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</si>
  <si>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</si>
  <si>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</si>
  <si>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</si>
  <si>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</si>
  <si>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</si>
  <si>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</si>
  <si>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</si>
  <si>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</si>
  <si>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</si>
  <si>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</si>
  <si>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</si>
  <si>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</si>
  <si>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</si>
  <si>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</si>
  <si>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</si>
  <si>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</si>
  <si>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</si>
  <si>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</si>
  <si>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</si>
  <si>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</si>
  <si>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</si>
  <si>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</si>
  <si>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</si>
  <si>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</si>
  <si>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</si>
  <si>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</si>
  <si>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</si>
  <si>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</si>
  <si>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</si>
  <si>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</si>
  <si>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</si>
  <si>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</si>
  <si>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</si>
  <si>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</si>
  <si>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</si>
  <si>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</si>
  <si>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</si>
  <si>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</si>
  <si>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</si>
  <si>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</si>
  <si>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</si>
  <si>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</si>
  <si>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</si>
  <si>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</si>
  <si>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</si>
  <si>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</si>
  <si>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</si>
  <si>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</si>
  <si>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</si>
  <si>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</si>
  <si>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</si>
  <si>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</si>
  <si>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</si>
  <si>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</si>
  <si>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</si>
  <si>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</si>
  <si>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</si>
  <si>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</si>
  <si>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</si>
  <si>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</si>
  <si>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</si>
  <si>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</si>
  <si>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</si>
  <si>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</si>
  <si>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</si>
  <si>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</si>
  <si>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</si>
  <si>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</si>
  <si>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</si>
  <si>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</si>
  <si>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</si>
  <si>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</si>
  <si>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</si>
  <si>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</si>
  <si>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</si>
  <si>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</si>
  <si>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</si>
  <si>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</si>
  <si>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</si>
  <si>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</si>
  <si>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</si>
  <si>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</si>
  <si>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</si>
  <si>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</si>
  <si>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</si>
  <si>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</si>
  <si>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</si>
  <si>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</si>
  <si>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</si>
  <si>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</si>
  <si>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</si>
  <si>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</si>
  <si>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</si>
  <si>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</si>
  <si>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</si>
  <si>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</si>
  <si>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</si>
  <si>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</si>
  <si>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</si>
  <si>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</si>
  <si>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</si>
  <si>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</si>
  <si>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</si>
  <si>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</si>
  <si>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</si>
  <si>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</si>
  <si>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</si>
  <si>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</si>
  <si>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</si>
  <si>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</si>
  <si>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</si>
  <si>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</si>
  <si>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</si>
  <si>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</si>
  <si>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</si>
  <si>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</si>
  <si>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</si>
  <si>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</si>
  <si>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</si>
  <si>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</si>
  <si>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</si>
  <si>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</si>
  <si>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</si>
  <si>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</si>
  <si>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</si>
  <si>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</si>
  <si>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</si>
  <si>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</si>
  <si>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</si>
  <si>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</si>
  <si>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</si>
  <si>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</si>
  <si>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</si>
  <si>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</si>
  <si>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</si>
  <si>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</si>
  <si>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</si>
  <si>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</si>
  <si>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</si>
  <si>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</si>
  <si>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</si>
  <si>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</si>
  <si>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</si>
  <si>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</si>
  <si>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</si>
  <si>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</si>
  <si>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</si>
  <si>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</si>
  <si>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</si>
  <si>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</si>
  <si>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</si>
  <si>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</si>
  <si>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</si>
  <si>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</si>
  <si>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</si>
  <si>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</si>
  <si>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</si>
  <si>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</si>
  <si>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</si>
  <si>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</si>
  <si>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</si>
  <si>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</si>
  <si>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</si>
  <si>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</si>
  <si>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</si>
  <si>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</si>
  <si>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</si>
  <si>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</si>
  <si>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</si>
  <si>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</si>
  <si>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</si>
  <si>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</si>
  <si>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</si>
  <si>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</si>
  <si>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</si>
  <si>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</si>
  <si>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</si>
  <si>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</si>
  <si>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</si>
  <si>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</si>
  <si>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</si>
  <si>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</si>
  <si>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</si>
  <si>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</si>
  <si>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</si>
  <si>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</si>
  <si>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</si>
  <si>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</si>
  <si>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</si>
  <si>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</si>
  <si>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</si>
  <si>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</si>
  <si>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</si>
  <si>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</si>
  <si>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</si>
  <si>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</si>
  <si>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</si>
  <si>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</si>
  <si>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</si>
  <si>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</si>
  <si>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</si>
  <si>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</si>
  <si>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</si>
  <si>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</si>
  <si>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</si>
  <si>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</si>
  <si>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</si>
  <si>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</si>
  <si>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</si>
  <si>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</si>
  <si>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</si>
  <si>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</si>
  <si>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</si>
  <si>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</si>
  <si>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</si>
  <si>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</si>
  <si>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</si>
  <si>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</si>
  <si>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</si>
  <si>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</si>
  <si>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</si>
  <si>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</si>
  <si>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</si>
  <si>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</si>
  <si>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</si>
  <si>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</si>
  <si>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</si>
  <si>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</si>
  <si>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</si>
  <si>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</si>
  <si>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</si>
  <si>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</si>
  <si>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</si>
  <si>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</si>
  <si>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</si>
  <si>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</si>
  <si>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</si>
  <si>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</si>
  <si>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</si>
  <si>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</si>
  <si>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</si>
  <si>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</si>
  <si>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</si>
  <si>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</si>
  <si>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</si>
  <si>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</si>
  <si>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</si>
  <si>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</si>
  <si>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</si>
  <si>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</si>
  <si>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</si>
  <si>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</si>
  <si>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</si>
  <si>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</si>
  <si>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</si>
  <si>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</si>
  <si>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</si>
  <si>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</si>
  <si>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</si>
  <si>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</si>
  <si>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</si>
  <si>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</si>
  <si>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</si>
  <si>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</si>
  <si>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</si>
  <si>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</si>
  <si>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</si>
  <si>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</si>
  <si>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</si>
  <si>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</si>
  <si>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</si>
  <si>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</si>
  <si>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</si>
  <si>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</si>
  <si>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</si>
  <si>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</si>
  <si>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</si>
  <si>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</si>
  <si>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</si>
  <si>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</si>
  <si>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</si>
  <si>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</si>
  <si>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</si>
  <si>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</si>
  <si>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</si>
  <si>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</si>
  <si>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</si>
  <si>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</si>
  <si>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</si>
  <si>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</si>
  <si>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</si>
  <si>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</si>
  <si>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</si>
  <si>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</si>
  <si>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</si>
  <si>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</si>
  <si>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</si>
  <si>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</si>
  <si>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</si>
  <si>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</si>
  <si>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</si>
  <si>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</si>
  <si>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</si>
  <si>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</si>
  <si>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</si>
  <si>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</si>
  <si>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</si>
  <si>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</si>
  <si>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</si>
  <si>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</si>
  <si>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</si>
  <si>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</si>
  <si>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</si>
  <si>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</si>
  <si>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</si>
  <si>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</si>
  <si>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</si>
  <si>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</si>
  <si>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</si>
  <si>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</si>
  <si>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</si>
  <si>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</si>
  <si>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</si>
  <si>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</si>
  <si>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</si>
  <si>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</si>
  <si>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</si>
  <si>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</si>
  <si>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</si>
  <si>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</si>
  <si>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</si>
  <si>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</si>
  <si>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</si>
  <si>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</si>
  <si>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</si>
  <si>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</si>
  <si>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</si>
  <si>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</si>
  <si>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</si>
  <si>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</si>
  <si>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</si>
  <si>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</si>
  <si>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</si>
  <si>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</si>
  <si>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</si>
  <si>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</si>
  <si>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</si>
  <si>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</si>
  <si>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</si>
  <si>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</si>
  <si>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 xml:space="preserve">NINGUNA </t>
  </si>
  <si>
    <t>Iguala</t>
  </si>
  <si>
    <t>SE PRESENTÓ UN PROBLEMA EN EL SISTEMA SINACOL QUE DEMORO LA
FECHA DE CELEBRACIÓN PO UNA NUEVA AUDIENCIA SOLICITADA POR  LAS PARTES, MISMO QUE FUE REPORTADO EN TIEMPO Y FORMA.</t>
  </si>
  <si>
    <t>A PETICION DE PARTES</t>
  </si>
  <si>
    <t xml:space="preserve">LAS PARTES SOLO VIENEN POR CONSTANCIAS DE NO CONCILIACION DEBIDO A QUE EL PERSONAL ASI LO ORDENA </t>
  </si>
  <si>
    <t>NO ACUDE LA PARTE PATRONAL</t>
  </si>
  <si>
    <t>YA EXISTE PROCEDIMIENTO ANTE EL TRIBUNAL LABORAL</t>
  </si>
  <si>
    <t>INTERFIERE EL ABOGADO DANDO MAL ASESORIA Y LOS TRABAJADORES TRAEN PROPUESTAS MUY ALTAS</t>
  </si>
  <si>
    <t>NINGUNO</t>
  </si>
  <si>
    <t>01 al 31 de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</si>
</sst>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7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ont>
        <b/>
        <i val="0"/>
      </font>
      <fill>
        <patternFill>
          <bgColor theme="5" tint="0.3999450666829432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77"/>
    </tableStyle>
    <tableStyle name="Estilo de tabla 2" pivot="0" count="2" xr9:uid="{00000000-0011-0000-FFFF-FFFF01000000}">
      <tableStyleElement type="wholeTable" dxfId="76"/>
      <tableStyleElement type="headerRow" dxfId="7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view="pageBreakPreview" topLeftCell="A25" zoomScale="85" zoomScaleNormal="85" zoomScaleSheetLayoutView="85" workbookViewId="0">
      <selection activeCell="J34" sqref="J34"/>
    </sheetView>
  </sheetViews>
  <sheetFormatPr baseColWidth="10" defaultColWidth="0" defaultRowHeight="18" zeroHeight="1" x14ac:dyDescent="0.35"/>
  <cols>
    <col min="1" max="1" width="26.42578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1" t="s">
        <v>0</v>
      </c>
      <c r="C1" s="81"/>
      <c r="D1" s="81"/>
      <c r="E1" s="81"/>
      <c r="F1" s="81"/>
      <c r="G1" s="81"/>
      <c r="H1" s="81"/>
      <c r="I1" s="81"/>
      <c r="J1" s="81"/>
      <c r="K1" s="81"/>
      <c r="L1" s="81"/>
      <c r="M1" s="81"/>
    </row>
    <row r="2" spans="1:15" ht="15" customHeight="1" x14ac:dyDescent="0.35">
      <c r="A2" s="50"/>
      <c r="B2" s="81"/>
      <c r="C2" s="81"/>
      <c r="D2" s="81"/>
      <c r="E2" s="81"/>
      <c r="F2" s="81"/>
      <c r="G2" s="81"/>
      <c r="H2" s="81"/>
      <c r="I2" s="81"/>
      <c r="J2" s="81"/>
      <c r="K2" s="81"/>
      <c r="L2" s="81"/>
      <c r="M2" s="81"/>
    </row>
    <row r="3" spans="1:15" ht="15" customHeight="1" x14ac:dyDescent="0.35">
      <c r="A3" s="50"/>
      <c r="B3" s="81"/>
      <c r="C3" s="81"/>
      <c r="D3" s="81"/>
      <c r="E3" s="81"/>
      <c r="F3" s="81"/>
      <c r="G3" s="81"/>
      <c r="H3" s="81"/>
      <c r="I3" s="81"/>
      <c r="J3" s="81"/>
      <c r="K3" s="81"/>
      <c r="L3" s="81"/>
      <c r="M3" s="81"/>
    </row>
    <row r="4" spans="1:15" ht="15" customHeight="1" x14ac:dyDescent="0.35">
      <c r="A4" s="50"/>
      <c r="B4" s="81"/>
      <c r="C4" s="81"/>
      <c r="D4" s="81"/>
      <c r="E4" s="81"/>
      <c r="F4" s="81"/>
      <c r="G4" s="81"/>
      <c r="H4" s="81"/>
      <c r="I4" s="81"/>
      <c r="J4" s="81"/>
      <c r="K4" s="81"/>
      <c r="L4" s="81"/>
      <c r="M4" s="81"/>
    </row>
    <row r="5" spans="1:15" ht="24" customHeight="1" x14ac:dyDescent="0.35">
      <c r="A5" s="50"/>
      <c r="B5" s="82" t="s">
        <v>1</v>
      </c>
      <c r="C5" s="82"/>
      <c r="D5" s="82"/>
      <c r="E5" s="82"/>
      <c r="F5" s="82"/>
      <c r="G5" s="82"/>
      <c r="H5" s="82"/>
      <c r="I5" s="82"/>
      <c r="J5" s="82"/>
      <c r="K5" s="82"/>
      <c r="L5" s="82"/>
      <c r="M5" s="82"/>
    </row>
    <row r="6" spans="1:15" s="17" customFormat="1" x14ac:dyDescent="0.35">
      <c r="A6" s="51"/>
      <c r="B6" s="82"/>
      <c r="C6" s="82"/>
      <c r="D6" s="82"/>
      <c r="E6" s="82"/>
      <c r="F6" s="82"/>
      <c r="G6" s="82"/>
      <c r="H6" s="82"/>
      <c r="I6" s="82"/>
      <c r="J6" s="82"/>
      <c r="K6" s="82"/>
      <c r="L6" s="82"/>
      <c r="M6" s="82"/>
    </row>
    <row r="7" spans="1:15" x14ac:dyDescent="0.35"/>
    <row r="8" spans="1:15" ht="18" customHeight="1" x14ac:dyDescent="0.35">
      <c r="A8" s="83" t="s">
        <v>2</v>
      </c>
      <c r="B8" s="83"/>
      <c r="C8" s="83"/>
      <c r="D8" s="83"/>
      <c r="E8" s="83"/>
      <c r="F8" s="83"/>
      <c r="G8" s="83"/>
      <c r="H8" s="83"/>
      <c r="I8" s="83"/>
      <c r="J8" s="83"/>
      <c r="K8" s="83"/>
      <c r="L8" s="83"/>
      <c r="M8" s="83"/>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c r="O12" s="17"/>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x14ac:dyDescent="0.35">
      <c r="A26" s="83"/>
      <c r="B26" s="83"/>
      <c r="C26" s="83"/>
      <c r="D26" s="83"/>
      <c r="E26" s="83"/>
      <c r="F26" s="83"/>
      <c r="G26" s="83"/>
      <c r="H26" s="83"/>
      <c r="I26" s="83"/>
      <c r="J26" s="83"/>
      <c r="K26" s="83"/>
      <c r="L26" s="83"/>
      <c r="M26" s="83"/>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435</v>
      </c>
    </row>
    <row r="32" spans="1:13" ht="8.1" customHeight="1" x14ac:dyDescent="0.35"/>
    <row r="33" spans="1:13" ht="18.75" thickBot="1" x14ac:dyDescent="0.4">
      <c r="B33" s="16" t="s">
        <v>6</v>
      </c>
      <c r="C33" s="15" t="s">
        <v>427</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59" t="s">
        <v>9</v>
      </c>
      <c r="B39" s="59"/>
      <c r="C39" s="59"/>
      <c r="D39" s="59"/>
      <c r="E39" s="59"/>
      <c r="I39" s="59" t="s">
        <v>10</v>
      </c>
      <c r="J39" s="59"/>
      <c r="K39" s="59"/>
      <c r="L39" s="59"/>
      <c r="M39" s="59"/>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1</v>
      </c>
      <c r="C42" s="35">
        <v>0</v>
      </c>
      <c r="D42" s="35">
        <v>0</v>
      </c>
      <c r="E42" s="41">
        <f>SUM(B42:D42)</f>
        <v>1</v>
      </c>
      <c r="I42" s="37" t="s">
        <v>16</v>
      </c>
      <c r="J42" s="35">
        <v>1</v>
      </c>
    </row>
    <row r="43" spans="1:13" ht="18" customHeight="1" thickBot="1" x14ac:dyDescent="0.4">
      <c r="A43" s="37" t="s">
        <v>17</v>
      </c>
      <c r="B43" s="35">
        <v>0</v>
      </c>
      <c r="C43" s="35">
        <v>0</v>
      </c>
      <c r="D43" s="35">
        <v>0</v>
      </c>
      <c r="E43" s="41">
        <f t="shared" ref="E43" si="0">SUM(B43:D43)</f>
        <v>0</v>
      </c>
      <c r="I43" s="37" t="s">
        <v>17</v>
      </c>
      <c r="J43" s="40">
        <v>0</v>
      </c>
    </row>
    <row r="44" spans="1:13" ht="18" customHeight="1" x14ac:dyDescent="0.35">
      <c r="A44" s="37" t="s">
        <v>18</v>
      </c>
      <c r="B44" s="41">
        <f>SUM(B42:B43)</f>
        <v>1</v>
      </c>
      <c r="C44" s="41">
        <f t="shared" ref="C44:E44" si="1">SUM(C42:C43)</f>
        <v>0</v>
      </c>
      <c r="D44" s="41">
        <f t="shared" si="1"/>
        <v>0</v>
      </c>
      <c r="E44" s="41">
        <f t="shared" si="1"/>
        <v>1</v>
      </c>
      <c r="I44" s="37" t="s">
        <v>18</v>
      </c>
      <c r="J44" s="42">
        <f>SUM(J42:J43)</f>
        <v>1</v>
      </c>
    </row>
    <row r="45" spans="1:13" ht="18" customHeight="1" x14ac:dyDescent="0.35"/>
    <row r="46" spans="1:13" ht="18" customHeight="1" x14ac:dyDescent="0.35">
      <c r="A46" s="4" t="s">
        <v>19</v>
      </c>
      <c r="B46" s="72"/>
      <c r="C46" s="73"/>
      <c r="D46" s="73"/>
      <c r="E46" s="74"/>
      <c r="I46" s="4" t="s">
        <v>19</v>
      </c>
      <c r="J46" s="72"/>
      <c r="K46" s="73"/>
      <c r="L46" s="73"/>
      <c r="M46" s="74"/>
    </row>
    <row r="47" spans="1:13" ht="18" customHeight="1" x14ac:dyDescent="0.35">
      <c r="A47" s="4"/>
      <c r="B47" s="75"/>
      <c r="C47" s="76"/>
      <c r="D47" s="76"/>
      <c r="E47" s="77"/>
      <c r="I47" s="4"/>
      <c r="J47" s="75"/>
      <c r="K47" s="76"/>
      <c r="L47" s="76"/>
      <c r="M47" s="77"/>
    </row>
    <row r="48" spans="1:13" ht="18" customHeight="1" x14ac:dyDescent="0.35">
      <c r="B48" s="78"/>
      <c r="C48" s="79"/>
      <c r="D48" s="79"/>
      <c r="E48" s="80"/>
      <c r="J48" s="78"/>
      <c r="K48" s="79"/>
      <c r="L48" s="79"/>
      <c r="M48" s="80"/>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8" t="s">
        <v>21</v>
      </c>
      <c r="B54" s="68"/>
      <c r="C54" s="68"/>
      <c r="D54" s="68"/>
      <c r="E54" s="5">
        <v>53</v>
      </c>
      <c r="I54" s="4" t="s">
        <v>19</v>
      </c>
      <c r="J54" s="61"/>
      <c r="K54" s="61"/>
      <c r="L54" s="61"/>
      <c r="M54" s="61"/>
    </row>
    <row r="55" spans="1:13" x14ac:dyDescent="0.35">
      <c r="J55" s="61"/>
      <c r="K55" s="61"/>
      <c r="L55" s="61"/>
      <c r="M55" s="61"/>
    </row>
    <row r="56" spans="1:13" x14ac:dyDescent="0.35"/>
    <row r="57" spans="1:13" ht="54.95" customHeight="1" x14ac:dyDescent="0.35">
      <c r="A57" s="59" t="s">
        <v>22</v>
      </c>
      <c r="B57" s="59"/>
      <c r="C57" s="59"/>
      <c r="D57" s="59"/>
      <c r="E57" s="59"/>
      <c r="I57" s="59" t="s">
        <v>23</v>
      </c>
      <c r="J57" s="59"/>
      <c r="K57" s="59"/>
      <c r="L57" s="59"/>
      <c r="M57" s="59"/>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19</v>
      </c>
      <c r="E61" s="5">
        <v>24</v>
      </c>
      <c r="I61" s="6" t="s">
        <v>24</v>
      </c>
      <c r="K61" s="5">
        <v>19</v>
      </c>
      <c r="M61" s="5">
        <v>23</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0</v>
      </c>
      <c r="E67" s="5">
        <v>0</v>
      </c>
      <c r="I67" s="6" t="s">
        <v>27</v>
      </c>
      <c r="K67" s="5">
        <v>0</v>
      </c>
      <c r="M67" s="5">
        <v>0</v>
      </c>
    </row>
    <row r="68" spans="1:13" ht="5.0999999999999996" customHeight="1" x14ac:dyDescent="0.35"/>
    <row r="69" spans="1:13" ht="18.75" thickBot="1" x14ac:dyDescent="0.4">
      <c r="A69" s="6" t="s">
        <v>28</v>
      </c>
      <c r="C69" s="5">
        <v>7</v>
      </c>
      <c r="E69" s="5">
        <v>3</v>
      </c>
      <c r="I69" s="6" t="s">
        <v>28</v>
      </c>
      <c r="K69" s="5">
        <v>7</v>
      </c>
      <c r="M69" s="5">
        <v>3</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26</v>
      </c>
      <c r="E75" s="43">
        <f>SUM(E61:E73)</f>
        <v>27</v>
      </c>
      <c r="J75" s="14" t="s">
        <v>31</v>
      </c>
      <c r="K75" s="43">
        <f>SUM(K61:K73)</f>
        <v>26</v>
      </c>
      <c r="M75" s="43">
        <f>SUM(M61:M73)</f>
        <v>26</v>
      </c>
    </row>
    <row r="76" spans="1:13" x14ac:dyDescent="0.35"/>
    <row r="77" spans="1:13" x14ac:dyDescent="0.35">
      <c r="A77" s="4" t="s">
        <v>19</v>
      </c>
      <c r="B77" s="72"/>
      <c r="C77" s="73"/>
      <c r="D77" s="73"/>
      <c r="E77" s="74"/>
      <c r="I77" s="4" t="s">
        <v>19</v>
      </c>
      <c r="J77" s="61"/>
      <c r="K77" s="61"/>
      <c r="L77" s="61"/>
      <c r="M77" s="61"/>
    </row>
    <row r="78" spans="1:13" x14ac:dyDescent="0.35">
      <c r="B78" s="75"/>
      <c r="C78" s="76"/>
      <c r="D78" s="76"/>
      <c r="E78" s="77"/>
      <c r="J78" s="61"/>
      <c r="K78" s="61"/>
      <c r="L78" s="61"/>
      <c r="M78" s="61"/>
    </row>
    <row r="79" spans="1:13" x14ac:dyDescent="0.35">
      <c r="B79" s="78"/>
      <c r="C79" s="79"/>
      <c r="D79" s="79"/>
      <c r="E79" s="80"/>
      <c r="J79" s="61"/>
      <c r="K79" s="61"/>
      <c r="L79" s="61"/>
      <c r="M79" s="61"/>
    </row>
    <row r="80" spans="1:13" x14ac:dyDescent="0.35"/>
    <row r="81" spans="1:13" x14ac:dyDescent="0.35"/>
    <row r="82" spans="1:13" ht="39.950000000000003" customHeight="1" x14ac:dyDescent="0.35">
      <c r="A82" s="59" t="s">
        <v>32</v>
      </c>
      <c r="B82" s="59"/>
      <c r="C82" s="59"/>
      <c r="D82" s="59"/>
      <c r="E82" s="59"/>
      <c r="I82" s="59" t="s">
        <v>33</v>
      </c>
      <c r="J82" s="59"/>
      <c r="K82" s="59"/>
      <c r="L82" s="59"/>
      <c r="M82" s="59"/>
    </row>
    <row r="83" spans="1:13" ht="18.75" thickBot="1" x14ac:dyDescent="0.4"/>
    <row r="84" spans="1:13" ht="30" customHeight="1" thickBot="1" x14ac:dyDescent="0.4">
      <c r="A84" s="11" t="s">
        <v>34</v>
      </c>
      <c r="B84" s="5">
        <v>0</v>
      </c>
      <c r="I84" s="85" t="s">
        <v>35</v>
      </c>
      <c r="J84" s="85"/>
      <c r="K84" s="43">
        <f>SUM(K88,K86,K90)</f>
        <v>42</v>
      </c>
    </row>
    <row r="85" spans="1:13" ht="5.0999999999999996" customHeight="1" x14ac:dyDescent="0.35">
      <c r="A85" s="11"/>
      <c r="I85" s="6"/>
      <c r="J85" s="6"/>
    </row>
    <row r="86" spans="1:13" ht="18" customHeight="1" thickBot="1" x14ac:dyDescent="0.4">
      <c r="A86" s="11" t="s">
        <v>36</v>
      </c>
      <c r="B86" s="5">
        <v>0</v>
      </c>
      <c r="I86" s="19" t="s">
        <v>37</v>
      </c>
      <c r="K86" s="5">
        <v>34</v>
      </c>
    </row>
    <row r="87" spans="1:13" ht="5.0999999999999996" customHeight="1" x14ac:dyDescent="0.35">
      <c r="I87" s="18"/>
    </row>
    <row r="88" spans="1:13" ht="18" customHeight="1" thickBot="1" x14ac:dyDescent="0.4">
      <c r="I88" s="19" t="s">
        <v>38</v>
      </c>
      <c r="K88" s="5">
        <v>8</v>
      </c>
    </row>
    <row r="89" spans="1:13" ht="5.0999999999999996" customHeight="1" x14ac:dyDescent="0.35">
      <c r="I89" s="19"/>
    </row>
    <row r="90" spans="1:13" ht="18" customHeight="1" thickBot="1" x14ac:dyDescent="0.4">
      <c r="A90" s="4" t="s">
        <v>19</v>
      </c>
      <c r="B90" s="72"/>
      <c r="C90" s="73"/>
      <c r="D90" s="73"/>
      <c r="E90" s="74"/>
      <c r="I90" s="19" t="s">
        <v>39</v>
      </c>
      <c r="K90" s="5">
        <v>0</v>
      </c>
    </row>
    <row r="91" spans="1:13" x14ac:dyDescent="0.35">
      <c r="B91" s="75"/>
      <c r="C91" s="76"/>
      <c r="D91" s="76"/>
      <c r="E91" s="77"/>
    </row>
    <row r="92" spans="1:13" ht="30" customHeight="1" thickBot="1" x14ac:dyDescent="0.4">
      <c r="B92" s="75"/>
      <c r="C92" s="76"/>
      <c r="D92" s="76"/>
      <c r="E92" s="77"/>
      <c r="I92" s="66" t="s">
        <v>40</v>
      </c>
      <c r="J92" s="66"/>
      <c r="K92" s="5">
        <v>3</v>
      </c>
    </row>
    <row r="93" spans="1:13" ht="5.0999999999999996" customHeight="1" x14ac:dyDescent="0.35">
      <c r="B93" s="78"/>
      <c r="C93" s="79"/>
      <c r="D93" s="79"/>
      <c r="E93" s="80"/>
    </row>
    <row r="94" spans="1:13" ht="50.1" customHeight="1" thickBot="1" x14ac:dyDescent="0.4">
      <c r="I94" s="66" t="s">
        <v>41</v>
      </c>
      <c r="J94" s="66"/>
      <c r="K94" s="5">
        <v>50</v>
      </c>
    </row>
    <row r="95" spans="1:13" ht="5.0999999999999996" customHeight="1" x14ac:dyDescent="0.35"/>
    <row r="96" spans="1:13" ht="18.75" thickBot="1" x14ac:dyDescent="0.4">
      <c r="I96" s="66" t="s">
        <v>42</v>
      </c>
      <c r="J96" s="66"/>
      <c r="K96" s="5">
        <v>32</v>
      </c>
    </row>
    <row r="97" spans="1:13" ht="18.75" customHeight="1" x14ac:dyDescent="0.35"/>
    <row r="98" spans="1:13" x14ac:dyDescent="0.35">
      <c r="I98" s="4" t="s">
        <v>19</v>
      </c>
      <c r="J98" s="61"/>
      <c r="K98" s="61"/>
      <c r="L98" s="61"/>
      <c r="M98" s="61"/>
    </row>
    <row r="99" spans="1:13" x14ac:dyDescent="0.35">
      <c r="J99" s="61"/>
      <c r="K99" s="61"/>
      <c r="L99" s="61"/>
      <c r="M99" s="61"/>
    </row>
    <row r="100" spans="1:13" x14ac:dyDescent="0.35">
      <c r="J100" s="61"/>
      <c r="K100" s="61"/>
      <c r="L100" s="61"/>
      <c r="M100" s="61"/>
    </row>
    <row r="101" spans="1:13" x14ac:dyDescent="0.35">
      <c r="J101" s="61"/>
      <c r="K101" s="61"/>
      <c r="L101" s="61"/>
      <c r="M101" s="61"/>
    </row>
    <row r="102" spans="1:13" x14ac:dyDescent="0.35">
      <c r="J102" s="6"/>
      <c r="K102" s="6"/>
      <c r="L102" s="6"/>
      <c r="M102" s="6"/>
    </row>
    <row r="103" spans="1:13" x14ac:dyDescent="0.35"/>
    <row r="104" spans="1:13" ht="39.950000000000003" customHeight="1" x14ac:dyDescent="0.35">
      <c r="A104" s="59" t="s">
        <v>43</v>
      </c>
      <c r="B104" s="59"/>
      <c r="C104" s="59"/>
      <c r="D104" s="59"/>
      <c r="E104" s="59"/>
      <c r="I104" s="59" t="s">
        <v>44</v>
      </c>
      <c r="J104" s="59"/>
      <c r="K104" s="59"/>
      <c r="L104" s="59"/>
      <c r="M104" s="59"/>
    </row>
    <row r="105" spans="1:13" x14ac:dyDescent="0.35"/>
    <row r="106" spans="1:13" ht="39.950000000000003" customHeight="1" thickBot="1" x14ac:dyDescent="0.4">
      <c r="A106" s="11" t="s">
        <v>45</v>
      </c>
      <c r="B106" s="5">
        <v>11</v>
      </c>
      <c r="I106" s="2" t="s">
        <v>46</v>
      </c>
      <c r="J106" s="61" t="s">
        <v>430</v>
      </c>
      <c r="K106" s="61"/>
      <c r="L106" s="61"/>
      <c r="M106" s="61"/>
    </row>
    <row r="107" spans="1:13" ht="5.0999999999999996" customHeight="1" x14ac:dyDescent="0.35">
      <c r="A107" s="11"/>
      <c r="I107" s="3"/>
    </row>
    <row r="108" spans="1:13" ht="39.950000000000003" customHeight="1" thickBot="1" x14ac:dyDescent="0.4">
      <c r="A108" s="11" t="s">
        <v>47</v>
      </c>
      <c r="B108" s="5">
        <v>3</v>
      </c>
      <c r="I108" s="2" t="s">
        <v>48</v>
      </c>
      <c r="J108" s="61" t="s">
        <v>431</v>
      </c>
      <c r="K108" s="61"/>
      <c r="L108" s="61"/>
      <c r="M108" s="61"/>
    </row>
    <row r="109" spans="1:13" ht="5.0999999999999996" customHeight="1" x14ac:dyDescent="0.35">
      <c r="I109" s="3"/>
    </row>
    <row r="110" spans="1:13" ht="39.950000000000003" customHeight="1" x14ac:dyDescent="0.35">
      <c r="A110" s="4" t="s">
        <v>19</v>
      </c>
      <c r="B110" s="61"/>
      <c r="C110" s="61"/>
      <c r="D110" s="61"/>
      <c r="E110" s="61"/>
      <c r="I110" s="2" t="s">
        <v>49</v>
      </c>
      <c r="J110" s="61" t="s">
        <v>432</v>
      </c>
      <c r="K110" s="61"/>
      <c r="L110" s="61"/>
      <c r="M110" s="61"/>
    </row>
    <row r="111" spans="1:13" ht="5.0999999999999996" customHeight="1" x14ac:dyDescent="0.35">
      <c r="B111" s="61"/>
      <c r="C111" s="61"/>
      <c r="D111" s="61"/>
      <c r="E111" s="61"/>
      <c r="I111" s="3"/>
    </row>
    <row r="112" spans="1:13" ht="39.950000000000003" customHeight="1" x14ac:dyDescent="0.35">
      <c r="B112" s="61"/>
      <c r="C112" s="61"/>
      <c r="D112" s="61"/>
      <c r="E112" s="61"/>
      <c r="I112" s="2" t="s">
        <v>50</v>
      </c>
      <c r="J112" s="61" t="s">
        <v>433</v>
      </c>
      <c r="K112" s="61"/>
      <c r="L112" s="61"/>
      <c r="M112" s="61"/>
    </row>
    <row r="113" spans="1:13" ht="5.0999999999999996" customHeight="1" x14ac:dyDescent="0.35">
      <c r="B113" s="61"/>
      <c r="C113" s="61"/>
      <c r="D113" s="61"/>
      <c r="E113" s="61"/>
      <c r="I113" s="3"/>
    </row>
    <row r="114" spans="1:13" ht="39.950000000000003" customHeight="1" x14ac:dyDescent="0.35">
      <c r="I114" s="2" t="s">
        <v>51</v>
      </c>
      <c r="J114" s="61" t="s">
        <v>434</v>
      </c>
      <c r="K114" s="61"/>
      <c r="L114" s="61"/>
      <c r="M114" s="61"/>
    </row>
    <row r="115" spans="1:13" x14ac:dyDescent="0.35"/>
    <row r="116" spans="1:13" x14ac:dyDescent="0.35"/>
    <row r="117" spans="1:13" ht="39.950000000000003" customHeight="1" x14ac:dyDescent="0.35">
      <c r="A117" s="59" t="s">
        <v>52</v>
      </c>
      <c r="B117" s="59"/>
      <c r="C117" s="59"/>
      <c r="D117" s="59"/>
      <c r="E117" s="59"/>
      <c r="I117" s="59" t="s">
        <v>53</v>
      </c>
      <c r="J117" s="59"/>
      <c r="K117" s="59"/>
      <c r="L117" s="59"/>
      <c r="M117" s="59"/>
    </row>
    <row r="118" spans="1:13" ht="18" customHeight="1" x14ac:dyDescent="0.35"/>
    <row r="119" spans="1:13" ht="30.75" thickBot="1" x14ac:dyDescent="0.4">
      <c r="A119" s="11" t="s">
        <v>45</v>
      </c>
      <c r="B119" s="5">
        <v>21</v>
      </c>
      <c r="E119" s="13"/>
      <c r="I119" s="11" t="s">
        <v>54</v>
      </c>
      <c r="J119" s="5">
        <v>19</v>
      </c>
      <c r="M119" s="13"/>
    </row>
    <row r="120" spans="1:13" ht="5.0999999999999996" customHeight="1" x14ac:dyDescent="0.35">
      <c r="I120" s="12"/>
    </row>
    <row r="121" spans="1:13" ht="30.75" thickBot="1" x14ac:dyDescent="0.4">
      <c r="A121" s="11" t="s">
        <v>55</v>
      </c>
      <c r="B121" s="5">
        <v>10</v>
      </c>
      <c r="I121" s="11" t="s">
        <v>56</v>
      </c>
      <c r="J121" s="5">
        <v>2</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2"/>
      <c r="C128" s="73"/>
      <c r="D128" s="73"/>
      <c r="E128" s="74"/>
      <c r="I128" s="4" t="s">
        <v>19</v>
      </c>
      <c r="J128" s="61"/>
      <c r="K128" s="61"/>
      <c r="L128" s="61"/>
      <c r="M128" s="61"/>
    </row>
    <row r="129" spans="1:13" ht="18" customHeight="1" x14ac:dyDescent="0.35">
      <c r="B129" s="75"/>
      <c r="C129" s="76"/>
      <c r="D129" s="76"/>
      <c r="E129" s="77"/>
      <c r="J129" s="61"/>
      <c r="K129" s="61"/>
      <c r="L129" s="61"/>
      <c r="M129" s="61"/>
    </row>
    <row r="130" spans="1:13" ht="18" customHeight="1" x14ac:dyDescent="0.35">
      <c r="B130" s="78"/>
      <c r="C130" s="79"/>
      <c r="D130" s="79"/>
      <c r="E130" s="80"/>
      <c r="J130" s="61"/>
      <c r="K130" s="61"/>
      <c r="L130" s="61"/>
      <c r="M130" s="61"/>
    </row>
    <row r="131" spans="1:13" ht="18" customHeight="1" x14ac:dyDescent="0.35"/>
    <row r="132" spans="1:13" ht="27.95" customHeight="1" x14ac:dyDescent="0.35">
      <c r="I132" s="86" t="str">
        <f>IF((B119)&lt;&gt;(J119+J121+J123+J125), "NOTA: La suma de los Convenios celebrados derivados de conciliación señalados en el inciso a. de la pregunta 13 debe coincidir con la suma de los valores de los incisos de la pregunta 14.", "")</f>
        <v/>
      </c>
      <c r="J132" s="86"/>
      <c r="K132" s="86"/>
      <c r="L132" s="86"/>
      <c r="M132" s="86"/>
    </row>
    <row r="133" spans="1:13" ht="27.95" customHeight="1" x14ac:dyDescent="0.35">
      <c r="I133" s="86"/>
      <c r="J133" s="86"/>
      <c r="K133" s="86"/>
      <c r="L133" s="86"/>
      <c r="M133" s="86"/>
    </row>
    <row r="134" spans="1:13" ht="18" customHeight="1" x14ac:dyDescent="0.35"/>
    <row r="135" spans="1:13" ht="18" customHeight="1" x14ac:dyDescent="0.35"/>
    <row r="136" spans="1:13" ht="39.950000000000003" customHeight="1" x14ac:dyDescent="0.35">
      <c r="A136" s="59" t="s">
        <v>59</v>
      </c>
      <c r="B136" s="59"/>
      <c r="C136" s="59"/>
      <c r="D136" s="59"/>
      <c r="E136" s="59"/>
    </row>
    <row r="137" spans="1:13" ht="18" customHeight="1" x14ac:dyDescent="0.35"/>
    <row r="138" spans="1:13" x14ac:dyDescent="0.35">
      <c r="A138" s="69" t="s">
        <v>60</v>
      </c>
      <c r="B138" s="70"/>
      <c r="C138" s="71"/>
      <c r="I138" s="62" t="s">
        <v>61</v>
      </c>
      <c r="J138" s="62"/>
      <c r="K138" s="62"/>
      <c r="L138" s="62"/>
      <c r="M138" s="62"/>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8</v>
      </c>
    </row>
    <row r="141" spans="1:13" ht="18" customHeight="1" thickBot="1" x14ac:dyDescent="0.4">
      <c r="A141" s="21" t="s">
        <v>67</v>
      </c>
      <c r="B141" s="22">
        <v>3</v>
      </c>
      <c r="C141" s="23">
        <f t="shared" ref="C141:C145" si="2">IF(ISERROR(B141/$B$146),0,(B141/$B$146))</f>
        <v>0.14285714285714285</v>
      </c>
      <c r="I141" s="12"/>
      <c r="J141" s="27">
        <v>12</v>
      </c>
    </row>
    <row r="142" spans="1:13" ht="18" customHeight="1" thickBot="1" x14ac:dyDescent="0.4">
      <c r="A142" s="21" t="s">
        <v>68</v>
      </c>
      <c r="B142" s="22">
        <v>6</v>
      </c>
      <c r="C142" s="23">
        <f t="shared" si="2"/>
        <v>0.2857142857142857</v>
      </c>
      <c r="I142" s="12"/>
      <c r="J142" s="27">
        <v>13</v>
      </c>
    </row>
    <row r="143" spans="1:13" ht="18" customHeight="1" x14ac:dyDescent="0.35">
      <c r="A143" s="21" t="s">
        <v>69</v>
      </c>
      <c r="B143" s="22">
        <v>5</v>
      </c>
      <c r="C143" s="23">
        <f t="shared" si="2"/>
        <v>0.23809523809523808</v>
      </c>
      <c r="I143" s="12"/>
      <c r="J143" s="12"/>
    </row>
    <row r="144" spans="1:13" ht="18" customHeight="1" thickBot="1" x14ac:dyDescent="0.4">
      <c r="A144" s="21" t="s">
        <v>70</v>
      </c>
      <c r="B144" s="22">
        <v>6</v>
      </c>
      <c r="C144" s="23">
        <f t="shared" si="2"/>
        <v>0.2857142857142857</v>
      </c>
      <c r="I144" s="26" t="s">
        <v>71</v>
      </c>
      <c r="J144" s="27">
        <v>41</v>
      </c>
    </row>
    <row r="145" spans="1:13" ht="18" customHeight="1" thickBot="1" x14ac:dyDescent="0.4">
      <c r="A145" s="21" t="s">
        <v>72</v>
      </c>
      <c r="B145" s="22">
        <v>1</v>
      </c>
      <c r="C145" s="23">
        <f t="shared" si="2"/>
        <v>4.7619047619047616E-2</v>
      </c>
      <c r="I145" s="12"/>
      <c r="J145" s="27">
        <v>43</v>
      </c>
    </row>
    <row r="146" spans="1:13" ht="18" customHeight="1" thickBot="1" x14ac:dyDescent="0.4">
      <c r="A146" s="20" t="s">
        <v>14</v>
      </c>
      <c r="B146" s="24">
        <f>SUM(B140:B145)</f>
        <v>21</v>
      </c>
      <c r="C146" s="25">
        <f>SUM(C140:C145)</f>
        <v>1</v>
      </c>
      <c r="I146" s="12"/>
      <c r="J146" s="27">
        <v>62</v>
      </c>
    </row>
    <row r="147" spans="1:13" ht="18" customHeight="1" x14ac:dyDescent="0.35"/>
    <row r="148" spans="1:13" ht="18" customHeight="1" x14ac:dyDescent="0.35">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x14ac:dyDescent="0.35">
      <c r="A149" s="60"/>
      <c r="B149" s="60"/>
      <c r="C149" s="60"/>
      <c r="I149" s="63"/>
      <c r="J149" s="64"/>
      <c r="K149" s="64"/>
      <c r="L149" s="64"/>
      <c r="M149" s="64"/>
    </row>
    <row r="150" spans="1:13" ht="18" customHeight="1" x14ac:dyDescent="0.35">
      <c r="A150" s="60"/>
      <c r="B150" s="60"/>
      <c r="C150" s="60"/>
      <c r="I150" s="63"/>
      <c r="J150" s="64"/>
      <c r="K150" s="64"/>
      <c r="L150" s="64"/>
      <c r="M150" s="64"/>
    </row>
    <row r="151" spans="1:13" ht="18" customHeight="1" x14ac:dyDescent="0.35">
      <c r="A151" s="60"/>
      <c r="B151" s="60"/>
      <c r="C151" s="60"/>
      <c r="I151" s="63"/>
      <c r="J151" s="64"/>
      <c r="K151" s="64"/>
      <c r="L151" s="64"/>
      <c r="M151" s="64"/>
    </row>
    <row r="152" spans="1:13" ht="18" customHeight="1" x14ac:dyDescent="0.35">
      <c r="A152" s="60"/>
      <c r="B152" s="60"/>
      <c r="C152" s="60"/>
      <c r="I152" s="63"/>
      <c r="J152" s="64"/>
      <c r="K152" s="64"/>
      <c r="L152" s="64"/>
      <c r="M152" s="64"/>
    </row>
    <row r="153" spans="1:13" ht="18" customHeight="1" x14ac:dyDescent="0.35">
      <c r="A153" s="60"/>
      <c r="B153" s="60"/>
      <c r="C153" s="60"/>
    </row>
    <row r="154" spans="1:13" ht="18" customHeight="1" x14ac:dyDescent="0.35">
      <c r="A154" s="60"/>
      <c r="B154" s="60"/>
      <c r="C154" s="60"/>
      <c r="I154" s="4" t="s">
        <v>75</v>
      </c>
      <c r="J154" s="61"/>
      <c r="K154" s="61"/>
      <c r="L154" s="61"/>
      <c r="M154" s="61"/>
    </row>
    <row r="155" spans="1:13" ht="18" customHeight="1" x14ac:dyDescent="0.35">
      <c r="A155" s="60"/>
      <c r="B155" s="60"/>
      <c r="C155" s="60"/>
      <c r="I155" s="4"/>
      <c r="J155" s="61"/>
      <c r="K155" s="61"/>
      <c r="L155" s="61"/>
      <c r="M155" s="61"/>
    </row>
    <row r="156" spans="1:13" ht="18" customHeight="1" x14ac:dyDescent="0.35">
      <c r="A156" s="60"/>
      <c r="B156" s="60"/>
      <c r="C156" s="60"/>
      <c r="J156" s="61"/>
      <c r="K156" s="61"/>
      <c r="L156" s="61"/>
      <c r="M156" s="61"/>
    </row>
    <row r="157" spans="1:13" ht="18" customHeight="1" x14ac:dyDescent="0.35"/>
    <row r="158" spans="1:13" ht="18" customHeight="1" x14ac:dyDescent="0.35"/>
    <row r="159" spans="1:13" x14ac:dyDescent="0.35">
      <c r="A159" s="69" t="s">
        <v>76</v>
      </c>
      <c r="B159" s="70"/>
      <c r="C159" s="71"/>
      <c r="I159" s="62" t="s">
        <v>77</v>
      </c>
      <c r="J159" s="62"/>
      <c r="K159" s="62"/>
      <c r="L159" s="62"/>
      <c r="M159" s="62"/>
    </row>
    <row r="160" spans="1:13" ht="45" x14ac:dyDescent="0.35">
      <c r="A160" s="49" t="s">
        <v>62</v>
      </c>
      <c r="B160" s="20" t="s">
        <v>63</v>
      </c>
      <c r="C160" s="20" t="s">
        <v>64</v>
      </c>
    </row>
    <row r="161" spans="1:13" ht="18" customHeight="1" thickBot="1" x14ac:dyDescent="0.4">
      <c r="A161" s="21" t="s">
        <v>65</v>
      </c>
      <c r="B161" s="22">
        <v>10</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27">
        <v>1</v>
      </c>
    </row>
    <row r="167" spans="1:13" ht="18" customHeight="1" thickBot="1" x14ac:dyDescent="0.4">
      <c r="A167" s="20" t="s">
        <v>14</v>
      </c>
      <c r="B167" s="24">
        <f>SUM(B161:B166)</f>
        <v>10</v>
      </c>
      <c r="C167" s="25">
        <f>SUM(C161:C166)</f>
        <v>1</v>
      </c>
      <c r="I167" s="12"/>
      <c r="J167" s="27">
        <v>1</v>
      </c>
    </row>
    <row r="168" spans="1:13" ht="18" customHeight="1" x14ac:dyDescent="0.35"/>
    <row r="169" spans="1:13" ht="18" customHeight="1" x14ac:dyDescent="0.35">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x14ac:dyDescent="0.35">
      <c r="A170" s="60"/>
      <c r="B170" s="60"/>
      <c r="C170" s="60"/>
      <c r="I170" s="63"/>
      <c r="J170" s="64"/>
      <c r="K170" s="64"/>
      <c r="L170" s="64"/>
      <c r="M170" s="64"/>
    </row>
    <row r="171" spans="1:13" ht="18" customHeight="1" x14ac:dyDescent="0.35">
      <c r="A171" s="60"/>
      <c r="B171" s="60"/>
      <c r="C171" s="60"/>
      <c r="I171" s="63"/>
      <c r="J171" s="64"/>
      <c r="K171" s="64"/>
      <c r="L171" s="64"/>
      <c r="M171" s="64"/>
    </row>
    <row r="172" spans="1:13" ht="18" customHeight="1" x14ac:dyDescent="0.35">
      <c r="A172" s="60"/>
      <c r="B172" s="60"/>
      <c r="C172" s="60"/>
      <c r="I172" s="63"/>
      <c r="J172" s="64"/>
      <c r="K172" s="64"/>
      <c r="L172" s="64"/>
      <c r="M172" s="64"/>
    </row>
    <row r="173" spans="1:13" ht="18" customHeight="1" x14ac:dyDescent="0.35">
      <c r="A173" s="60"/>
      <c r="B173" s="60"/>
      <c r="C173" s="60"/>
      <c r="I173" s="63"/>
      <c r="J173" s="64"/>
      <c r="K173" s="64"/>
      <c r="L173" s="64"/>
      <c r="M173" s="64"/>
    </row>
    <row r="174" spans="1:13" ht="18" customHeight="1" x14ac:dyDescent="0.35">
      <c r="A174" s="60"/>
      <c r="B174" s="60"/>
      <c r="C174" s="60"/>
    </row>
    <row r="175" spans="1:13" ht="18" customHeight="1" x14ac:dyDescent="0.35">
      <c r="A175" s="60"/>
      <c r="B175" s="60"/>
      <c r="C175" s="60"/>
      <c r="I175" s="4" t="s">
        <v>75</v>
      </c>
      <c r="J175" s="61"/>
      <c r="K175" s="61"/>
      <c r="L175" s="61"/>
      <c r="M175" s="61"/>
    </row>
    <row r="176" spans="1:13" ht="18" customHeight="1" x14ac:dyDescent="0.35">
      <c r="A176" s="60"/>
      <c r="B176" s="60"/>
      <c r="C176" s="60"/>
      <c r="I176" s="4"/>
      <c r="J176" s="61"/>
      <c r="K176" s="61"/>
      <c r="L176" s="61"/>
      <c r="M176" s="61"/>
    </row>
    <row r="177" spans="1:13" ht="18" customHeight="1" x14ac:dyDescent="0.35">
      <c r="A177" s="60"/>
      <c r="B177" s="60"/>
      <c r="C177" s="60"/>
      <c r="J177" s="61"/>
      <c r="K177" s="61"/>
      <c r="L177" s="61"/>
      <c r="M177" s="61"/>
    </row>
    <row r="178" spans="1:13" ht="18" customHeight="1" x14ac:dyDescent="0.35"/>
    <row r="179" spans="1:13" ht="18" customHeight="1" x14ac:dyDescent="0.35"/>
    <row r="180" spans="1:13" ht="39.950000000000003" customHeight="1" x14ac:dyDescent="0.35">
      <c r="A180" s="59" t="s">
        <v>78</v>
      </c>
      <c r="B180" s="59"/>
      <c r="C180" s="59"/>
      <c r="D180" s="59"/>
      <c r="E180" s="59"/>
      <c r="I180" s="59" t="s">
        <v>33</v>
      </c>
      <c r="J180" s="59"/>
      <c r="K180" s="59"/>
      <c r="L180" s="59"/>
      <c r="M180" s="59"/>
    </row>
    <row r="181" spans="1:13" ht="18" customHeight="1" x14ac:dyDescent="0.35"/>
    <row r="182" spans="1:13" ht="39.950000000000003" customHeight="1" thickBot="1" x14ac:dyDescent="0.4">
      <c r="A182" s="2" t="s">
        <v>46</v>
      </c>
      <c r="B182" s="61" t="s">
        <v>428</v>
      </c>
      <c r="C182" s="61"/>
      <c r="D182" s="61"/>
      <c r="E182" s="61"/>
      <c r="I182" s="39" t="s">
        <v>79</v>
      </c>
      <c r="J182" s="11" t="s">
        <v>45</v>
      </c>
      <c r="K182" s="65">
        <v>680763.72</v>
      </c>
      <c r="L182" s="65"/>
    </row>
    <row r="183" spans="1:13" ht="5.0999999999999996" customHeight="1" x14ac:dyDescent="0.35">
      <c r="A183" s="3"/>
    </row>
    <row r="184" spans="1:13" ht="39.950000000000003" customHeight="1" thickBot="1" x14ac:dyDescent="0.4">
      <c r="A184" s="2" t="s">
        <v>48</v>
      </c>
      <c r="B184" s="61" t="s">
        <v>429</v>
      </c>
      <c r="C184" s="61"/>
      <c r="D184" s="61"/>
      <c r="E184" s="61"/>
      <c r="J184" s="11" t="s">
        <v>80</v>
      </c>
      <c r="K184" s="65">
        <v>228387.28</v>
      </c>
      <c r="L184" s="65"/>
    </row>
    <row r="185" spans="1:13" ht="9.9499999999999993" customHeight="1" x14ac:dyDescent="0.35">
      <c r="A185" s="3"/>
    </row>
    <row r="186" spans="1:13" ht="39.950000000000003" customHeight="1" thickBot="1" x14ac:dyDescent="0.4">
      <c r="A186" s="2" t="s">
        <v>49</v>
      </c>
      <c r="B186" s="61" t="s">
        <v>426</v>
      </c>
      <c r="C186" s="61"/>
      <c r="D186" s="61"/>
      <c r="E186" s="61"/>
      <c r="I186" s="39" t="s">
        <v>81</v>
      </c>
      <c r="J186" s="11" t="s">
        <v>45</v>
      </c>
      <c r="K186" s="65">
        <v>715847.2</v>
      </c>
      <c r="L186" s="65"/>
    </row>
    <row r="187" spans="1:13" ht="5.0999999999999996" customHeight="1" x14ac:dyDescent="0.35">
      <c r="A187" s="3"/>
    </row>
    <row r="188" spans="1:13" ht="39.950000000000003" customHeight="1" thickBot="1" x14ac:dyDescent="0.4">
      <c r="A188" s="2" t="s">
        <v>50</v>
      </c>
      <c r="B188" s="61" t="s">
        <v>426</v>
      </c>
      <c r="C188" s="61"/>
      <c r="D188" s="61"/>
      <c r="E188" s="61"/>
      <c r="J188" s="11" t="s">
        <v>80</v>
      </c>
      <c r="K188" s="65">
        <v>228387.28</v>
      </c>
      <c r="L188" s="65"/>
    </row>
    <row r="189" spans="1:13" ht="9.9499999999999993" customHeight="1" x14ac:dyDescent="0.35">
      <c r="A189" s="3"/>
    </row>
    <row r="190" spans="1:13" ht="39.950000000000003" customHeight="1" thickBot="1" x14ac:dyDescent="0.4">
      <c r="A190" s="2" t="s">
        <v>51</v>
      </c>
      <c r="B190" s="61" t="s">
        <v>424</v>
      </c>
      <c r="C190" s="61"/>
      <c r="D190" s="61"/>
      <c r="E190" s="61"/>
      <c r="I190" s="66" t="s">
        <v>82</v>
      </c>
      <c r="J190" s="66"/>
      <c r="K190" s="67">
        <v>19</v>
      </c>
      <c r="L190" s="67"/>
    </row>
    <row r="191" spans="1:13" ht="5.0999999999999996" customHeight="1" x14ac:dyDescent="0.35"/>
    <row r="192" spans="1:13" ht="30" customHeight="1" thickBot="1" x14ac:dyDescent="0.4">
      <c r="I192" s="66" t="s">
        <v>83</v>
      </c>
      <c r="J192" s="66"/>
      <c r="K192" s="67">
        <v>0</v>
      </c>
      <c r="L192" s="67"/>
    </row>
    <row r="193" spans="1:13" ht="18" customHeight="1" x14ac:dyDescent="0.35"/>
    <row r="194" spans="1:13" ht="18" customHeight="1" x14ac:dyDescent="0.35">
      <c r="I194" s="4" t="s">
        <v>19</v>
      </c>
      <c r="J194" s="72"/>
      <c r="K194" s="73"/>
      <c r="L194" s="73"/>
      <c r="M194" s="74"/>
    </row>
    <row r="195" spans="1:13" ht="18" customHeight="1" x14ac:dyDescent="0.35">
      <c r="J195" s="75"/>
      <c r="K195" s="76"/>
      <c r="L195" s="76"/>
      <c r="M195" s="77"/>
    </row>
    <row r="196" spans="1:13" ht="18" customHeight="1" x14ac:dyDescent="0.35">
      <c r="J196" s="78"/>
      <c r="K196" s="79"/>
      <c r="L196" s="79"/>
      <c r="M196" s="80"/>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8" t="s">
        <v>85</v>
      </c>
      <c r="B200" s="68"/>
      <c r="C200" s="68"/>
      <c r="D200" s="68"/>
      <c r="E200" s="5">
        <v>0</v>
      </c>
      <c r="I200" s="4" t="s">
        <v>19</v>
      </c>
      <c r="J200" s="61"/>
      <c r="K200" s="61"/>
      <c r="L200" s="61"/>
      <c r="M200" s="61"/>
    </row>
    <row r="201" spans="1:13" x14ac:dyDescent="0.35">
      <c r="J201" s="61"/>
      <c r="K201" s="61"/>
      <c r="L201" s="61"/>
      <c r="M201" s="61"/>
    </row>
    <row r="202" spans="1:13" x14ac:dyDescent="0.35">
      <c r="J202" s="7"/>
      <c r="K202" s="7"/>
      <c r="L202" s="7"/>
      <c r="M202" s="7"/>
    </row>
    <row r="203" spans="1:13" ht="18" customHeight="1" x14ac:dyDescent="0.35"/>
    <row r="204" spans="1:13" ht="39.950000000000003" customHeight="1" x14ac:dyDescent="0.35">
      <c r="A204" s="59" t="s">
        <v>86</v>
      </c>
      <c r="B204" s="59"/>
      <c r="C204" s="59"/>
      <c r="D204" s="59"/>
      <c r="E204" s="59"/>
      <c r="I204" s="59" t="s">
        <v>87</v>
      </c>
      <c r="J204" s="59"/>
      <c r="K204" s="59"/>
      <c r="L204" s="59"/>
      <c r="M204" s="59"/>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1"/>
      <c r="C210" s="61"/>
      <c r="D210" s="61"/>
      <c r="E210" s="61"/>
      <c r="I210" s="4" t="s">
        <v>19</v>
      </c>
      <c r="J210" s="61"/>
      <c r="K210" s="61"/>
      <c r="L210" s="61"/>
      <c r="M210" s="61"/>
    </row>
    <row r="211" spans="1:13" ht="18" customHeight="1" x14ac:dyDescent="0.35">
      <c r="B211" s="61"/>
      <c r="C211" s="61"/>
      <c r="D211" s="61"/>
      <c r="E211" s="61"/>
      <c r="J211" s="61"/>
      <c r="K211" s="61"/>
      <c r="L211" s="61"/>
      <c r="M211" s="61"/>
    </row>
    <row r="212" spans="1:13" ht="18" customHeight="1" x14ac:dyDescent="0.35">
      <c r="B212" s="61"/>
      <c r="C212" s="61"/>
      <c r="D212" s="61"/>
      <c r="E212" s="61"/>
      <c r="J212" s="61"/>
      <c r="K212" s="61"/>
      <c r="L212" s="61"/>
      <c r="M212" s="61"/>
    </row>
    <row r="213" spans="1:13" ht="18" customHeight="1" x14ac:dyDescent="0.35"/>
    <row r="214" spans="1:13" ht="18" customHeight="1" x14ac:dyDescent="0.35"/>
    <row r="215" spans="1:13" ht="54" customHeight="1" x14ac:dyDescent="0.35">
      <c r="A215" s="59" t="s">
        <v>90</v>
      </c>
      <c r="B215" s="59"/>
      <c r="C215" s="59"/>
      <c r="D215" s="59"/>
      <c r="E215" s="59"/>
      <c r="I215" s="59" t="s">
        <v>91</v>
      </c>
      <c r="J215" s="59"/>
      <c r="K215" s="59"/>
      <c r="L215" s="59"/>
      <c r="M215" s="59"/>
    </row>
    <row r="216" spans="1:13" x14ac:dyDescent="0.35"/>
    <row r="217" spans="1:13" ht="45.75" thickBot="1" x14ac:dyDescent="0.4">
      <c r="A217" s="68" t="s">
        <v>92</v>
      </c>
      <c r="B217" s="68"/>
      <c r="I217" s="11" t="s">
        <v>93</v>
      </c>
      <c r="J217" s="5">
        <v>0</v>
      </c>
    </row>
    <row r="218" spans="1:13" ht="5.0999999999999996" customHeight="1" x14ac:dyDescent="0.35"/>
    <row r="219" spans="1:13" ht="18" customHeight="1" thickBot="1" x14ac:dyDescent="0.4">
      <c r="A219" s="6" t="s">
        <v>88</v>
      </c>
      <c r="B219" s="5">
        <v>0</v>
      </c>
      <c r="I219" s="6" t="s">
        <v>89</v>
      </c>
      <c r="J219" s="5">
        <v>0</v>
      </c>
    </row>
    <row r="220" spans="1:13" ht="5.0999999999999996" customHeight="1" x14ac:dyDescent="0.35"/>
    <row r="221" spans="1:13" ht="18" customHeight="1" thickBot="1" x14ac:dyDescent="0.4">
      <c r="A221" s="6" t="s">
        <v>89</v>
      </c>
      <c r="B221" s="5">
        <v>0</v>
      </c>
      <c r="I221" s="4" t="s">
        <v>19</v>
      </c>
      <c r="J221" s="61"/>
      <c r="K221" s="61"/>
      <c r="L221" s="61"/>
      <c r="M221" s="61"/>
    </row>
    <row r="222" spans="1:13" x14ac:dyDescent="0.35">
      <c r="J222" s="61"/>
      <c r="K222" s="61"/>
      <c r="L222" s="61"/>
      <c r="M222" s="61"/>
    </row>
    <row r="223" spans="1:13" x14ac:dyDescent="0.35">
      <c r="A223" s="4" t="s">
        <v>19</v>
      </c>
      <c r="B223" s="61"/>
      <c r="C223" s="61"/>
      <c r="D223" s="61"/>
      <c r="E223" s="61"/>
      <c r="J223" s="61"/>
      <c r="K223" s="61"/>
      <c r="L223" s="61"/>
      <c r="M223" s="61"/>
    </row>
    <row r="224" spans="1:13" x14ac:dyDescent="0.35">
      <c r="B224" s="61"/>
      <c r="C224" s="61"/>
      <c r="D224" s="61"/>
      <c r="E224" s="61"/>
    </row>
    <row r="225" spans="1:13" x14ac:dyDescent="0.35">
      <c r="B225" s="61"/>
      <c r="C225" s="61"/>
      <c r="D225" s="61"/>
      <c r="E225" s="61"/>
    </row>
    <row r="226" spans="1:13" x14ac:dyDescent="0.35"/>
    <row r="227" spans="1:13" x14ac:dyDescent="0.35"/>
    <row r="228" spans="1:13" ht="18" customHeight="1" x14ac:dyDescent="0.35">
      <c r="A228" s="68" t="s">
        <v>94</v>
      </c>
      <c r="B228" s="68"/>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1"/>
      <c r="C234" s="61"/>
      <c r="D234" s="61"/>
      <c r="E234" s="61"/>
    </row>
    <row r="235" spans="1:13" x14ac:dyDescent="0.35">
      <c r="B235" s="61"/>
      <c r="C235" s="61"/>
      <c r="D235" s="61"/>
      <c r="E235" s="61"/>
    </row>
    <row r="236" spans="1:13" x14ac:dyDescent="0.35">
      <c r="B236" s="61"/>
      <c r="C236" s="61"/>
      <c r="D236" s="61"/>
      <c r="E236" s="61"/>
    </row>
    <row r="237" spans="1:13" x14ac:dyDescent="0.35"/>
    <row r="238" spans="1:13" x14ac:dyDescent="0.35"/>
    <row r="239" spans="1:13" ht="39.950000000000003" customHeight="1" x14ac:dyDescent="0.35">
      <c r="A239" s="59" t="s">
        <v>95</v>
      </c>
      <c r="B239" s="59"/>
      <c r="C239" s="59"/>
      <c r="D239" s="59"/>
      <c r="E239" s="59"/>
      <c r="I239" s="59" t="s">
        <v>96</v>
      </c>
      <c r="J239" s="59"/>
      <c r="K239" s="59"/>
      <c r="L239" s="59"/>
      <c r="M239" s="59"/>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1"/>
      <c r="C245" s="61"/>
      <c r="D245" s="61"/>
      <c r="E245" s="61"/>
      <c r="I245" s="4" t="s">
        <v>19</v>
      </c>
      <c r="J245" s="61"/>
      <c r="K245" s="61"/>
      <c r="L245" s="61"/>
      <c r="M245" s="61"/>
    </row>
    <row r="246" spans="1:26" x14ac:dyDescent="0.35">
      <c r="B246" s="61"/>
      <c r="C246" s="61"/>
      <c r="D246" s="61"/>
      <c r="E246" s="61"/>
      <c r="J246" s="61"/>
      <c r="K246" s="61"/>
      <c r="L246" s="61"/>
      <c r="M246" s="61"/>
    </row>
    <row r="247" spans="1:26" x14ac:dyDescent="0.35">
      <c r="B247" s="61"/>
      <c r="C247" s="61"/>
      <c r="D247" s="61"/>
      <c r="E247" s="61"/>
      <c r="J247" s="61"/>
      <c r="K247" s="61"/>
      <c r="L247" s="61"/>
      <c r="M247" s="61"/>
    </row>
    <row r="248" spans="1:26" x14ac:dyDescent="0.35"/>
    <row r="249" spans="1:26" x14ac:dyDescent="0.35"/>
    <row r="250" spans="1:26" ht="39.950000000000003" customHeight="1" x14ac:dyDescent="0.35">
      <c r="A250" s="68" t="s">
        <v>97</v>
      </c>
      <c r="B250" s="68"/>
      <c r="C250" s="68"/>
      <c r="D250" s="68"/>
      <c r="E250" s="68"/>
      <c r="I250" s="59" t="s">
        <v>98</v>
      </c>
      <c r="J250" s="59"/>
      <c r="K250" s="59"/>
      <c r="L250" s="59"/>
      <c r="M250" s="59"/>
    </row>
    <row r="251" spans="1:26" x14ac:dyDescent="0.35"/>
    <row r="252" spans="1:26" ht="39.950000000000003" customHeight="1" thickBot="1" x14ac:dyDescent="0.4">
      <c r="A252" s="6" t="s">
        <v>88</v>
      </c>
      <c r="B252" s="5">
        <v>0</v>
      </c>
      <c r="I252" s="2" t="s">
        <v>46</v>
      </c>
      <c r="J252" s="61" t="s">
        <v>424</v>
      </c>
      <c r="K252" s="61"/>
      <c r="L252" s="61"/>
      <c r="M252" s="61"/>
    </row>
    <row r="253" spans="1:26" ht="5.0999999999999996" customHeight="1" x14ac:dyDescent="0.35">
      <c r="I253" s="3"/>
    </row>
    <row r="254" spans="1:26" ht="39.950000000000003" customHeight="1" thickBot="1" x14ac:dyDescent="0.4">
      <c r="A254" s="6" t="s">
        <v>89</v>
      </c>
      <c r="B254" s="5">
        <v>0</v>
      </c>
      <c r="I254" s="2" t="s">
        <v>48</v>
      </c>
      <c r="J254" s="61" t="s">
        <v>424</v>
      </c>
      <c r="K254" s="61"/>
      <c r="L254" s="61"/>
      <c r="M254" s="61"/>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1"/>
      <c r="C256" s="61"/>
      <c r="D256" s="61"/>
      <c r="E256" s="61"/>
      <c r="I256" s="2" t="s">
        <v>49</v>
      </c>
      <c r="J256" s="61" t="s">
        <v>424</v>
      </c>
      <c r="K256" s="61"/>
      <c r="L256" s="61"/>
      <c r="M256" s="61"/>
    </row>
    <row r="257" spans="1:13" ht="5.0999999999999996" customHeight="1" x14ac:dyDescent="0.35">
      <c r="B257" s="61"/>
      <c r="C257" s="61"/>
      <c r="D257" s="61"/>
      <c r="E257" s="61"/>
      <c r="I257" s="3"/>
    </row>
    <row r="258" spans="1:13" ht="39.950000000000003" customHeight="1" x14ac:dyDescent="0.35">
      <c r="B258" s="61"/>
      <c r="C258" s="61"/>
      <c r="D258" s="61"/>
      <c r="E258" s="61"/>
      <c r="I258" s="2" t="s">
        <v>50</v>
      </c>
      <c r="J258" s="61" t="s">
        <v>424</v>
      </c>
      <c r="K258" s="61"/>
      <c r="L258" s="61"/>
      <c r="M258" s="61"/>
    </row>
    <row r="259" spans="1:13" ht="5.0999999999999996" customHeight="1" x14ac:dyDescent="0.35">
      <c r="I259" s="3"/>
    </row>
    <row r="260" spans="1:13" ht="39.950000000000003" customHeight="1" x14ac:dyDescent="0.35">
      <c r="I260" s="2" t="s">
        <v>51</v>
      </c>
      <c r="J260" s="61" t="s">
        <v>424</v>
      </c>
      <c r="K260" s="61"/>
      <c r="L260" s="61"/>
      <c r="M260" s="61"/>
    </row>
    <row r="261" spans="1:13" ht="18" customHeight="1" x14ac:dyDescent="0.35"/>
    <row r="262" spans="1:13" x14ac:dyDescent="0.35"/>
    <row r="263" spans="1:13" ht="54" customHeight="1" x14ac:dyDescent="0.35">
      <c r="A263" s="59" t="s">
        <v>99</v>
      </c>
      <c r="B263" s="59"/>
      <c r="C263" s="59"/>
      <c r="D263" s="59"/>
      <c r="E263" s="59"/>
    </row>
    <row r="264" spans="1:13" x14ac:dyDescent="0.35"/>
    <row r="265" spans="1:13" ht="18" customHeight="1" thickBot="1" x14ac:dyDescent="0.4">
      <c r="A265" s="6" t="s">
        <v>100</v>
      </c>
      <c r="B265" s="5">
        <v>0</v>
      </c>
      <c r="I265" s="4" t="s">
        <v>19</v>
      </c>
      <c r="J265" s="61"/>
      <c r="K265" s="61"/>
      <c r="L265" s="61"/>
      <c r="M265" s="61"/>
    </row>
    <row r="266" spans="1:13" ht="5.0999999999999996" customHeight="1" x14ac:dyDescent="0.35">
      <c r="J266" s="61"/>
      <c r="K266" s="61"/>
      <c r="L266" s="61"/>
      <c r="M266" s="61"/>
    </row>
    <row r="267" spans="1:13" ht="18" customHeight="1" thickBot="1" x14ac:dyDescent="0.4">
      <c r="A267" s="6" t="s">
        <v>101</v>
      </c>
      <c r="B267" s="5">
        <v>0</v>
      </c>
      <c r="J267" s="61"/>
      <c r="K267" s="61"/>
      <c r="L267" s="61"/>
      <c r="M267" s="61"/>
    </row>
    <row r="268" spans="1:13" ht="5.0999999999999996" customHeight="1" x14ac:dyDescent="0.35">
      <c r="J268" s="61"/>
      <c r="K268" s="61"/>
      <c r="L268" s="61"/>
      <c r="M268" s="61"/>
    </row>
    <row r="269" spans="1:13" ht="30.75" thickBot="1" x14ac:dyDescent="0.4">
      <c r="A269" s="11" t="s">
        <v>102</v>
      </c>
      <c r="B269" s="5">
        <v>0</v>
      </c>
      <c r="J269" s="61"/>
      <c r="K269" s="61"/>
      <c r="L269" s="61"/>
      <c r="M269" s="61"/>
    </row>
    <row r="270" spans="1:13" ht="5.0999999999999996" customHeight="1" x14ac:dyDescent="0.35">
      <c r="J270" s="61"/>
      <c r="K270" s="61"/>
      <c r="L270" s="61"/>
      <c r="M270" s="61"/>
    </row>
    <row r="271" spans="1:13" ht="18.75" thickBot="1" x14ac:dyDescent="0.4">
      <c r="A271" s="6" t="s">
        <v>103</v>
      </c>
      <c r="B271" s="5">
        <v>0</v>
      </c>
      <c r="J271" s="61"/>
      <c r="K271" s="61"/>
      <c r="L271" s="61"/>
      <c r="M271" s="61"/>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4" t="s">
        <v>425</v>
      </c>
      <c r="C276" s="84"/>
      <c r="D276" s="84"/>
      <c r="E276" s="84"/>
      <c r="I276" s="16" t="s">
        <v>106</v>
      </c>
      <c r="J276" s="84"/>
      <c r="K276" s="84"/>
      <c r="L276" s="84"/>
      <c r="M276" s="84"/>
      <c r="S276" s="1"/>
      <c r="T276" s="1"/>
      <c r="U276" s="1"/>
      <c r="V276" s="1"/>
      <c r="W276" s="1"/>
      <c r="X276" s="1"/>
      <c r="Y276" s="1"/>
      <c r="Z276" s="1"/>
    </row>
    <row r="277" spans="1:26" x14ac:dyDescent="0.35"/>
    <row r="278" spans="1:26" ht="18.75" thickBot="1" x14ac:dyDescent="0.4"/>
    <row r="279" spans="1:26" ht="60" customHeight="1" thickBot="1" x14ac:dyDescent="0.4">
      <c r="B279" s="87" t="s">
        <v>107</v>
      </c>
      <c r="C279" s="88"/>
      <c r="D279" s="88"/>
      <c r="E279" s="88"/>
      <c r="F279" s="88"/>
      <c r="G279" s="88"/>
      <c r="H279" s="88"/>
      <c r="I279" s="88"/>
      <c r="J279" s="88"/>
      <c r="K279" s="89"/>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A148">
    <cfRule type="containsText" dxfId="74" priority="63" operator="containsText" text="NOTA">
      <formula>NOT(ISERROR(SEARCH("NOTA",A148)))</formula>
    </cfRule>
  </conditionalFormatting>
  <conditionalFormatting sqref="A169">
    <cfRule type="containsText" dxfId="73" priority="54" operator="containsText" text="NOTA">
      <formula>NOT(ISERROR(SEARCH("NOTA",A169)))</formula>
    </cfRule>
  </conditionalFormatting>
  <conditionalFormatting sqref="B84 B86 K92 K94 K96">
    <cfRule type="containsBlanks" dxfId="72" priority="113">
      <formula>LEN(TRIM(B84))=0</formula>
    </cfRule>
  </conditionalFormatting>
  <conditionalFormatting sqref="B106 B108">
    <cfRule type="containsBlanks" dxfId="71" priority="12">
      <formula>LEN(TRIM(B106))=0</formula>
    </cfRule>
  </conditionalFormatting>
  <conditionalFormatting sqref="B119 B121">
    <cfRule type="containsBlanks" dxfId="70" priority="112">
      <formula>LEN(TRIM(B119))=0</formula>
    </cfRule>
  </conditionalFormatting>
  <conditionalFormatting sqref="B140:B145">
    <cfRule type="containsBlanks" dxfId="69" priority="64">
      <formula>LEN(TRIM(B140))=0</formula>
    </cfRule>
  </conditionalFormatting>
  <conditionalFormatting sqref="B161:B166">
    <cfRule type="containsBlanks" dxfId="68" priority="55">
      <formula>LEN(TRIM(B161))=0</formula>
    </cfRule>
  </conditionalFormatting>
  <conditionalFormatting sqref="B206 B208 J217 B219 J219 B221">
    <cfRule type="containsBlanks" dxfId="67" priority="107">
      <formula>LEN(TRIM(B206))=0</formula>
    </cfRule>
  </conditionalFormatting>
  <conditionalFormatting sqref="B230 B232">
    <cfRule type="containsBlanks" dxfId="66" priority="68">
      <formula>LEN(TRIM(B230))=0</formula>
    </cfRule>
  </conditionalFormatting>
  <conditionalFormatting sqref="B241 J241 B243 J243">
    <cfRule type="containsBlanks" dxfId="65" priority="71">
      <formula>LEN(TRIM(B241))=0</formula>
    </cfRule>
  </conditionalFormatting>
  <conditionalFormatting sqref="B252 B254">
    <cfRule type="containsBlanks" dxfId="64" priority="106">
      <formula>LEN(TRIM(B252))=0</formula>
    </cfRule>
  </conditionalFormatting>
  <conditionalFormatting sqref="B265 B269">
    <cfRule type="containsBlanks" dxfId="63" priority="11">
      <formula>LEN(TRIM(B265))=0</formula>
    </cfRule>
  </conditionalFormatting>
  <conditionalFormatting sqref="B267">
    <cfRule type="containsBlanks" dxfId="62" priority="9">
      <formula>LEN(TRIM(B267))=0</formula>
    </cfRule>
  </conditionalFormatting>
  <conditionalFormatting sqref="B271">
    <cfRule type="containsBlanks" dxfId="61" priority="10">
      <formula>LEN(TRIM(B271))=0</formula>
    </cfRule>
  </conditionalFormatting>
  <conditionalFormatting sqref="B273">
    <cfRule type="containsBlanks" dxfId="60" priority="8">
      <formula>LEN(TRIM(B273))=0</formula>
    </cfRule>
  </conditionalFormatting>
  <conditionalFormatting sqref="B42:D43">
    <cfRule type="containsBlanks" dxfId="59" priority="31">
      <formula>LEN(TRIM(B42))=0</formula>
    </cfRule>
  </conditionalFormatting>
  <conditionalFormatting sqref="B182:E182 B184:E184 B186:E186 B188:E188 B190:E190">
    <cfRule type="containsBlanks" dxfId="58" priority="119">
      <formula>LEN(TRIM(B182))=0</formula>
    </cfRule>
  </conditionalFormatting>
  <conditionalFormatting sqref="B276:E276">
    <cfRule type="containsBlanks" dxfId="57" priority="36">
      <formula>LEN(TRIM(B276))=0</formula>
    </cfRule>
  </conditionalFormatting>
  <conditionalFormatting sqref="C31 C33 C35 E54 C61 C63 C65 C67 C69 C71">
    <cfRule type="containsBlanks" dxfId="56" priority="120">
      <formula>LEN(TRIM(C31))=0</formula>
    </cfRule>
  </conditionalFormatting>
  <conditionalFormatting sqref="C73">
    <cfRule type="containsBlanks" dxfId="55" priority="23">
      <formula>LEN(TRIM(C73))=0</formula>
    </cfRule>
  </conditionalFormatting>
  <conditionalFormatting sqref="E61 E63 E65 E67 E69 E71">
    <cfRule type="containsBlanks" dxfId="54" priority="29">
      <formula>LEN(TRIM(E61))=0</formula>
    </cfRule>
  </conditionalFormatting>
  <conditionalFormatting sqref="E73">
    <cfRule type="containsBlanks" dxfId="53" priority="22">
      <formula>LEN(TRIM(E73))=0</formula>
    </cfRule>
  </conditionalFormatting>
  <conditionalFormatting sqref="E200">
    <cfRule type="containsBlanks" dxfId="52" priority="108">
      <formula>LEN(TRIM(E200))=0</formula>
    </cfRule>
  </conditionalFormatting>
  <conditionalFormatting sqref="I132">
    <cfRule type="containsText" dxfId="51" priority="118" operator="containsText" text="NOTA">
      <formula>NOT(ISERROR(SEARCH("NOTA",I132)))</formula>
    </cfRule>
  </conditionalFormatting>
  <conditionalFormatting sqref="J31">
    <cfRule type="containsBlanks" dxfId="50" priority="2">
      <formula>LEN(TRIM(J31))=0</formula>
    </cfRule>
  </conditionalFormatting>
  <conditionalFormatting sqref="J33">
    <cfRule type="containsBlanks" dxfId="49" priority="1">
      <formula>LEN(TRIM(J33))=0</formula>
    </cfRule>
  </conditionalFormatting>
  <conditionalFormatting sqref="J42:J43">
    <cfRule type="containsBlanks" dxfId="48" priority="30">
      <formula>LEN(TRIM(J42))=0</formula>
    </cfRule>
  </conditionalFormatting>
  <conditionalFormatting sqref="J119 J121 J123">
    <cfRule type="containsBlanks" dxfId="47" priority="111">
      <formula>LEN(TRIM(J119))=0</formula>
    </cfRule>
  </conditionalFormatting>
  <conditionalFormatting sqref="J125">
    <cfRule type="containsBlanks" dxfId="46" priority="69">
      <formula>LEN(TRIM(J125))=0</formula>
    </cfRule>
  </conditionalFormatting>
  <conditionalFormatting sqref="J140:J142">
    <cfRule type="containsBlanks" dxfId="45" priority="60">
      <formula>LEN(TRIM(J140))=0</formula>
    </cfRule>
  </conditionalFormatting>
  <conditionalFormatting sqref="J144:J146">
    <cfRule type="containsBlanks" dxfId="44" priority="57">
      <formula>LEN(TRIM(J144))=0</formula>
    </cfRule>
  </conditionalFormatting>
  <conditionalFormatting sqref="J161:J163">
    <cfRule type="containsBlanks" dxfId="43" priority="51">
      <formula>LEN(TRIM(J161))=0</formula>
    </cfRule>
  </conditionalFormatting>
  <conditionalFormatting sqref="J165:J167">
    <cfRule type="containsBlanks" dxfId="42" priority="48">
      <formula>LEN(TRIM(J165))=0</formula>
    </cfRule>
  </conditionalFormatting>
  <conditionalFormatting sqref="J206 J208">
    <cfRule type="containsBlanks" dxfId="41" priority="72">
      <formula>LEN(TRIM(J206))=0</formula>
    </cfRule>
  </conditionalFormatting>
  <conditionalFormatting sqref="J106:M106 J108:M108 J110:M110 J112:M112 J114:M114">
    <cfRule type="containsBlanks" dxfId="40" priority="37">
      <formula>LEN(TRIM(J106))=0</formula>
    </cfRule>
  </conditionalFormatting>
  <conditionalFormatting sqref="J252:M252 J254:M254 J256:M256 J258:M258 J260:M260">
    <cfRule type="containsBlanks" dxfId="39" priority="70">
      <formula>LEN(TRIM(J252))=0</formula>
    </cfRule>
  </conditionalFormatting>
  <conditionalFormatting sqref="J276:M276">
    <cfRule type="containsBlanks" dxfId="38" priority="35">
      <formula>LEN(TRIM(J276))=0</formula>
    </cfRule>
  </conditionalFormatting>
  <conditionalFormatting sqref="K61 K63 K65 K67 K69 K71">
    <cfRule type="containsBlanks" dxfId="37" priority="7">
      <formula>LEN(TRIM(K61))=0</formula>
    </cfRule>
  </conditionalFormatting>
  <conditionalFormatting sqref="K73">
    <cfRule type="containsBlanks" dxfId="36" priority="5">
      <formula>LEN(TRIM(K73))=0</formula>
    </cfRule>
  </conditionalFormatting>
  <conditionalFormatting sqref="K86">
    <cfRule type="containsBlanks" dxfId="35" priority="67">
      <formula>LEN(TRIM(K86))=0</formula>
    </cfRule>
  </conditionalFormatting>
  <conditionalFormatting sqref="K88">
    <cfRule type="containsBlanks" dxfId="34" priority="66">
      <formula>LEN(TRIM(K88))=0</formula>
    </cfRule>
  </conditionalFormatting>
  <conditionalFormatting sqref="K90">
    <cfRule type="containsBlanks" dxfId="33" priority="13">
      <formula>LEN(TRIM(K90))=0</formula>
    </cfRule>
  </conditionalFormatting>
  <conditionalFormatting sqref="K182">
    <cfRule type="containsBlanks" dxfId="32" priority="20">
      <formula>LEN(TRIM(K182))=0</formula>
    </cfRule>
  </conditionalFormatting>
  <conditionalFormatting sqref="K184">
    <cfRule type="containsBlanks" dxfId="31" priority="19">
      <formula>LEN(TRIM(K184))=0</formula>
    </cfRule>
  </conditionalFormatting>
  <conditionalFormatting sqref="K186">
    <cfRule type="containsBlanks" dxfId="30" priority="18">
      <formula>LEN(TRIM(K186))=0</formula>
    </cfRule>
  </conditionalFormatting>
  <conditionalFormatting sqref="K188">
    <cfRule type="containsBlanks" dxfId="29" priority="17">
      <formula>LEN(TRIM(K188))=0</formula>
    </cfRule>
  </conditionalFormatting>
  <conditionalFormatting sqref="K190">
    <cfRule type="containsBlanks" dxfId="28" priority="15">
      <formula>LEN(TRIM(K190))=0</formula>
    </cfRule>
  </conditionalFormatting>
  <conditionalFormatting sqref="K192">
    <cfRule type="containsBlanks" dxfId="27" priority="14">
      <formula>LEN(TRIM(K192))=0</formula>
    </cfRule>
  </conditionalFormatting>
  <conditionalFormatting sqref="M61 M63 M65 M67 M69 M71">
    <cfRule type="containsBlanks" dxfId="26" priority="6">
      <formula>LEN(TRIM(M61))=0</formula>
    </cfRule>
  </conditionalFormatting>
  <conditionalFormatting sqref="M73">
    <cfRule type="containsBlanks" dxfId="25" priority="4">
      <formula>LEN(TRIM(M73))=0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6" fitToHeight="0" orientation="portrait" r:id="rId1"/>
  <headerFooter>
    <oddFooter>&amp;C&amp;P</oddFooter>
  </headerFooter>
  <rowBreaks count="4" manualBreakCount="4">
    <brk id="81" max="79" man="1"/>
    <brk id="135" max="79" man="1"/>
    <brk id="197" max="79" man="1"/>
    <brk id="262" max="7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42578125" bestFit="1" customWidth="1"/>
    <col min="9" max="9" width="18.28515625" style="46" bestFit="1" customWidth="1"/>
    <col min="10" max="10" width="43.42578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1</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0</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1</v>
      </c>
    </row>
    <row r="9" spans="1:11" x14ac:dyDescent="0.25">
      <c r="A9" s="44" t="s">
        <v>135</v>
      </c>
      <c r="B9" s="54" t="s">
        <v>136</v>
      </c>
      <c r="C9" s="46" t="s">
        <v>119</v>
      </c>
      <c r="D9" t="s">
        <v>121</v>
      </c>
      <c r="E9" s="46" t="s">
        <v>137</v>
      </c>
      <c r="F9" t="s">
        <v>15</v>
      </c>
      <c r="G9" s="46" t="s">
        <v>140</v>
      </c>
      <c r="H9" t="s">
        <v>132</v>
      </c>
      <c r="I9" s="46" t="s">
        <v>141</v>
      </c>
      <c r="J9" t="s">
        <v>132</v>
      </c>
      <c r="K9" s="47">
        <f>Cuestionario_CCL!J43</f>
        <v>0</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53</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19</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0</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7</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24</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0</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3</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19</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0</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7</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23</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0</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3</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34</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8</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3</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50</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32</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11</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3</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21</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10</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19</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2</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11</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48.666666666666664</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680763.72</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228387.28</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715847.2</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228387.28</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19</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0</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42578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3</v>
      </c>
      <c r="J3" s="57">
        <f>Cuestionario_CCL!C141</f>
        <v>0.14285714285714285</v>
      </c>
    </row>
    <row r="4" spans="1:10" x14ac:dyDescent="0.25">
      <c r="A4" s="46" t="s">
        <v>404</v>
      </c>
      <c r="B4" s="46" t="s">
        <v>405</v>
      </c>
      <c r="C4" s="46" t="s">
        <v>135</v>
      </c>
      <c r="D4" t="s">
        <v>144</v>
      </c>
      <c r="E4" s="46" t="s">
        <v>406</v>
      </c>
      <c r="F4" t="s">
        <v>253</v>
      </c>
      <c r="G4" s="46" t="s">
        <v>409</v>
      </c>
      <c r="H4" t="s">
        <v>68</v>
      </c>
      <c r="I4" s="56">
        <f>Cuestionario_CCL!B142</f>
        <v>6</v>
      </c>
      <c r="J4" s="57">
        <f>Cuestionario_CCL!C142</f>
        <v>0.2857142857142857</v>
      </c>
    </row>
    <row r="5" spans="1:10" x14ac:dyDescent="0.25">
      <c r="A5" s="46" t="s">
        <v>404</v>
      </c>
      <c r="B5" s="46" t="s">
        <v>405</v>
      </c>
      <c r="C5" s="46" t="s">
        <v>135</v>
      </c>
      <c r="D5" t="s">
        <v>144</v>
      </c>
      <c r="E5" s="46" t="s">
        <v>406</v>
      </c>
      <c r="F5" t="s">
        <v>253</v>
      </c>
      <c r="G5" s="46" t="s">
        <v>410</v>
      </c>
      <c r="H5" t="s">
        <v>69</v>
      </c>
      <c r="I5" s="56">
        <f>Cuestionario_CCL!B143</f>
        <v>5</v>
      </c>
      <c r="J5" s="57">
        <f>Cuestionario_CCL!C143</f>
        <v>0.23809523809523808</v>
      </c>
    </row>
    <row r="6" spans="1:10" x14ac:dyDescent="0.25">
      <c r="A6" s="46" t="s">
        <v>404</v>
      </c>
      <c r="B6" s="46" t="s">
        <v>405</v>
      </c>
      <c r="C6" s="46" t="s">
        <v>135</v>
      </c>
      <c r="D6" t="s">
        <v>144</v>
      </c>
      <c r="E6" s="46" t="s">
        <v>406</v>
      </c>
      <c r="F6" t="s">
        <v>253</v>
      </c>
      <c r="G6" s="46" t="s">
        <v>411</v>
      </c>
      <c r="H6" t="s">
        <v>70</v>
      </c>
      <c r="I6" s="56">
        <f>Cuestionario_CCL!B144</f>
        <v>6</v>
      </c>
      <c r="J6" s="57">
        <f>Cuestionario_CCL!C144</f>
        <v>0.2857142857142857</v>
      </c>
    </row>
    <row r="7" spans="1:10" x14ac:dyDescent="0.25">
      <c r="A7" s="46" t="s">
        <v>404</v>
      </c>
      <c r="B7" s="46" t="s">
        <v>405</v>
      </c>
      <c r="C7" s="46" t="s">
        <v>135</v>
      </c>
      <c r="D7" t="s">
        <v>144</v>
      </c>
      <c r="E7" s="46" t="s">
        <v>406</v>
      </c>
      <c r="F7" t="s">
        <v>253</v>
      </c>
      <c r="G7" s="46" t="s">
        <v>412</v>
      </c>
      <c r="H7" t="s">
        <v>72</v>
      </c>
      <c r="I7" s="56">
        <f>Cuestionario_CCL!B145</f>
        <v>1</v>
      </c>
      <c r="J7" s="57">
        <f>Cuestionario_CCL!C145</f>
        <v>4.7619047619047616E-2</v>
      </c>
    </row>
    <row r="8" spans="1:10" x14ac:dyDescent="0.25">
      <c r="A8" s="46" t="s">
        <v>404</v>
      </c>
      <c r="B8" s="46" t="s">
        <v>405</v>
      </c>
      <c r="C8" s="46" t="s">
        <v>135</v>
      </c>
      <c r="D8" t="s">
        <v>144</v>
      </c>
      <c r="E8" s="46" t="s">
        <v>413</v>
      </c>
      <c r="F8" t="s">
        <v>265</v>
      </c>
      <c r="G8" s="46" t="s">
        <v>414</v>
      </c>
      <c r="H8" t="s">
        <v>65</v>
      </c>
      <c r="I8" s="56">
        <f>Cuestionario_CCL!B161</f>
        <v>10</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42578125" style="30" customWidth="1"/>
    <col min="2" max="2" width="13.85546875" style="29" customWidth="1"/>
    <col min="3" max="5" width="11.42578125" style="30"/>
    <col min="6" max="6" width="27.42578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8</v>
      </c>
      <c r="F3" s="32" t="s">
        <v>253</v>
      </c>
      <c r="G3" s="33">
        <f>IF(ISBLANK(Cuestionario_CCL!J144),"",Cuestionario_CCL!J144)</f>
        <v>41</v>
      </c>
    </row>
    <row r="4" spans="1:7" ht="15" customHeight="1" x14ac:dyDescent="0.25">
      <c r="A4" s="32" t="s">
        <v>253</v>
      </c>
      <c r="B4" s="33">
        <f>IF(ISBLANK(Cuestionario_CCL!J141),"",Cuestionario_CCL!J141)</f>
        <v>12</v>
      </c>
      <c r="F4" s="32" t="s">
        <v>253</v>
      </c>
      <c r="G4" s="33">
        <f>IF(ISBLANK(Cuestionario_CCL!J145),"",Cuestionario_CCL!J145)</f>
        <v>43</v>
      </c>
    </row>
    <row r="5" spans="1:7" ht="15" customHeight="1" x14ac:dyDescent="0.25">
      <c r="A5" s="32" t="s">
        <v>253</v>
      </c>
      <c r="B5" s="33">
        <f>IF(ISBLANK(Cuestionario_CCL!J142),"",Cuestionario_CCL!J142)</f>
        <v>13</v>
      </c>
      <c r="F5" s="32" t="s">
        <v>253</v>
      </c>
      <c r="G5" s="33">
        <f>IF(ISBLANK(Cuestionario_CCL!J146),"",Cuestionario_CCL!J146)</f>
        <v>62</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dcterms:created xsi:type="dcterms:W3CDTF">2021-09-22T18:03:29Z</dcterms:created>
  <dcterms:modified xsi:type="dcterms:W3CDTF">2024-04-17T18:27:44Z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