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41DE095E-FD88-4063-A155-47CA14C8D67B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Print_Area" localSheetId="0">Hoja1!$A$1:$H$41</definedName>
  </definedNames>
  <calcPr calcId="181029"/>
</workbook>
</file>

<file path=xl/calcChain.xml><?xml version="1.0" encoding="utf-8"?>
<calcChain xmlns="http://schemas.openxmlformats.org/spreadsheetml/2006/main">
  <c r="H28" i="1" l="1"/>
  <c r="H7" i="1"/>
  <c r="H32" i="1" s="1"/>
  <c r="G7" i="1"/>
  <c r="H26" i="1"/>
  <c r="H20" i="1"/>
  <c r="F7" i="1" l="1"/>
  <c r="F28" i="1" s="1"/>
  <c r="G28" i="1"/>
  <c r="G26" i="1"/>
  <c r="F26" i="1"/>
  <c r="F20" i="1"/>
  <c r="G20" i="1"/>
  <c r="E17" i="1"/>
  <c r="E7" i="1" s="1"/>
  <c r="E20" i="1"/>
  <c r="E26" i="1"/>
  <c r="D7" i="1"/>
  <c r="D28" i="1" s="1"/>
  <c r="C7" i="1"/>
  <c r="C28" i="1" s="1"/>
  <c r="C20" i="1"/>
  <c r="C32" i="1" s="1"/>
  <c r="D20" i="1"/>
  <c r="D32" i="1" s="1"/>
  <c r="E32" i="1" l="1"/>
  <c r="E28" i="1"/>
  <c r="G32" i="1"/>
  <c r="F32" i="1"/>
</calcChain>
</file>

<file path=xl/sharedStrings.xml><?xml version="1.0" encoding="utf-8"?>
<sst xmlns="http://schemas.openxmlformats.org/spreadsheetml/2006/main" count="31" uniqueCount="31">
  <si>
    <t>(PESOS) (CIFRAS NOMINALES)</t>
  </si>
  <si>
    <t>A. Impuestos</t>
  </si>
  <si>
    <t>B. Cuotras y Aportaciones de Seguridad Social</t>
  </si>
  <si>
    <t>C. Contribuciones de Mejoras</t>
  </si>
  <si>
    <t>D. Derechos</t>
  </si>
  <si>
    <t>E. Productos</t>
  </si>
  <si>
    <t>F. Aprovechamientos</t>
  </si>
  <si>
    <t>G. Ingresos por Venta de Bienes o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</si>
  <si>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</si>
  <si>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</si>
  <si>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</si>
  <si>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</si>
  <si>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</si>
  <si>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</si>
  <si>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</si>
  <si>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</si>
  <si>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</si>
  <si>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</si>
  <si>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</si>
  <si>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</si>
  <si>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</si>
  <si>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</si>
  <si>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</si>
  <si>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Concepto</t>
  </si>
  <si>
    <t>SISTEMA PARA EL DESARROLLO INTEGRAL DE LA FAMILIA DEL ESTADO DE GUERRERO</t>
  </si>
  <si>
    <t>Bajo protesta de decir verdad declaramos que los Estados Financieros y sus notas, son razonablemente correctos y son responsabilidad del emisor.</t>
  </si>
  <si>
    <t>1. Ingresos de Libre Disposición</t>
  </si>
  <si>
    <t>2. Transferencias Federales Etiquetadas</t>
  </si>
  <si>
    <t>4. Total de Resultados de Ingresos (4=1+2+3)</t>
  </si>
  <si>
    <t>3. Ingresos Derivados de Financiamientos</t>
  </si>
  <si>
    <t>Proyeccion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</si>
</sst>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34"/>
  <sheetViews>
    <sheetView tabSelected="1" view="pageBreakPreview" zoomScale="110" zoomScaleNormal="100" zoomScaleSheetLayoutView="110" workbookViewId="0">
      <selection activeCell="F11" sqref="F11"/>
    </sheetView>
  </sheetViews>
  <sheetFormatPr baseColWidth="10" defaultRowHeight="12" x14ac:dyDescent="0.25"/>
  <cols>
    <col min="1" max="1" width="2.42578125" style="1" customWidth="1"/>
    <col min="2" max="2" width="40.140625" style="1" customWidth="1"/>
    <col min="3" max="7" width="16" style="1" bestFit="1" customWidth="1"/>
    <col min="8" max="8" width="18" style="1" bestFit="1" customWidth="1"/>
    <col min="9" max="16384" width="11.42578125" style="1"/>
  </cols>
  <sheetData>
    <row r="2" spans="2:8" ht="21" customHeight="1" x14ac:dyDescent="0.25">
      <c r="B2" s="33" t="s">
        <v>24</v>
      </c>
      <c r="C2" s="33"/>
      <c r="D2" s="33"/>
      <c r="E2" s="33"/>
      <c r="F2" s="33"/>
      <c r="G2" s="33"/>
      <c r="H2" s="33"/>
    </row>
    <row r="3" spans="2:8" ht="21" customHeight="1" x14ac:dyDescent="0.25">
      <c r="B3" s="34" t="s">
        <v>30</v>
      </c>
      <c r="C3" s="34"/>
      <c r="D3" s="34"/>
      <c r="E3" s="34"/>
      <c r="F3" s="34"/>
      <c r="G3" s="34"/>
      <c r="H3" s="34"/>
    </row>
    <row r="4" spans="2:8" ht="21" customHeight="1" x14ac:dyDescent="0.25">
      <c r="B4" s="35" t="s">
        <v>0</v>
      </c>
      <c r="C4" s="35"/>
      <c r="D4" s="35"/>
      <c r="E4" s="35"/>
      <c r="F4" s="35"/>
      <c r="G4" s="35"/>
      <c r="H4" s="35"/>
    </row>
    <row r="5" spans="2:8" ht="17.25" customHeight="1" thickBot="1" x14ac:dyDescent="0.3">
      <c r="B5" s="2"/>
      <c r="C5" s="2"/>
      <c r="D5" s="2"/>
      <c r="E5" s="2"/>
      <c r="F5" s="2"/>
      <c r="G5" s="2"/>
    </row>
    <row r="6" spans="2:8" s="3" customFormat="1" ht="36.75" customHeight="1" thickBot="1" x14ac:dyDescent="0.3">
      <c r="B6" s="4" t="s">
        <v>23</v>
      </c>
      <c r="C6" s="5">
        <v>2019</v>
      </c>
      <c r="D6" s="5">
        <v>2020</v>
      </c>
      <c r="E6" s="5">
        <v>2021</v>
      </c>
      <c r="F6" s="5">
        <v>2022</v>
      </c>
      <c r="G6" s="25">
        <v>2023</v>
      </c>
      <c r="H6" s="25">
        <v>2024</v>
      </c>
    </row>
    <row r="7" spans="2:8" s="11" customFormat="1" ht="25.5" customHeight="1" x14ac:dyDescent="0.25">
      <c r="B7" s="9" t="s">
        <v>26</v>
      </c>
      <c r="C7" s="10">
        <f t="shared" ref="C7" si="0">C8+C9+C10+C11+C12+C13+C14+C15+C16+C17+C18+C19</f>
        <v>18771192.760000002</v>
      </c>
      <c r="D7" s="10">
        <f>D8+D9+D10+D11+D12+D13+D14+D15+D16+D17+D18+D19</f>
        <v>33093663.940000001</v>
      </c>
      <c r="E7" s="10">
        <f>E8+E9+E10+E11+E12+E13+E14+E15+E16+E17+E18+E19</f>
        <v>224154848.18000001</v>
      </c>
      <c r="F7" s="10">
        <f t="shared" ref="F7" si="1">F8+F9+F10+F11+F12+F13+F14+F15+F16+F17+F18+F19</f>
        <v>30351670.73</v>
      </c>
      <c r="G7" s="10">
        <f>G8+G9+G10+G11+G12+G13+G14+G15+G16+G17+G18+G19</f>
        <v>70054360.950000003</v>
      </c>
      <c r="H7" s="26">
        <f>H14+H17</f>
        <v>57296973.549999997</v>
      </c>
    </row>
    <row r="8" spans="2:8" s="6" customFormat="1" ht="25.5" customHeight="1" x14ac:dyDescent="0.25">
      <c r="B8" s="15" t="s">
        <v>1</v>
      </c>
      <c r="C8" s="20">
        <v>0</v>
      </c>
      <c r="D8" s="20">
        <v>0</v>
      </c>
      <c r="E8" s="21">
        <v>0</v>
      </c>
      <c r="F8" s="21">
        <v>0</v>
      </c>
      <c r="G8" s="21">
        <v>0</v>
      </c>
      <c r="H8" s="19">
        <v>0</v>
      </c>
    </row>
    <row r="9" spans="2:8" s="6" customFormat="1" ht="25.5" customHeight="1" x14ac:dyDescent="0.25">
      <c r="B9" s="15" t="s">
        <v>2</v>
      </c>
      <c r="C9" s="20">
        <v>0</v>
      </c>
      <c r="D9" s="20">
        <v>0</v>
      </c>
      <c r="E9" s="21">
        <v>0</v>
      </c>
      <c r="F9" s="21">
        <v>0</v>
      </c>
      <c r="G9" s="21">
        <v>0</v>
      </c>
      <c r="H9" s="19">
        <v>0</v>
      </c>
    </row>
    <row r="10" spans="2:8" s="6" customFormat="1" ht="25.5" customHeight="1" x14ac:dyDescent="0.25">
      <c r="B10" s="15" t="s">
        <v>3</v>
      </c>
      <c r="C10" s="20">
        <v>0</v>
      </c>
      <c r="D10" s="20">
        <v>0</v>
      </c>
      <c r="E10" s="21">
        <v>0</v>
      </c>
      <c r="F10" s="21">
        <v>0</v>
      </c>
      <c r="G10" s="21">
        <v>0</v>
      </c>
      <c r="H10" s="19">
        <v>0</v>
      </c>
    </row>
    <row r="11" spans="2:8" s="6" customFormat="1" ht="25.5" customHeight="1" x14ac:dyDescent="0.25">
      <c r="B11" s="15" t="s">
        <v>4</v>
      </c>
      <c r="C11" s="20">
        <v>0</v>
      </c>
      <c r="D11" s="20">
        <v>0</v>
      </c>
      <c r="E11" s="21">
        <v>0</v>
      </c>
      <c r="F11" s="21">
        <v>0</v>
      </c>
      <c r="G11" s="21">
        <v>0</v>
      </c>
      <c r="H11" s="19">
        <v>0</v>
      </c>
    </row>
    <row r="12" spans="2:8" s="6" customFormat="1" ht="25.5" customHeight="1" x14ac:dyDescent="0.25">
      <c r="B12" s="15" t="s">
        <v>5</v>
      </c>
      <c r="C12" s="20">
        <v>0</v>
      </c>
      <c r="D12" s="20">
        <v>0</v>
      </c>
      <c r="E12" s="21">
        <v>0</v>
      </c>
      <c r="F12" s="21">
        <v>0</v>
      </c>
      <c r="G12" s="21">
        <v>0</v>
      </c>
      <c r="H12" s="19">
        <v>0</v>
      </c>
    </row>
    <row r="13" spans="2:8" s="6" customFormat="1" ht="25.5" customHeight="1" x14ac:dyDescent="0.25">
      <c r="B13" s="15" t="s">
        <v>6</v>
      </c>
      <c r="C13" s="20">
        <v>0</v>
      </c>
      <c r="D13" s="20">
        <v>0</v>
      </c>
      <c r="E13" s="21">
        <v>0</v>
      </c>
      <c r="F13" s="21">
        <v>0</v>
      </c>
      <c r="G13" s="21">
        <v>0</v>
      </c>
      <c r="H13" s="19">
        <v>0</v>
      </c>
    </row>
    <row r="14" spans="2:8" s="7" customFormat="1" ht="25.5" customHeight="1" x14ac:dyDescent="0.25">
      <c r="B14" s="22" t="s">
        <v>7</v>
      </c>
      <c r="C14" s="27">
        <v>18038813.16</v>
      </c>
      <c r="D14" s="27">
        <v>30907911.260000002</v>
      </c>
      <c r="E14" s="28">
        <v>23268965.739999998</v>
      </c>
      <c r="F14" s="28">
        <v>3449184.21</v>
      </c>
      <c r="G14" s="28">
        <v>20054360.949999999</v>
      </c>
      <c r="H14" s="23">
        <v>5296973.55</v>
      </c>
    </row>
    <row r="15" spans="2:8" s="6" customFormat="1" ht="25.5" customHeight="1" x14ac:dyDescent="0.25">
      <c r="B15" s="15" t="s">
        <v>8</v>
      </c>
      <c r="C15" s="20">
        <v>0</v>
      </c>
      <c r="D15" s="20">
        <v>0</v>
      </c>
      <c r="E15" s="21">
        <v>0</v>
      </c>
      <c r="F15" s="21">
        <v>0</v>
      </c>
      <c r="G15" s="21">
        <v>0</v>
      </c>
      <c r="H15" s="19">
        <v>0</v>
      </c>
    </row>
    <row r="16" spans="2:8" s="6" customFormat="1" ht="25.5" customHeight="1" x14ac:dyDescent="0.25">
      <c r="B16" s="15" t="s">
        <v>9</v>
      </c>
      <c r="C16" s="20">
        <v>0</v>
      </c>
      <c r="D16" s="20">
        <v>0</v>
      </c>
      <c r="E16" s="21">
        <v>0</v>
      </c>
      <c r="F16" s="21">
        <v>0</v>
      </c>
      <c r="G16" s="21">
        <v>0</v>
      </c>
      <c r="H16" s="19">
        <v>0</v>
      </c>
    </row>
    <row r="17" spans="2:8" s="6" customFormat="1" ht="25.5" customHeight="1" x14ac:dyDescent="0.25">
      <c r="B17" s="15" t="s">
        <v>10</v>
      </c>
      <c r="C17" s="20">
        <v>732379.6</v>
      </c>
      <c r="D17" s="20">
        <v>2185752.6800000002</v>
      </c>
      <c r="E17" s="21">
        <f>156253882.44+44632000</f>
        <v>200885882.44</v>
      </c>
      <c r="F17" s="21">
        <v>26902486.52</v>
      </c>
      <c r="G17" s="21">
        <v>50000000</v>
      </c>
      <c r="H17" s="19">
        <v>52000000</v>
      </c>
    </row>
    <row r="18" spans="2:8" s="6" customFormat="1" ht="25.5" customHeight="1" x14ac:dyDescent="0.25">
      <c r="B18" s="15" t="s">
        <v>11</v>
      </c>
      <c r="C18" s="20">
        <v>0</v>
      </c>
      <c r="D18" s="20">
        <v>0</v>
      </c>
      <c r="E18" s="21">
        <v>0</v>
      </c>
      <c r="F18" s="21">
        <v>0</v>
      </c>
      <c r="G18" s="21">
        <v>0</v>
      </c>
      <c r="H18" s="19">
        <v>0</v>
      </c>
    </row>
    <row r="19" spans="2:8" s="6" customFormat="1" ht="25.5" customHeight="1" x14ac:dyDescent="0.25">
      <c r="B19" s="15" t="s">
        <v>12</v>
      </c>
      <c r="C19" s="20">
        <v>0</v>
      </c>
      <c r="D19" s="20">
        <v>0</v>
      </c>
      <c r="E19" s="21">
        <v>0</v>
      </c>
      <c r="F19" s="21">
        <v>0</v>
      </c>
      <c r="G19" s="21">
        <v>0</v>
      </c>
      <c r="H19" s="19">
        <v>0</v>
      </c>
    </row>
    <row r="20" spans="2:8" s="13" customFormat="1" ht="25.5" customHeight="1" x14ac:dyDescent="0.25">
      <c r="B20" s="12" t="s">
        <v>27</v>
      </c>
      <c r="C20" s="29">
        <f t="shared" ref="C20" si="2">C21+C22+C23+C24+C25</f>
        <v>703212316.40999997</v>
      </c>
      <c r="D20" s="29">
        <f>D21+D22+D23+D24+D25</f>
        <v>814163606.28999996</v>
      </c>
      <c r="E20" s="29">
        <f>E21+E22+E23+E24+E25</f>
        <v>563036949.65999997</v>
      </c>
      <c r="F20" s="29">
        <f t="shared" ref="F20:G20" si="3">F21+F22+F23+F24+F25</f>
        <v>728062100.72000003</v>
      </c>
      <c r="G20" s="29">
        <f t="shared" si="3"/>
        <v>797423569.51999998</v>
      </c>
      <c r="H20" s="30">
        <f t="shared" ref="H20" si="4">H21+H22+H23+H24+H25</f>
        <v>797408300</v>
      </c>
    </row>
    <row r="21" spans="2:8" s="6" customFormat="1" ht="25.5" customHeight="1" x14ac:dyDescent="0.25">
      <c r="B21" s="15" t="s">
        <v>13</v>
      </c>
      <c r="C21" s="20">
        <v>703212316.40999997</v>
      </c>
      <c r="D21" s="20">
        <v>814010102.28999996</v>
      </c>
      <c r="E21" s="21">
        <v>0</v>
      </c>
      <c r="F21" s="21">
        <v>0</v>
      </c>
      <c r="G21" s="21">
        <v>0</v>
      </c>
      <c r="H21" s="19">
        <v>0</v>
      </c>
    </row>
    <row r="22" spans="2:8" s="6" customFormat="1" ht="25.5" customHeight="1" x14ac:dyDescent="0.25">
      <c r="B22" s="15" t="s">
        <v>14</v>
      </c>
      <c r="C22" s="20">
        <v>0</v>
      </c>
      <c r="D22" s="20">
        <v>153504</v>
      </c>
      <c r="E22" s="21">
        <v>0</v>
      </c>
      <c r="F22" s="21">
        <v>0</v>
      </c>
      <c r="G22" s="21">
        <v>0</v>
      </c>
      <c r="H22" s="19">
        <v>0</v>
      </c>
    </row>
    <row r="23" spans="2:8" s="6" customFormat="1" ht="25.5" customHeight="1" x14ac:dyDescent="0.25">
      <c r="B23" s="15" t="s">
        <v>15</v>
      </c>
      <c r="C23" s="20">
        <v>0</v>
      </c>
      <c r="D23" s="20">
        <v>0</v>
      </c>
      <c r="E23" s="21">
        <v>0</v>
      </c>
      <c r="F23" s="21">
        <v>0</v>
      </c>
      <c r="G23" s="21">
        <v>0</v>
      </c>
      <c r="H23" s="19">
        <v>0</v>
      </c>
    </row>
    <row r="24" spans="2:8" s="6" customFormat="1" ht="39.75" customHeight="1" x14ac:dyDescent="0.25">
      <c r="B24" s="15" t="s">
        <v>16</v>
      </c>
      <c r="C24" s="20">
        <v>0</v>
      </c>
      <c r="D24" s="20">
        <v>0</v>
      </c>
      <c r="E24" s="21">
        <v>0</v>
      </c>
      <c r="F24" s="21">
        <v>0</v>
      </c>
      <c r="G24" s="21">
        <v>0</v>
      </c>
      <c r="H24" s="19">
        <v>0</v>
      </c>
    </row>
    <row r="25" spans="2:8" s="6" customFormat="1" ht="25.5" customHeight="1" x14ac:dyDescent="0.25">
      <c r="B25" s="15" t="s">
        <v>17</v>
      </c>
      <c r="C25" s="20">
        <v>0</v>
      </c>
      <c r="D25" s="20">
        <v>0</v>
      </c>
      <c r="E25" s="21">
        <v>563036949.65999997</v>
      </c>
      <c r="F25" s="21">
        <v>728062100.72000003</v>
      </c>
      <c r="G25" s="21">
        <v>797423569.51999998</v>
      </c>
      <c r="H25" s="19">
        <v>797408300</v>
      </c>
    </row>
    <row r="26" spans="2:8" s="11" customFormat="1" ht="32.25" customHeight="1" x14ac:dyDescent="0.25">
      <c r="B26" s="14" t="s">
        <v>29</v>
      </c>
      <c r="C26" s="31">
        <v>0</v>
      </c>
      <c r="D26" s="31">
        <v>0</v>
      </c>
      <c r="E26" s="31">
        <f>E27</f>
        <v>0</v>
      </c>
      <c r="F26" s="31">
        <f t="shared" ref="F26:H26" si="5">F27</f>
        <v>0</v>
      </c>
      <c r="G26" s="31">
        <f t="shared" si="5"/>
        <v>0</v>
      </c>
      <c r="H26" s="32">
        <f t="shared" si="5"/>
        <v>0</v>
      </c>
    </row>
    <row r="27" spans="2:8" s="6" customFormat="1" ht="32.25" customHeight="1" x14ac:dyDescent="0.25">
      <c r="B27" s="15" t="s">
        <v>18</v>
      </c>
      <c r="C27" s="20">
        <v>0</v>
      </c>
      <c r="D27" s="20">
        <v>0</v>
      </c>
      <c r="E27" s="21">
        <v>0</v>
      </c>
      <c r="F27" s="21">
        <v>0</v>
      </c>
      <c r="G27" s="21">
        <v>0</v>
      </c>
      <c r="H27" s="19">
        <v>0</v>
      </c>
    </row>
    <row r="28" spans="2:8" s="13" customFormat="1" ht="32.25" customHeight="1" x14ac:dyDescent="0.25">
      <c r="B28" s="12" t="s">
        <v>28</v>
      </c>
      <c r="C28" s="29">
        <f t="shared" ref="C28:D28" si="6">C7+C20+C26</f>
        <v>721983509.16999996</v>
      </c>
      <c r="D28" s="29">
        <f t="shared" si="6"/>
        <v>847257270.23000002</v>
      </c>
      <c r="E28" s="29">
        <f>E7+E20+E26</f>
        <v>787191797.83999991</v>
      </c>
      <c r="F28" s="29">
        <f t="shared" ref="F28:G28" si="7">F7+F20+F26</f>
        <v>758413771.45000005</v>
      </c>
      <c r="G28" s="29">
        <f t="shared" si="7"/>
        <v>867477930.47000003</v>
      </c>
      <c r="H28" s="30">
        <f>H7+H20+H26</f>
        <v>854705273.54999995</v>
      </c>
    </row>
    <row r="29" spans="2:8" s="6" customFormat="1" ht="25.5" customHeight="1" x14ac:dyDescent="0.25">
      <c r="B29" s="8" t="s">
        <v>19</v>
      </c>
      <c r="C29" s="20">
        <v>0</v>
      </c>
      <c r="D29" s="20">
        <v>0</v>
      </c>
      <c r="E29" s="21">
        <v>0</v>
      </c>
      <c r="F29" s="21">
        <v>0</v>
      </c>
      <c r="G29" s="21">
        <v>0</v>
      </c>
      <c r="H29" s="19">
        <v>0</v>
      </c>
    </row>
    <row r="30" spans="2:8" s="6" customFormat="1" ht="51" customHeight="1" x14ac:dyDescent="0.25">
      <c r="B30" s="15" t="s">
        <v>20</v>
      </c>
      <c r="C30" s="20">
        <v>0</v>
      </c>
      <c r="D30" s="20">
        <v>0</v>
      </c>
      <c r="E30" s="21">
        <v>0</v>
      </c>
      <c r="F30" s="21">
        <v>0</v>
      </c>
      <c r="G30" s="21">
        <v>0</v>
      </c>
      <c r="H30" s="19">
        <v>0</v>
      </c>
    </row>
    <row r="31" spans="2:8" s="6" customFormat="1" ht="51" customHeight="1" x14ac:dyDescent="0.25">
      <c r="B31" s="15" t="s">
        <v>21</v>
      </c>
      <c r="C31" s="20">
        <v>0</v>
      </c>
      <c r="D31" s="20">
        <v>0</v>
      </c>
      <c r="E31" s="21">
        <v>0</v>
      </c>
      <c r="F31" s="21">
        <v>0</v>
      </c>
      <c r="G31" s="21">
        <v>0</v>
      </c>
      <c r="H31" s="19">
        <v>0</v>
      </c>
    </row>
    <row r="32" spans="2:8" s="6" customFormat="1" ht="51" customHeight="1" thickBot="1" x14ac:dyDescent="0.3">
      <c r="B32" s="16" t="s">
        <v>22</v>
      </c>
      <c r="C32" s="17">
        <f t="shared" ref="C32:G32" si="8">C7+C20</f>
        <v>721983509.16999996</v>
      </c>
      <c r="D32" s="17">
        <f t="shared" si="8"/>
        <v>847257270.23000002</v>
      </c>
      <c r="E32" s="17">
        <f t="shared" si="8"/>
        <v>787191797.83999991</v>
      </c>
      <c r="F32" s="17">
        <f t="shared" si="8"/>
        <v>758413771.45000005</v>
      </c>
      <c r="G32" s="17">
        <f t="shared" si="8"/>
        <v>867477930.47000003</v>
      </c>
      <c r="H32" s="18">
        <f t="shared" ref="H32" si="9">H7+H20</f>
        <v>854705273.54999995</v>
      </c>
    </row>
    <row r="33" spans="2:2" ht="23.25" customHeight="1" x14ac:dyDescent="0.25"/>
    <row r="34" spans="2:2" ht="12.75" x14ac:dyDescent="0.25">
      <c r="B34" s="24" t="s">
        <v>25</v>
      </c>
    </row>
  </sheetData>
  <mergeCells count="3">
    <mergeCell ref="B2:H2"/>
    <mergeCell ref="B3:H3"/>
    <mergeCell ref="B4:H4"/>
  </mergeCells>
  <pageMargins left="0.31496062992125984" right="0.31496062992125984" top="0.55118110236220474" bottom="0.35433070866141736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PC07</cp:lastModifiedBy>
  <cp:lastPrinted>2024-05-16T16:31:26Z</cp:lastPrinted>
  <dcterms:created xsi:type="dcterms:W3CDTF">2017-07-13T23:57:00Z</dcterms:created>
  <dcterms:modified xsi:type="dcterms:W3CDTF">2024-05-16T16:33:20Z</dcterms:modified>
</cp:coreProperties>
</file>