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RZO 2025\"/>
    </mc:Choice>
  </mc:AlternateContent>
  <xr:revisionPtr revIDLastSave="0" documentId="13_ncr:1_{9723AF73-7DD3-4DA2-9FFD-D49750002394}"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<sst xmlns="http://schemas.openxmlformats.org/spreadsheetml/2006/main" count="1188" uniqueCount="429">
  <si>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</si>
  <si>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</si>
  <si>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</si>
  <si>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</si>
  <si>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</si>
  <si>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</si>
  <si>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</si>
  <si>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</si>
  <si>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</si>
  <si>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</si>
  <si>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</si>
  <si>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</si>
  <si>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</si>
  <si>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</si>
  <si>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</si>
  <si>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</si>
  <si>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</si>
  <si>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</si>
  <si>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</si>
  <si>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</si>
  <si>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</si>
  <si>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</si>
  <si>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</si>
  <si>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</si>
  <si>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</si>
  <si>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</si>
  <si>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</si>
  <si>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</si>
  <si>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</si>
  <si>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</si>
  <si>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</si>
  <si>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</si>
  <si>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</si>
  <si>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</si>
  <si>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</si>
  <si>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</si>
  <si>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</si>
  <si>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</si>
  <si>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</si>
  <si>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</si>
  <si>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</si>
  <si>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</si>
  <si>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</si>
  <si>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</si>
  <si>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</si>
  <si>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</si>
  <si>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</si>
  <si>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</si>
  <si>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</si>
  <si>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</si>
  <si>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</si>
  <si>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</si>
  <si>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</si>
  <si>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</si>
  <si>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</si>
  <si>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</si>
  <si>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</si>
  <si>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</si>
  <si>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</si>
  <si>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</si>
  <si>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</si>
  <si>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</si>
  <si>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</si>
  <si>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</si>
  <si>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</si>
  <si>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</si>
  <si>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</si>
  <si>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</si>
  <si>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</si>
  <si>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</si>
  <si>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</si>
  <si>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</si>
  <si>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</si>
  <si>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</si>
  <si>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</si>
  <si>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</si>
  <si>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</si>
  <si>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</si>
  <si>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</si>
  <si>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</si>
  <si>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</si>
  <si>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</si>
  <si>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</si>
  <si>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</si>
  <si>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</si>
  <si>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</si>
  <si>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</si>
  <si>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</si>
  <si>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</si>
  <si>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</si>
  <si>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</si>
  <si>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</si>
  <si>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</si>
  <si>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</si>
  <si>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</si>
  <si>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</si>
  <si>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</si>
  <si>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</si>
  <si>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</si>
  <si>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</si>
  <si>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</si>
  <si>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</si>
  <si>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</si>
  <si>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</si>
  <si>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</si>
  <si>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</si>
  <si>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</si>
  <si>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</si>
  <si>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</si>
  <si>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</si>
  <si>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</si>
  <si>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</si>
  <si>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</si>
  <si>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</si>
  <si>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</si>
  <si>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</si>
  <si>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</si>
  <si>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</si>
  <si>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</si>
  <si>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</si>
  <si>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</si>
  <si>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</si>
  <si>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</si>
  <si>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</si>
  <si>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</si>
  <si>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</si>
  <si>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</si>
  <si>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</si>
  <si>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</si>
  <si>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</si>
  <si>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</si>
  <si>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</si>
  <si>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</si>
  <si>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</si>
  <si>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</si>
  <si>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</si>
  <si>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</si>
  <si>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</si>
  <si>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</si>
  <si>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</si>
  <si>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</si>
  <si>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</si>
  <si>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</si>
  <si>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</si>
  <si>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</si>
  <si>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</si>
  <si>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</si>
  <si>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</si>
  <si>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</si>
  <si>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</si>
  <si>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</si>
  <si>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</si>
  <si>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</si>
  <si>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</si>
  <si>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</si>
  <si>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</si>
  <si>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</si>
  <si>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</si>
  <si>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</si>
  <si>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</si>
  <si>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</si>
  <si>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</si>
  <si>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</si>
  <si>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</si>
  <si>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</si>
  <si>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</si>
  <si>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</si>
  <si>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</si>
  <si>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</si>
  <si>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</si>
  <si>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</si>
  <si>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</si>
  <si>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</si>
  <si>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</si>
  <si>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</si>
  <si>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</si>
  <si>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</si>
  <si>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</si>
  <si>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</si>
  <si>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</si>
  <si>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</si>
  <si>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</si>
  <si>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</si>
  <si>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</si>
  <si>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</si>
  <si>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</si>
  <si>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</si>
  <si>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</si>
  <si>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</si>
  <si>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</si>
  <si>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</si>
  <si>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</si>
  <si>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</si>
  <si>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</si>
  <si>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</si>
  <si>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</si>
  <si>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</si>
  <si>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</si>
  <si>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</si>
  <si>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</si>
  <si>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</si>
  <si>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</si>
  <si>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</si>
  <si>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</si>
  <si>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</si>
  <si>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</si>
  <si>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</si>
  <si>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</si>
  <si>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</si>
  <si>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</si>
  <si>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</si>
  <si>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</si>
  <si>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</si>
  <si>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</si>
  <si>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</si>
  <si>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</si>
  <si>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</si>
  <si>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</si>
  <si>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</si>
  <si>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</si>
  <si>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</si>
  <si>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</si>
  <si>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</si>
  <si>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</si>
  <si>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</si>
  <si>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</si>
  <si>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</si>
  <si>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</si>
  <si>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</si>
  <si>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</si>
  <si>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</si>
  <si>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</si>
  <si>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</si>
  <si>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</si>
  <si>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</si>
  <si>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</si>
  <si>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</si>
  <si>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</si>
  <si>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</si>
  <si>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</si>
  <si>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</si>
  <si>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</si>
  <si>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</si>
  <si>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</si>
  <si>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</si>
  <si>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</si>
  <si>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</si>
  <si>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</si>
  <si>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</si>
  <si>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</si>
  <si>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</si>
  <si>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</si>
  <si>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</si>
  <si>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</si>
  <si>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</si>
  <si>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</si>
  <si>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</si>
  <si>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</si>
  <si>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</si>
  <si>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</si>
  <si>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</si>
  <si>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</si>
  <si>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</si>
  <si>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</si>
  <si>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</si>
  <si>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</si>
  <si>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</si>
  <si>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</si>
  <si>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</si>
  <si>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</si>
  <si>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</si>
  <si>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</si>
  <si>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</si>
  <si>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</si>
  <si>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</si>
  <si>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</si>
  <si>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</si>
  <si>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</si>
  <si>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</si>
  <si>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</si>
  <si>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</si>
  <si>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</si>
  <si>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</si>
  <si>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</si>
  <si>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</si>
  <si>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</si>
  <si>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</si>
  <si>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</si>
  <si>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</si>
  <si>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</si>
  <si>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</si>
  <si>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</si>
  <si>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</si>
  <si>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</si>
  <si>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</si>
  <si>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</si>
  <si>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</si>
  <si>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</si>
  <si>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</si>
  <si>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</si>
  <si>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</si>
  <si>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</si>
  <si>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</si>
  <si>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</si>
  <si>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</si>
  <si>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</si>
  <si>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</si>
  <si>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</si>
  <si>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</si>
  <si>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</si>
  <si>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</si>
  <si>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</si>
  <si>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</si>
  <si>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</si>
  <si>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</si>
  <si>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</si>
  <si>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</si>
  <si>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</si>
  <si>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</si>
  <si>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</si>
  <si>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</si>
  <si>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</si>
  <si>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</si>
  <si>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</si>
  <si>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</si>
  <si>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</si>
  <si>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</si>
  <si>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</si>
  <si>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</si>
  <si>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</si>
  <si>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</si>
  <si>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</si>
  <si>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</si>
  <si>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</si>
  <si>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</si>
  <si>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</si>
  <si>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</si>
  <si>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</si>
  <si>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</si>
  <si>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</si>
  <si>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</si>
  <si>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</si>
  <si>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</si>
  <si>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</si>
  <si>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</si>
  <si>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</si>
  <si>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</si>
  <si>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</si>
  <si>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</si>
  <si>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</si>
  <si>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</si>
  <si>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</si>
  <si>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</si>
  <si>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</si>
  <si>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</si>
  <si>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</si>
  <si>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</si>
  <si>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</si>
  <si>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</si>
  <si>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</si>
  <si>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</si>
  <si>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</si>
  <si>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</si>
  <si>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</si>
  <si>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</si>
  <si>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</si>
  <si>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</si>
  <si>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</si>
  <si>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</si>
  <si>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</si>
  <si>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</si>
  <si>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</si>
  <si>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</si>
  <si>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</si>
  <si>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</si>
  <si>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</si>
  <si>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</si>
  <si>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</si>
  <si>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</si>
  <si>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</si>
  <si>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</si>
  <si>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</si>
  <si>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</si>
  <si>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</si>
  <si>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</si>
  <si>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</si>
  <si>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</si>
  <si>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</si>
  <si>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</si>
  <si>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</si>
  <si>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</si>
  <si>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</si>
  <si>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</si>
  <si>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</si>
  <si>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</si>
  <si>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</si>
  <si>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</si>
  <si>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</si>
  <si>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</si>
  <si>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</si>
  <si>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</si>
  <si>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</si>
  <si>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</si>
  <si>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</si>
  <si>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</si>
  <si>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</si>
  <si>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</si>
  <si>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</si>
  <si>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</si>
  <si>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</si>
  <si>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</si>
  <si>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</si>
  <si>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</si>
  <si>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</si>
  <si>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</si>
  <si>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</si>
  <si>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</si>
  <si>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</si>
  <si>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</si>
  <si>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</si>
  <si>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</si>
  <si>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</si>
  <si>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</si>
  <si>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</si>
  <si>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</si>
  <si>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</si>
  <si>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Coyuca</t>
  </si>
  <si>
    <t xml:space="preserve">POSTURAS INFLEXIBLES </t>
  </si>
  <si>
    <t>01 al 31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</si>
</sst>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61" zoomScale="80" zoomScaleNormal="80" zoomScaleSheetLayoutView="70" workbookViewId="0">
      <selection activeCell="K92" sqref="K92"/>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428</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1</v>
      </c>
      <c r="C43" s="35">
        <v>0</v>
      </c>
      <c r="D43" s="35">
        <v>0</v>
      </c>
      <c r="E43" s="41">
        <f t="shared" ref="E43" si="0">SUM(B43:D43)</f>
        <v>1</v>
      </c>
      <c r="I43" s="37" t="s">
        <v>17</v>
      </c>
      <c r="J43" s="40">
        <v>1</v>
      </c>
    </row>
    <row r="44" spans="1:13" ht="18" customHeight="1" x14ac:dyDescent="0.35">
      <c r="A44" s="37" t="s">
        <v>18</v>
      </c>
      <c r="B44" s="41">
        <f>SUM(B42:B43)</f>
        <v>1</v>
      </c>
      <c r="C44" s="41">
        <f t="shared" ref="C44:E44" si="1">SUM(C42:C43)</f>
        <v>0</v>
      </c>
      <c r="D44" s="41">
        <f t="shared" si="1"/>
        <v>0</v>
      </c>
      <c r="E44" s="41">
        <f t="shared" si="1"/>
        <v>1</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9</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4</v>
      </c>
      <c r="E61" s="5">
        <v>3</v>
      </c>
      <c r="I61" s="6" t="s">
        <v>24</v>
      </c>
      <c r="K61" s="5">
        <v>4</v>
      </c>
      <c r="M61" s="5">
        <v>3</v>
      </c>
    </row>
    <row r="62" spans="1:13" ht="5.0999999999999996" customHeight="1" x14ac:dyDescent="0.35"/>
    <row r="63" spans="1:13" ht="18.75" thickBot="1" x14ac:dyDescent="0.4">
      <c r="A63" s="6" t="s">
        <v>25</v>
      </c>
      <c r="C63" s="5">
        <v>0</v>
      </c>
      <c r="E63" s="5">
        <v>0</v>
      </c>
      <c r="I63" s="6" t="s">
        <v>25</v>
      </c>
      <c r="K63" s="5">
        <v>0</v>
      </c>
      <c r="M63" s="5">
        <v>0</v>
      </c>
    </row>
    <row r="64" spans="1:13" ht="5.0999999999999996" customHeight="1" x14ac:dyDescent="0.35"/>
    <row r="65" spans="1:13" ht="18.75" thickBot="1" x14ac:dyDescent="0.4">
      <c r="A65" s="6" t="s">
        <v>26</v>
      </c>
      <c r="C65" s="5">
        <v>0</v>
      </c>
      <c r="E65" s="5">
        <v>0</v>
      </c>
      <c r="I65" s="6" t="s">
        <v>26</v>
      </c>
      <c r="K65" s="5">
        <v>0</v>
      </c>
      <c r="M65" s="5">
        <v>0</v>
      </c>
    </row>
    <row r="66" spans="1:13" ht="5.0999999999999996" customHeight="1" x14ac:dyDescent="0.35"/>
    <row r="67" spans="1:13" ht="18.75" thickBot="1" x14ac:dyDescent="0.4">
      <c r="A67" s="6" t="s">
        <v>27</v>
      </c>
      <c r="C67" s="5">
        <v>0</v>
      </c>
      <c r="E67" s="5">
        <v>1</v>
      </c>
      <c r="I67" s="6" t="s">
        <v>27</v>
      </c>
      <c r="K67" s="5">
        <v>0</v>
      </c>
      <c r="M67" s="5">
        <v>1</v>
      </c>
    </row>
    <row r="68" spans="1:13" ht="5.0999999999999996" customHeight="1" x14ac:dyDescent="0.35"/>
    <row r="69" spans="1:13" ht="18.75" thickBot="1" x14ac:dyDescent="0.4">
      <c r="A69" s="6" t="s">
        <v>28</v>
      </c>
      <c r="C69" s="5">
        <v>1</v>
      </c>
      <c r="E69" s="5">
        <v>0</v>
      </c>
      <c r="I69" s="6" t="s">
        <v>28</v>
      </c>
      <c r="K69" s="5">
        <v>1</v>
      </c>
      <c r="M69" s="5">
        <v>0</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5</v>
      </c>
      <c r="E75" s="43">
        <f>SUM(E61:E73)</f>
        <v>4</v>
      </c>
      <c r="J75" s="14" t="s">
        <v>31</v>
      </c>
      <c r="K75" s="43">
        <f>SUM(K61:K73)</f>
        <v>5</v>
      </c>
      <c r="M75" s="43">
        <f>SUM(M61:M73)</f>
        <v>4</v>
      </c>
    </row>
    <row r="76" spans="1:13" x14ac:dyDescent="0.35"/>
    <row r="77" spans="1:13" x14ac:dyDescent="0.35">
      <c r="A77" s="4" t="s">
        <v>19</v>
      </c>
      <c r="B77" s="73"/>
      <c r="C77" s="74"/>
      <c r="D77" s="74"/>
      <c r="E77" s="75"/>
      <c r="I77" s="4" t="s">
        <v>19</v>
      </c>
      <c r="J77" s="62"/>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9</v>
      </c>
    </row>
    <row r="85" spans="1:13" ht="5.0999999999999996" customHeight="1" x14ac:dyDescent="0.35">
      <c r="A85" s="11"/>
      <c r="I85" s="6"/>
      <c r="J85" s="6"/>
    </row>
    <row r="86" spans="1:13" ht="18" customHeight="1" thickBot="1" x14ac:dyDescent="0.4">
      <c r="A86" s="11" t="s">
        <v>36</v>
      </c>
      <c r="B86" s="5">
        <v>0</v>
      </c>
      <c r="I86" s="19" t="s">
        <v>37</v>
      </c>
      <c r="K86" s="5">
        <v>9</v>
      </c>
    </row>
    <row r="87" spans="1:13" ht="5.0999999999999996" customHeight="1" x14ac:dyDescent="0.35">
      <c r="I87" s="18"/>
    </row>
    <row r="88" spans="1:13" ht="18" customHeight="1" thickBot="1" x14ac:dyDescent="0.4">
      <c r="I88" s="19" t="s">
        <v>38</v>
      </c>
      <c r="K88" s="5">
        <v>0</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2</v>
      </c>
    </row>
    <row r="93" spans="1:13" ht="5.0999999999999996" customHeight="1" x14ac:dyDescent="0.35">
      <c r="B93" s="79"/>
      <c r="C93" s="80"/>
      <c r="D93" s="80"/>
      <c r="E93" s="81"/>
    </row>
    <row r="94" spans="1:13" ht="50.1" customHeight="1" thickBot="1" x14ac:dyDescent="0.4">
      <c r="I94" s="67" t="s">
        <v>41</v>
      </c>
      <c r="J94" s="67"/>
      <c r="K94" s="5">
        <v>6</v>
      </c>
    </row>
    <row r="95" spans="1:13" ht="5.0999999999999996" customHeight="1" x14ac:dyDescent="0.35"/>
    <row r="96" spans="1:13" ht="18.75" thickBot="1" x14ac:dyDescent="0.4">
      <c r="I96" s="67" t="s">
        <v>42</v>
      </c>
      <c r="J96" s="67"/>
      <c r="K96" s="5">
        <v>0</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0</v>
      </c>
      <c r="I106" s="2" t="s">
        <v>46</v>
      </c>
      <c r="J106" s="62" t="s">
        <v>427</v>
      </c>
      <c r="K106" s="62"/>
      <c r="L106" s="62"/>
      <c r="M106" s="62"/>
    </row>
    <row r="107" spans="1:13" ht="5.0999999999999996" customHeight="1" x14ac:dyDescent="0.35">
      <c r="A107" s="11"/>
      <c r="I107" s="3"/>
    </row>
    <row r="108" spans="1:13" ht="39.950000000000003" customHeight="1" thickBot="1" x14ac:dyDescent="0.4">
      <c r="A108" s="11" t="s">
        <v>47</v>
      </c>
      <c r="B108" s="5">
        <v>5</v>
      </c>
      <c r="I108" s="2" t="s">
        <v>48</v>
      </c>
      <c r="J108" s="62" t="s">
        <v>424</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424</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424</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424</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0</v>
      </c>
      <c r="E119" s="13"/>
      <c r="I119" s="11" t="s">
        <v>54</v>
      </c>
      <c r="J119" s="5">
        <v>0</v>
      </c>
      <c r="M119" s="13"/>
    </row>
    <row r="120" spans="1:13" ht="5.0999999999999996" customHeight="1" x14ac:dyDescent="0.35">
      <c r="I120" s="12"/>
    </row>
    <row r="121" spans="1:13" ht="30.75" thickBot="1" x14ac:dyDescent="0.4">
      <c r="A121" s="11" t="s">
        <v>55</v>
      </c>
      <c r="B121" s="5">
        <v>1</v>
      </c>
      <c r="I121" s="11" t="s">
        <v>56</v>
      </c>
      <c r="J121" s="5">
        <v>0</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0</v>
      </c>
    </row>
    <row r="141" spans="1:13" ht="18" customHeight="1" thickBot="1" x14ac:dyDescent="0.4">
      <c r="A141" s="21" t="s">
        <v>67</v>
      </c>
      <c r="B141" s="22">
        <v>0</v>
      </c>
      <c r="C141" s="23">
        <f t="shared" ref="C141:C145" si="2">IF(ISERROR(B141/$B$146),0,(B141/$B$146))</f>
        <v>0</v>
      </c>
      <c r="I141" s="12"/>
      <c r="J141" s="27">
        <v>0</v>
      </c>
    </row>
    <row r="142" spans="1:13" ht="18" customHeight="1" thickBot="1" x14ac:dyDescent="0.4">
      <c r="A142" s="21" t="s">
        <v>68</v>
      </c>
      <c r="B142" s="22">
        <v>0</v>
      </c>
      <c r="C142" s="23">
        <f t="shared" si="2"/>
        <v>0</v>
      </c>
      <c r="I142" s="12"/>
      <c r="J142" s="27">
        <v>0</v>
      </c>
    </row>
    <row r="143" spans="1:13" ht="18" customHeight="1" x14ac:dyDescent="0.35">
      <c r="A143" s="21" t="s">
        <v>69</v>
      </c>
      <c r="B143" s="22">
        <v>0</v>
      </c>
      <c r="C143" s="23">
        <f t="shared" si="2"/>
        <v>0</v>
      </c>
      <c r="I143" s="12"/>
      <c r="J143" s="12"/>
    </row>
    <row r="144" spans="1:13" ht="18" customHeight="1" thickBot="1" x14ac:dyDescent="0.4">
      <c r="A144" s="21" t="s">
        <v>70</v>
      </c>
      <c r="B144" s="22">
        <v>0</v>
      </c>
      <c r="C144" s="23">
        <f t="shared" si="2"/>
        <v>0</v>
      </c>
      <c r="I144" s="26" t="s">
        <v>71</v>
      </c>
      <c r="J144" s="27">
        <v>0</v>
      </c>
    </row>
    <row r="145" spans="1:13" ht="18" customHeight="1" thickBot="1" x14ac:dyDescent="0.4">
      <c r="A145" s="21" t="s">
        <v>72</v>
      </c>
      <c r="B145" s="22">
        <v>0</v>
      </c>
      <c r="C145" s="23">
        <f t="shared" si="2"/>
        <v>0</v>
      </c>
      <c r="I145" s="12"/>
      <c r="J145" s="27">
        <v>0</v>
      </c>
    </row>
    <row r="146" spans="1:13" ht="18" customHeight="1" thickBot="1" x14ac:dyDescent="0.4">
      <c r="A146" s="20" t="s">
        <v>14</v>
      </c>
      <c r="B146" s="24">
        <f>SUM(B140:B145)</f>
        <v>0</v>
      </c>
      <c r="C146" s="25">
        <f>SUM(C140:C145)</f>
        <v>0</v>
      </c>
      <c r="I146" s="12"/>
      <c r="J146" s="27">
        <v>0</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1</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0</v>
      </c>
    </row>
    <row r="163" spans="1:13" ht="18" customHeight="1" thickBot="1" x14ac:dyDescent="0.4">
      <c r="A163" s="21" t="s">
        <v>68</v>
      </c>
      <c r="B163" s="22">
        <v>0</v>
      </c>
      <c r="C163" s="23">
        <f t="shared" si="3"/>
        <v>0</v>
      </c>
      <c r="I163" s="12"/>
      <c r="J163" s="27">
        <v>0</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0</v>
      </c>
    </row>
    <row r="166" spans="1:13" ht="18" customHeight="1" thickBot="1" x14ac:dyDescent="0.4">
      <c r="A166" s="21" t="s">
        <v>72</v>
      </c>
      <c r="B166" s="22">
        <v>0</v>
      </c>
      <c r="C166" s="23">
        <f t="shared" si="3"/>
        <v>0</v>
      </c>
      <c r="I166" s="12"/>
      <c r="J166" s="59">
        <v>0</v>
      </c>
    </row>
    <row r="167" spans="1:13" ht="18" customHeight="1" thickBot="1" x14ac:dyDescent="0.4">
      <c r="A167" s="20" t="s">
        <v>14</v>
      </c>
      <c r="B167" s="24">
        <f>SUM(B161:B166)</f>
        <v>1</v>
      </c>
      <c r="C167" s="25">
        <f>SUM(C161:C166)</f>
        <v>1</v>
      </c>
      <c r="I167" s="12"/>
      <c r="J167" s="59">
        <v>0</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424</v>
      </c>
      <c r="C182" s="62"/>
      <c r="D182" s="62"/>
      <c r="E182" s="62"/>
      <c r="I182" s="39" t="s">
        <v>79</v>
      </c>
      <c r="J182" s="11" t="s">
        <v>45</v>
      </c>
      <c r="K182" s="66">
        <v>0</v>
      </c>
      <c r="L182" s="66"/>
    </row>
    <row r="183" spans="1:13" ht="5.0999999999999996" customHeight="1" x14ac:dyDescent="0.35">
      <c r="A183" s="3"/>
    </row>
    <row r="184" spans="1:13" ht="39.950000000000003" customHeight="1" thickBot="1" x14ac:dyDescent="0.4">
      <c r="A184" s="2" t="s">
        <v>48</v>
      </c>
      <c r="B184" s="62" t="s">
        <v>424</v>
      </c>
      <c r="C184" s="62"/>
      <c r="D184" s="62"/>
      <c r="E184" s="62"/>
      <c r="J184" s="11" t="s">
        <v>80</v>
      </c>
      <c r="K184" s="66">
        <v>25000</v>
      </c>
      <c r="L184" s="66"/>
    </row>
    <row r="185" spans="1:13" ht="9.9499999999999993" customHeight="1" x14ac:dyDescent="0.35">
      <c r="A185" s="3"/>
    </row>
    <row r="186" spans="1:13" ht="39.950000000000003" customHeight="1" thickBot="1" x14ac:dyDescent="0.4">
      <c r="A186" s="2" t="s">
        <v>49</v>
      </c>
      <c r="B186" s="62" t="s">
        <v>424</v>
      </c>
      <c r="C186" s="62"/>
      <c r="D186" s="62"/>
      <c r="E186" s="62"/>
      <c r="I186" s="39" t="s">
        <v>81</v>
      </c>
      <c r="J186" s="11" t="s">
        <v>45</v>
      </c>
      <c r="K186" s="66">
        <v>67500</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100000</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5</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0</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1</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9</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4</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0</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0</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3</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0</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0</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4</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0</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3</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0</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0</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9</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0</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2</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6</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0</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0</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0</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0</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0</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0</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0.33333333333333331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0</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0</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0</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25000</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67500</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100000</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5</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0</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0</v>
      </c>
      <c r="J4" s="57">
        <f>Cuestionario_CCL!C142</f>
        <v>0</v>
      </c>
    </row>
    <row r="5" spans="1:10" x14ac:dyDescent="0.25">
      <c r="A5" s="46" t="s">
        <v>404</v>
      </c>
      <c r="B5" s="46" t="s">
        <v>405</v>
      </c>
      <c r="C5" s="46" t="s">
        <v>135</v>
      </c>
      <c r="D5" t="s">
        <v>144</v>
      </c>
      <c r="E5" s="46" t="s">
        <v>406</v>
      </c>
      <c r="F5" t="s">
        <v>253</v>
      </c>
      <c r="G5" s="46" t="s">
        <v>410</v>
      </c>
      <c r="H5" t="s">
        <v>69</v>
      </c>
      <c r="I5" s="56">
        <f>Cuestionario_CCL!B143</f>
        <v>0</v>
      </c>
      <c r="J5" s="57">
        <f>Cuestionario_CCL!C143</f>
        <v>0</v>
      </c>
    </row>
    <row r="6" spans="1:10" x14ac:dyDescent="0.25">
      <c r="A6" s="46" t="s">
        <v>404</v>
      </c>
      <c r="B6" s="46" t="s">
        <v>405</v>
      </c>
      <c r="C6" s="46" t="s">
        <v>135</v>
      </c>
      <c r="D6" t="s">
        <v>144</v>
      </c>
      <c r="E6" s="46" t="s">
        <v>406</v>
      </c>
      <c r="F6" t="s">
        <v>253</v>
      </c>
      <c r="G6" s="46" t="s">
        <v>411</v>
      </c>
      <c r="H6" t="s">
        <v>70</v>
      </c>
      <c r="I6" s="56">
        <f>Cuestionario_CCL!B144</f>
        <v>0</v>
      </c>
      <c r="J6" s="57">
        <f>Cuestionario_CCL!C144</f>
        <v>0</v>
      </c>
    </row>
    <row r="7" spans="1:10" x14ac:dyDescent="0.25">
      <c r="A7" s="46" t="s">
        <v>404</v>
      </c>
      <c r="B7" s="46" t="s">
        <v>405</v>
      </c>
      <c r="C7" s="46" t="s">
        <v>135</v>
      </c>
      <c r="D7" t="s">
        <v>144</v>
      </c>
      <c r="E7" s="46" t="s">
        <v>406</v>
      </c>
      <c r="F7" t="s">
        <v>253</v>
      </c>
      <c r="G7" s="46" t="s">
        <v>412</v>
      </c>
      <c r="H7" t="s">
        <v>72</v>
      </c>
      <c r="I7" s="56">
        <f>Cuestionario_CCL!B145</f>
        <v>0</v>
      </c>
      <c r="J7" s="57">
        <f>Cuestionario_CCL!C145</f>
        <v>0</v>
      </c>
    </row>
    <row r="8" spans="1:10" x14ac:dyDescent="0.25">
      <c r="A8" s="46" t="s">
        <v>404</v>
      </c>
      <c r="B8" s="46" t="s">
        <v>405</v>
      </c>
      <c r="C8" s="46" t="s">
        <v>135</v>
      </c>
      <c r="D8" t="s">
        <v>144</v>
      </c>
      <c r="E8" s="46" t="s">
        <v>413</v>
      </c>
      <c r="F8" t="s">
        <v>265</v>
      </c>
      <c r="G8" s="46" t="s">
        <v>414</v>
      </c>
      <c r="H8" t="s">
        <v>65</v>
      </c>
      <c r="I8" s="56">
        <f>Cuestionario_CCL!B161</f>
        <v>1</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0</v>
      </c>
      <c r="F3" s="32" t="s">
        <v>253</v>
      </c>
      <c r="G3" s="33">
        <f>IF(ISBLANK(Cuestionario_CCL!J144),"",Cuestionario_CCL!J144)</f>
        <v>0</v>
      </c>
    </row>
    <row r="4" spans="1:7" ht="15" customHeight="1" x14ac:dyDescent="0.25">
      <c r="A4" s="32" t="s">
        <v>253</v>
      </c>
      <c r="B4" s="33">
        <f>IF(ISBLANK(Cuestionario_CCL!J141),"",Cuestionario_CCL!J141)</f>
        <v>0</v>
      </c>
      <c r="F4" s="32" t="s">
        <v>253</v>
      </c>
      <c r="G4" s="33">
        <f>IF(ISBLANK(Cuestionario_CCL!J145),"",Cuestionario_CCL!J145)</f>
        <v>0</v>
      </c>
    </row>
    <row r="5" spans="1:7" ht="15" customHeight="1" x14ac:dyDescent="0.25">
      <c r="A5" s="32" t="s">
        <v>253</v>
      </c>
      <c r="B5" s="33">
        <f>IF(ISBLANK(Cuestionario_CCL!J142),"",Cuestionario_CCL!J142)</f>
        <v>0</v>
      </c>
      <c r="F5" s="32" t="s">
        <v>253</v>
      </c>
      <c r="G5" s="33">
        <f>IF(ISBLANK(Cuestionario_CCL!J146),"",Cuestionario_CCL!J146)</f>
        <v>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0</v>
      </c>
    </row>
    <row r="8" spans="1:7" ht="15" customHeight="1" x14ac:dyDescent="0.25">
      <c r="A8" s="32" t="s">
        <v>265</v>
      </c>
      <c r="B8" s="33">
        <f>IF(ISBLANK(Cuestionario_CCL!J162),"",Cuestionario_CCL!J162)</f>
        <v>0</v>
      </c>
      <c r="F8" s="32" t="s">
        <v>265</v>
      </c>
      <c r="G8" s="33">
        <f>IF(ISBLANK(Cuestionario_CCL!J166),"",Cuestionario_CCL!J166)</f>
        <v>0</v>
      </c>
    </row>
    <row r="9" spans="1:7" ht="15" customHeight="1" x14ac:dyDescent="0.25">
      <c r="A9" s="32" t="s">
        <v>265</v>
      </c>
      <c r="B9" s="33">
        <f>IF(ISBLANK(Cuestionario_CCL!J163),"",Cuestionario_CCL!J163)</f>
        <v>0</v>
      </c>
      <c r="F9" s="32" t="s">
        <v>265</v>
      </c>
      <c r="G9" s="33">
        <f>IF(ISBLANK(Cuestionario_CCL!J167),"",Cuestionario_CCL!J167)</f>
        <v>0</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2025-04-04T17:53:06Z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