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DISCIPLINA FINANCIERA 03 25\"/>
    </mc:Choice>
  </mc:AlternateContent>
  <xr:revisionPtr revIDLastSave="0" documentId="13_ncr:1_{3E1F4231-DB1B-42CF-8B88-19BD19383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P76" i="1" l="1"/>
  <c r="N76" i="1"/>
  <c r="G60" i="1"/>
  <c r="E60" i="1"/>
  <c r="P59" i="1"/>
  <c r="P60" i="1" s="1"/>
  <c r="P77" i="1" s="1"/>
  <c r="N59" i="1"/>
  <c r="P51" i="1"/>
  <c r="N51" i="1"/>
  <c r="N60" i="1" s="1"/>
  <c r="N77" i="1" s="1"/>
  <c r="E79" i="1" s="1"/>
  <c r="G49" i="1"/>
  <c r="G77" i="1" s="1"/>
  <c r="E49" i="1"/>
  <c r="E77" i="1" s="1"/>
</calcChain>
</file>

<file path=xl/sharedStrings.xml><?xml version="1.0" encoding="utf-8"?>
<sst xmlns="http://schemas.openxmlformats.org/spreadsheetml/2006/main" count="132" uniqueCount="128">
  <si>
    <t>O.P.D. COMISION DE INFRAESTRUCTURA CARRETERA Y AEROPORTUARIA EDO. GRO.</t>
  </si>
  <si>
    <t/>
  </si>
  <si>
    <t>Estado de Situación Financiera Detallado - LDF</t>
  </si>
  <si>
    <t>AL 31 DE DICIEMBRE DE 2024 Y AL 31 DE MARZO DE 2025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</si>
  <si>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</si>
  <si>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</si>
  <si>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</si>
  <si>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</si>
  <si>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</si>
  <si>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</si>
  <si>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</si>
  <si>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</si>
  <si>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</si>
  <si>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</si>
  <si>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</si>
  <si>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</si>
  <si>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</si>
  <si>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</si>
  <si>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</si>
  <si>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</si>
  <si>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</si>
  <si>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</si>
  <si>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</si>
  <si>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</si>
  <si>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</si>
  <si>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</si>
  <si>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</si>
  <si>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</si>
  <si>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</si>
  <si>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</si>
  <si>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</si>
  <si>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</si>
  <si>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</si>
  <si>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</si>
  <si>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</si>
  <si>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</si>
  <si>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</si>
  <si>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</si>
  <si>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</si>
  <si>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</si>
  <si>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</si>
  <si>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</si>
  <si>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</si>
  <si>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</si>
  <si>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</si>
  <si>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</si>
  <si>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</si>
  <si>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</si>
  <si>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</si>
  <si>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</si>
  <si>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</si>
  <si>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</si>
  <si>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</si>
  <si>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</si>
  <si>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</si>
  <si>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</si>
  <si>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</si>
  <si>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</si>
  <si>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</si>
  <si>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</si>
  <si>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</si>
  <si>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</si>
  <si>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</si>
  <si>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</si>
  <si>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</si>
  <si>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</si>
  <si>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</si>
  <si>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</si>
  <si>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</si>
  <si>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</si>
  <si>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</si>
  <si>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</si>
  <si>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</si>
  <si>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</si>
  <si>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</si>
  <si>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</si>
  <si>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</si>
  <si>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</si>
  <si>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</si>
  <si>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</si>
  <si>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</si>
  <si>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</si>
  <si>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</si>
  <si>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</si>
  <si>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</si>
  <si>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</si>
  <si>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</si>
  <si>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</si>
  <si>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</si>
  <si>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</si>
  <si>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</si>
  <si>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</si>
  <si>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</si>
  <si>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</si>
  <si>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</si>
  <si>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</si>
  <si>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</si>
  <si>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</si>
  <si>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</si>
  <si>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</si>
  <si>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</si>
  <si>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</si>
  <si>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</si>
  <si>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</si>
  <si>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</si>
  <si>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</si>
  <si>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</si>
  <si>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</si>
  <si>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</si>
  <si>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</si>
  <si>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</si>
  <si>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</si>
  <si>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2025</t>
  </si>
  <si>
    <t>31 DE DICIEMBRE DE 2024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</si>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</sst>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45" zoomScaleNormal="145" zoomScaleSheetLayoutView="100" workbookViewId="0">
      <selection activeCell="R16" sqref="R16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35.285156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35.285156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2"/>
      <c r="B1" s="13"/>
      <c r="C1" s="14"/>
      <c r="D1" s="14"/>
      <c r="E1" s="15"/>
      <c r="F1" s="15"/>
      <c r="G1" s="15"/>
      <c r="H1" s="15"/>
      <c r="I1" s="15"/>
      <c r="J1" s="15"/>
      <c r="K1" s="13"/>
      <c r="L1" s="14"/>
      <c r="M1" s="14"/>
      <c r="N1" s="15"/>
      <c r="O1" s="15"/>
      <c r="P1" s="15"/>
      <c r="Q1" s="12"/>
    </row>
    <row r="2" spans="1:17" customFormat="1" ht="13.5" customHeight="1" x14ac:dyDescent="0.2">
      <c r="A2" s="16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6"/>
    </row>
    <row r="3" spans="1:17" s="1" customFormat="1" ht="13.5" customHeight="1" x14ac:dyDescent="0.2">
      <c r="A3" s="17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7"/>
    </row>
    <row r="4" spans="1:17" s="1" customFormat="1" ht="13.5" customHeight="1" x14ac:dyDescent="0.2">
      <c r="A4" s="17"/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7"/>
    </row>
    <row r="5" spans="1:17" s="1" customFormat="1" ht="13.5" customHeight="1" x14ac:dyDescent="0.2">
      <c r="A5" s="17"/>
      <c r="B5" s="27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7"/>
    </row>
    <row r="6" spans="1:17" customFormat="1" ht="13.5" customHeight="1" x14ac:dyDescent="0.2">
      <c r="A6" s="16"/>
      <c r="B6" s="30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6"/>
    </row>
    <row r="7" spans="1:17" customFormat="1" ht="13.5" customHeight="1" x14ac:dyDescent="0.2">
      <c r="A7" s="16"/>
      <c r="B7" s="27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16"/>
    </row>
    <row r="8" spans="1:17" customFormat="1" ht="13.5" customHeight="1" x14ac:dyDescent="0.2">
      <c r="A8" s="16"/>
      <c r="B8" s="27" t="s">
        <v>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16"/>
    </row>
    <row r="9" spans="1:17" ht="27" x14ac:dyDescent="0.2">
      <c r="B9" s="23" t="s">
        <v>111</v>
      </c>
      <c r="C9" s="24"/>
      <c r="D9" s="20"/>
      <c r="E9" s="20" t="s">
        <v>112</v>
      </c>
      <c r="F9" s="20"/>
      <c r="G9" s="21" t="s">
        <v>113</v>
      </c>
      <c r="K9" s="23" t="s">
        <v>119</v>
      </c>
      <c r="L9" s="24"/>
      <c r="M9" s="20"/>
      <c r="N9" s="20" t="s">
        <v>112</v>
      </c>
      <c r="O9" s="20"/>
      <c r="P9" s="21" t="s">
        <v>113</v>
      </c>
    </row>
    <row r="10" spans="1:17" x14ac:dyDescent="0.2">
      <c r="B10" s="20" t="s">
        <v>114</v>
      </c>
      <c r="K10" s="20" t="s">
        <v>120</v>
      </c>
    </row>
    <row r="11" spans="1:17" x14ac:dyDescent="0.2">
      <c r="B11" s="22" t="s">
        <v>5</v>
      </c>
      <c r="E11" s="19">
        <v>24012155.190000001</v>
      </c>
      <c r="G11" s="19">
        <v>178101368.72</v>
      </c>
      <c r="K11" s="22" t="s">
        <v>52</v>
      </c>
      <c r="N11" s="19">
        <v>15590297.08</v>
      </c>
      <c r="P11" s="19">
        <v>192360237.66999999</v>
      </c>
    </row>
    <row r="12" spans="1:17" x14ac:dyDescent="0.2">
      <c r="B12" s="22" t="s">
        <v>6</v>
      </c>
      <c r="E12" s="19">
        <v>92992.15</v>
      </c>
      <c r="G12" s="19">
        <v>52992.15</v>
      </c>
      <c r="K12" s="22" t="s">
        <v>53</v>
      </c>
      <c r="N12" s="19">
        <v>175304.35</v>
      </c>
      <c r="P12" s="19">
        <v>175304.35</v>
      </c>
    </row>
    <row r="13" spans="1:17" x14ac:dyDescent="0.2">
      <c r="B13" s="22" t="s">
        <v>7</v>
      </c>
      <c r="E13" s="19">
        <v>23919163.039999999</v>
      </c>
      <c r="G13" s="19">
        <v>178048376.56999999</v>
      </c>
      <c r="K13" s="22" t="s">
        <v>54</v>
      </c>
      <c r="N13" s="19">
        <v>803232.77</v>
      </c>
      <c r="P13" s="19">
        <v>2283306.8199999998</v>
      </c>
    </row>
    <row r="14" spans="1:17" x14ac:dyDescent="0.2">
      <c r="B14" s="22" t="s">
        <v>8</v>
      </c>
      <c r="E14" s="19">
        <v>0</v>
      </c>
      <c r="G14" s="19">
        <v>0</v>
      </c>
      <c r="K14" s="22" t="s">
        <v>55</v>
      </c>
      <c r="N14" s="19">
        <v>12560773.76</v>
      </c>
      <c r="P14" s="19">
        <v>184674163.66999999</v>
      </c>
    </row>
    <row r="15" spans="1:17" x14ac:dyDescent="0.2">
      <c r="B15" s="22" t="s">
        <v>9</v>
      </c>
      <c r="E15" s="19">
        <v>0</v>
      </c>
      <c r="G15" s="19">
        <v>0</v>
      </c>
      <c r="K15" s="22" t="s">
        <v>56</v>
      </c>
      <c r="N15" s="19">
        <v>0</v>
      </c>
      <c r="P15" s="19">
        <v>0</v>
      </c>
    </row>
    <row r="16" spans="1:17" x14ac:dyDescent="0.2">
      <c r="B16" s="22" t="s">
        <v>10</v>
      </c>
      <c r="E16" s="19">
        <v>0</v>
      </c>
      <c r="G16" s="19">
        <v>0</v>
      </c>
      <c r="K16" s="22" t="s">
        <v>57</v>
      </c>
      <c r="N16" s="19">
        <v>0</v>
      </c>
      <c r="P16" s="19">
        <v>0</v>
      </c>
    </row>
    <row r="17" spans="2:16" x14ac:dyDescent="0.2">
      <c r="B17" s="22" t="s">
        <v>11</v>
      </c>
      <c r="E17" s="19">
        <v>0</v>
      </c>
      <c r="G17" s="19">
        <v>0</v>
      </c>
      <c r="K17" s="22" t="s">
        <v>58</v>
      </c>
      <c r="N17" s="19">
        <v>0</v>
      </c>
      <c r="P17" s="19">
        <v>0</v>
      </c>
    </row>
    <row r="18" spans="2:16" x14ac:dyDescent="0.2">
      <c r="B18" s="22" t="s">
        <v>12</v>
      </c>
      <c r="E18" s="19">
        <v>0</v>
      </c>
      <c r="G18" s="19">
        <v>0</v>
      </c>
      <c r="K18" s="22" t="s">
        <v>59</v>
      </c>
      <c r="N18" s="19">
        <v>948318.46</v>
      </c>
      <c r="P18" s="19">
        <v>3679415.77</v>
      </c>
    </row>
    <row r="19" spans="2:16" x14ac:dyDescent="0.2">
      <c r="B19" s="22" t="s">
        <v>13</v>
      </c>
      <c r="E19" s="19">
        <v>49043966.159999996</v>
      </c>
      <c r="G19" s="19">
        <v>49539088.100000001</v>
      </c>
      <c r="K19" s="22" t="s">
        <v>60</v>
      </c>
      <c r="N19" s="19">
        <v>0</v>
      </c>
      <c r="P19" s="19">
        <v>0</v>
      </c>
    </row>
    <row r="20" spans="2:16" x14ac:dyDescent="0.2">
      <c r="B20" s="22" t="s">
        <v>14</v>
      </c>
      <c r="E20" s="19">
        <v>0</v>
      </c>
      <c r="G20" s="19">
        <v>0</v>
      </c>
      <c r="K20" s="22" t="s">
        <v>61</v>
      </c>
      <c r="N20" s="19">
        <v>1102667.74</v>
      </c>
      <c r="P20" s="19">
        <v>1548047.06</v>
      </c>
    </row>
    <row r="21" spans="2:16" x14ac:dyDescent="0.2">
      <c r="B21" s="22" t="s">
        <v>15</v>
      </c>
      <c r="E21" s="19">
        <v>774</v>
      </c>
      <c r="G21" s="19">
        <v>811</v>
      </c>
      <c r="K21" s="22" t="s">
        <v>62</v>
      </c>
      <c r="N21" s="19">
        <v>0</v>
      </c>
      <c r="P21" s="19">
        <v>0</v>
      </c>
    </row>
    <row r="22" spans="2:16" x14ac:dyDescent="0.2">
      <c r="B22" s="22" t="s">
        <v>16</v>
      </c>
      <c r="E22" s="19">
        <v>49043192.159999996</v>
      </c>
      <c r="G22" s="19">
        <v>49538277.100000001</v>
      </c>
      <c r="K22" s="22" t="s">
        <v>63</v>
      </c>
      <c r="N22" s="19">
        <v>0</v>
      </c>
      <c r="P22" s="19">
        <v>0</v>
      </c>
    </row>
    <row r="23" spans="2:16" x14ac:dyDescent="0.2">
      <c r="B23" s="22" t="s">
        <v>17</v>
      </c>
      <c r="E23" s="19">
        <v>0</v>
      </c>
      <c r="G23" s="19">
        <v>0</v>
      </c>
      <c r="K23" s="22" t="s">
        <v>64</v>
      </c>
      <c r="N23" s="19">
        <v>0</v>
      </c>
      <c r="P23" s="19">
        <v>0</v>
      </c>
    </row>
    <row r="24" spans="2:16" x14ac:dyDescent="0.2">
      <c r="B24" s="22" t="s">
        <v>18</v>
      </c>
      <c r="E24" s="19">
        <v>0</v>
      </c>
      <c r="G24" s="19">
        <v>0</v>
      </c>
      <c r="K24" s="22" t="s">
        <v>65</v>
      </c>
      <c r="N24" s="19">
        <v>0</v>
      </c>
      <c r="P24" s="19">
        <v>0</v>
      </c>
    </row>
    <row r="25" spans="2:16" x14ac:dyDescent="0.2">
      <c r="B25" s="22" t="s">
        <v>19</v>
      </c>
      <c r="E25" s="19">
        <v>0</v>
      </c>
      <c r="G25" s="19">
        <v>0</v>
      </c>
      <c r="K25" s="22" t="s">
        <v>66</v>
      </c>
      <c r="N25" s="19">
        <v>0</v>
      </c>
      <c r="P25" s="19">
        <v>0</v>
      </c>
    </row>
    <row r="26" spans="2:16" x14ac:dyDescent="0.2">
      <c r="B26" s="22" t="s">
        <v>20</v>
      </c>
      <c r="E26" s="19">
        <v>0</v>
      </c>
      <c r="G26" s="19">
        <v>0</v>
      </c>
      <c r="K26" s="22" t="s">
        <v>67</v>
      </c>
      <c r="N26" s="19">
        <v>0</v>
      </c>
      <c r="P26" s="19">
        <v>0</v>
      </c>
    </row>
    <row r="27" spans="2:16" x14ac:dyDescent="0.2">
      <c r="B27" s="22" t="s">
        <v>21</v>
      </c>
      <c r="E27" s="19">
        <v>10189563.15</v>
      </c>
      <c r="G27" s="19">
        <v>3993118.34</v>
      </c>
      <c r="K27" s="22" t="s">
        <v>68</v>
      </c>
      <c r="N27" s="19">
        <v>0</v>
      </c>
      <c r="P27" s="19">
        <v>0</v>
      </c>
    </row>
    <row r="28" spans="2:16" x14ac:dyDescent="0.2">
      <c r="B28" s="22" t="s">
        <v>22</v>
      </c>
      <c r="E28" s="19">
        <v>0</v>
      </c>
      <c r="G28" s="19">
        <v>0</v>
      </c>
      <c r="K28" s="22" t="s">
        <v>69</v>
      </c>
      <c r="N28" s="19">
        <v>0</v>
      </c>
      <c r="P28" s="19">
        <v>0</v>
      </c>
    </row>
    <row r="29" spans="2:16" x14ac:dyDescent="0.2">
      <c r="B29" s="22" t="s">
        <v>23</v>
      </c>
      <c r="E29" s="19">
        <v>9553.82</v>
      </c>
      <c r="G29" s="19">
        <v>99.82</v>
      </c>
      <c r="K29" s="22" t="s">
        <v>70</v>
      </c>
      <c r="N29" s="19">
        <v>0</v>
      </c>
      <c r="P29" s="19">
        <v>0</v>
      </c>
    </row>
    <row r="30" spans="2:16" x14ac:dyDescent="0.2">
      <c r="B30" s="22" t="s">
        <v>24</v>
      </c>
      <c r="E30" s="19">
        <v>0</v>
      </c>
      <c r="G30" s="19">
        <v>0</v>
      </c>
      <c r="K30" s="22" t="s">
        <v>71</v>
      </c>
      <c r="N30" s="19">
        <v>0</v>
      </c>
      <c r="P30" s="19">
        <v>0</v>
      </c>
    </row>
    <row r="31" spans="2:16" x14ac:dyDescent="0.2">
      <c r="B31" s="22" t="s">
        <v>25</v>
      </c>
      <c r="E31" s="19">
        <v>10180009.33</v>
      </c>
      <c r="G31" s="19">
        <v>3993018.52</v>
      </c>
      <c r="K31" s="22" t="s">
        <v>72</v>
      </c>
      <c r="N31" s="19">
        <v>0</v>
      </c>
      <c r="P31" s="19">
        <v>0</v>
      </c>
    </row>
    <row r="32" spans="2:16" x14ac:dyDescent="0.2">
      <c r="B32" s="22" t="s">
        <v>26</v>
      </c>
      <c r="E32" s="19">
        <v>0</v>
      </c>
      <c r="G32" s="19">
        <v>0</v>
      </c>
      <c r="K32" s="22" t="s">
        <v>73</v>
      </c>
      <c r="N32" s="19">
        <v>0</v>
      </c>
      <c r="P32" s="19">
        <v>0</v>
      </c>
    </row>
    <row r="33" spans="2:16" x14ac:dyDescent="0.2">
      <c r="B33" s="22" t="s">
        <v>27</v>
      </c>
      <c r="E33" s="19">
        <v>0</v>
      </c>
      <c r="G33" s="19">
        <v>0</v>
      </c>
      <c r="K33" s="22" t="s">
        <v>74</v>
      </c>
      <c r="N33" s="19">
        <v>0</v>
      </c>
      <c r="P33" s="19">
        <v>0</v>
      </c>
    </row>
    <row r="34" spans="2:16" x14ac:dyDescent="0.2">
      <c r="B34" s="22" t="s">
        <v>28</v>
      </c>
      <c r="E34" s="19">
        <v>0</v>
      </c>
      <c r="G34" s="19">
        <v>0</v>
      </c>
      <c r="K34" s="22" t="s">
        <v>75</v>
      </c>
      <c r="N34" s="19">
        <v>0</v>
      </c>
      <c r="P34" s="19">
        <v>0</v>
      </c>
    </row>
    <row r="35" spans="2:16" x14ac:dyDescent="0.2">
      <c r="B35" s="22" t="s">
        <v>29</v>
      </c>
      <c r="E35" s="19">
        <v>0</v>
      </c>
      <c r="G35" s="19">
        <v>0</v>
      </c>
      <c r="K35" s="22" t="s">
        <v>76</v>
      </c>
      <c r="N35" s="19">
        <v>0</v>
      </c>
      <c r="P35" s="19">
        <v>0</v>
      </c>
    </row>
    <row r="36" spans="2:16" x14ac:dyDescent="0.2">
      <c r="B36" s="22" t="s">
        <v>30</v>
      </c>
      <c r="E36" s="19">
        <v>0</v>
      </c>
      <c r="G36" s="19">
        <v>0</v>
      </c>
      <c r="K36" s="22" t="s">
        <v>77</v>
      </c>
      <c r="N36" s="19">
        <v>0</v>
      </c>
      <c r="P36" s="19">
        <v>0</v>
      </c>
    </row>
    <row r="37" spans="2:16" x14ac:dyDescent="0.2">
      <c r="B37" s="22" t="s">
        <v>31</v>
      </c>
      <c r="E37" s="19">
        <v>0</v>
      </c>
      <c r="G37" s="19">
        <v>0</v>
      </c>
      <c r="K37" s="22" t="s">
        <v>78</v>
      </c>
      <c r="N37" s="19">
        <v>0</v>
      </c>
      <c r="P37" s="19">
        <v>0</v>
      </c>
    </row>
    <row r="38" spans="2:16" x14ac:dyDescent="0.2">
      <c r="B38" s="22" t="s">
        <v>32</v>
      </c>
      <c r="E38" s="19">
        <v>0</v>
      </c>
      <c r="G38" s="19">
        <v>0</v>
      </c>
      <c r="K38" s="22" t="s">
        <v>79</v>
      </c>
      <c r="N38" s="19">
        <v>0</v>
      </c>
      <c r="P38" s="19">
        <v>0</v>
      </c>
    </row>
    <row r="39" spans="2:16" x14ac:dyDescent="0.2">
      <c r="B39" s="22" t="s">
        <v>33</v>
      </c>
      <c r="E39" s="19">
        <v>0</v>
      </c>
      <c r="G39" s="19">
        <v>0</v>
      </c>
      <c r="K39" s="22" t="s">
        <v>80</v>
      </c>
      <c r="N39" s="19">
        <v>0</v>
      </c>
      <c r="P39" s="19">
        <v>0</v>
      </c>
    </row>
    <row r="40" spans="2:16" x14ac:dyDescent="0.2">
      <c r="B40" s="22" t="s">
        <v>34</v>
      </c>
      <c r="E40" s="19">
        <v>0</v>
      </c>
      <c r="G40" s="19">
        <v>0</v>
      </c>
      <c r="K40" s="22" t="s">
        <v>81</v>
      </c>
      <c r="N40" s="19">
        <v>0</v>
      </c>
      <c r="P40" s="19">
        <v>0</v>
      </c>
    </row>
    <row r="41" spans="2:16" x14ac:dyDescent="0.2">
      <c r="B41" s="22" t="s">
        <v>35</v>
      </c>
      <c r="E41" s="19">
        <v>0</v>
      </c>
      <c r="G41" s="19">
        <v>0</v>
      </c>
      <c r="K41" s="22" t="s">
        <v>82</v>
      </c>
      <c r="N41" s="19">
        <v>0</v>
      </c>
      <c r="P41" s="19">
        <v>0</v>
      </c>
    </row>
    <row r="42" spans="2:16" x14ac:dyDescent="0.2">
      <c r="B42" s="22" t="s">
        <v>36</v>
      </c>
      <c r="E42" s="19">
        <v>0</v>
      </c>
      <c r="G42" s="19">
        <v>0</v>
      </c>
      <c r="K42" s="22" t="s">
        <v>83</v>
      </c>
      <c r="N42" s="19">
        <v>0</v>
      </c>
      <c r="P42" s="19">
        <v>0</v>
      </c>
    </row>
    <row r="43" spans="2:16" x14ac:dyDescent="0.2">
      <c r="B43" s="22" t="s">
        <v>37</v>
      </c>
      <c r="E43" s="19">
        <v>0</v>
      </c>
      <c r="G43" s="19">
        <v>0</v>
      </c>
      <c r="K43" s="22" t="s">
        <v>84</v>
      </c>
      <c r="N43" s="19">
        <v>0</v>
      </c>
      <c r="P43" s="19">
        <v>0</v>
      </c>
    </row>
    <row r="44" spans="2:16" x14ac:dyDescent="0.2">
      <c r="B44" s="22" t="s">
        <v>38</v>
      </c>
      <c r="E44" s="19">
        <v>0</v>
      </c>
      <c r="G44" s="19">
        <v>0</v>
      </c>
      <c r="K44" s="22" t="s">
        <v>85</v>
      </c>
      <c r="N44" s="19">
        <v>0</v>
      </c>
      <c r="P44" s="19">
        <v>0</v>
      </c>
    </row>
    <row r="45" spans="2:16" x14ac:dyDescent="0.2">
      <c r="B45" s="22" t="s">
        <v>39</v>
      </c>
      <c r="E45" s="19">
        <v>0</v>
      </c>
      <c r="G45" s="19">
        <v>0</v>
      </c>
      <c r="K45" s="22" t="s">
        <v>86</v>
      </c>
      <c r="N45" s="19">
        <v>0</v>
      </c>
      <c r="P45" s="19">
        <v>0</v>
      </c>
    </row>
    <row r="46" spans="2:16" x14ac:dyDescent="0.2">
      <c r="B46" s="22" t="s">
        <v>40</v>
      </c>
      <c r="E46" s="19">
        <v>0</v>
      </c>
      <c r="G46" s="19">
        <v>0</v>
      </c>
      <c r="K46" s="22" t="s">
        <v>87</v>
      </c>
      <c r="N46" s="19">
        <v>0</v>
      </c>
      <c r="P46" s="19">
        <v>0</v>
      </c>
    </row>
    <row r="47" spans="2:16" x14ac:dyDescent="0.2">
      <c r="B47" s="22" t="s">
        <v>41</v>
      </c>
      <c r="E47" s="19">
        <v>0</v>
      </c>
      <c r="G47" s="19">
        <v>0</v>
      </c>
      <c r="K47" s="22" t="s">
        <v>88</v>
      </c>
      <c r="N47" s="19">
        <v>0</v>
      </c>
      <c r="P47" s="19">
        <v>0</v>
      </c>
    </row>
    <row r="48" spans="2:16" x14ac:dyDescent="0.2">
      <c r="B48" s="22" t="s">
        <v>42</v>
      </c>
      <c r="E48" s="19">
        <v>0</v>
      </c>
      <c r="G48" s="19">
        <v>0</v>
      </c>
      <c r="K48" s="22" t="s">
        <v>89</v>
      </c>
      <c r="N48" s="19">
        <v>0</v>
      </c>
      <c r="P48" s="19">
        <v>0</v>
      </c>
    </row>
    <row r="49" spans="2:16" x14ac:dyDescent="0.2">
      <c r="B49" s="20" t="s">
        <v>115</v>
      </c>
      <c r="E49" s="18">
        <f>0+E11+E19+E27+E33+E39+E41+E44</f>
        <v>83245684.5</v>
      </c>
      <c r="G49" s="18">
        <f>0+G11+G19+G27+G33+G39+G41+G44</f>
        <v>231633575.16</v>
      </c>
      <c r="K49" s="22" t="s">
        <v>90</v>
      </c>
      <c r="N49" s="19">
        <v>0</v>
      </c>
      <c r="P49" s="19">
        <v>0</v>
      </c>
    </row>
    <row r="50" spans="2:16" x14ac:dyDescent="0.2">
      <c r="B50" s="20" t="s">
        <v>116</v>
      </c>
      <c r="K50" s="22" t="s">
        <v>91</v>
      </c>
      <c r="N50" s="19">
        <v>0</v>
      </c>
      <c r="P50" s="19">
        <v>0</v>
      </c>
    </row>
    <row r="51" spans="2:16" x14ac:dyDescent="0.2">
      <c r="B51" s="22" t="s">
        <v>43</v>
      </c>
      <c r="E51" s="19">
        <v>0</v>
      </c>
      <c r="G51" s="19">
        <v>0</v>
      </c>
      <c r="K51" s="20" t="s">
        <v>121</v>
      </c>
      <c r="N51" s="18">
        <f>0+N11+N21+N25+N29+N32+N36+N43+N47</f>
        <v>15590297.08</v>
      </c>
      <c r="P51" s="18">
        <f>0+P11+P21+P25+P29+P32+P36+P43+P47</f>
        <v>192360237.66999999</v>
      </c>
    </row>
    <row r="52" spans="2:16" x14ac:dyDescent="0.2">
      <c r="B52" s="22" t="s">
        <v>44</v>
      </c>
      <c r="E52" s="19">
        <v>0</v>
      </c>
      <c r="G52" s="19">
        <v>0</v>
      </c>
      <c r="K52" s="20" t="s">
        <v>122</v>
      </c>
    </row>
    <row r="53" spans="2:16" x14ac:dyDescent="0.2">
      <c r="B53" s="22" t="s">
        <v>45</v>
      </c>
      <c r="E53" s="19">
        <v>4644705.88</v>
      </c>
      <c r="G53" s="19">
        <v>724486196.25</v>
      </c>
      <c r="K53" s="22" t="s">
        <v>92</v>
      </c>
      <c r="N53" s="19">
        <v>0</v>
      </c>
      <c r="P53" s="19">
        <v>0</v>
      </c>
    </row>
    <row r="54" spans="2:16" x14ac:dyDescent="0.2">
      <c r="B54" s="22" t="s">
        <v>46</v>
      </c>
      <c r="E54" s="19">
        <v>42258127.200000003</v>
      </c>
      <c r="G54" s="19">
        <v>42176230.649999999</v>
      </c>
      <c r="K54" s="22" t="s">
        <v>93</v>
      </c>
      <c r="N54" s="19">
        <v>0</v>
      </c>
      <c r="P54" s="19">
        <v>0</v>
      </c>
    </row>
    <row r="55" spans="2:16" x14ac:dyDescent="0.2">
      <c r="B55" s="22" t="s">
        <v>47</v>
      </c>
      <c r="E55" s="19">
        <v>347999.99</v>
      </c>
      <c r="G55" s="19">
        <v>347999.99</v>
      </c>
      <c r="K55" s="22" t="s">
        <v>94</v>
      </c>
      <c r="N55" s="19">
        <v>0</v>
      </c>
      <c r="P55" s="19">
        <v>0</v>
      </c>
    </row>
    <row r="56" spans="2:16" x14ac:dyDescent="0.2">
      <c r="B56" s="22" t="s">
        <v>48</v>
      </c>
      <c r="E56" s="19">
        <v>39826763.909999996</v>
      </c>
      <c r="G56" s="19">
        <v>39444277.859999999</v>
      </c>
      <c r="K56" s="22" t="s">
        <v>95</v>
      </c>
      <c r="N56" s="19">
        <v>0</v>
      </c>
      <c r="P56" s="19">
        <v>0</v>
      </c>
    </row>
    <row r="57" spans="2:16" x14ac:dyDescent="0.2">
      <c r="B57" s="22" t="s">
        <v>49</v>
      </c>
      <c r="E57" s="19">
        <v>0</v>
      </c>
      <c r="G57" s="19">
        <v>6187148.4100000001</v>
      </c>
      <c r="K57" s="22" t="s">
        <v>96</v>
      </c>
      <c r="N57" s="19">
        <v>0</v>
      </c>
      <c r="P57" s="19">
        <v>0</v>
      </c>
    </row>
    <row r="58" spans="2:16" x14ac:dyDescent="0.2">
      <c r="B58" s="22" t="s">
        <v>50</v>
      </c>
      <c r="E58" s="19">
        <v>0</v>
      </c>
      <c r="G58" s="19">
        <v>0</v>
      </c>
      <c r="K58" s="22" t="s">
        <v>97</v>
      </c>
      <c r="N58" s="19">
        <v>0</v>
      </c>
      <c r="P58" s="19">
        <v>0</v>
      </c>
    </row>
    <row r="59" spans="2:16" x14ac:dyDescent="0.2">
      <c r="B59" s="22" t="s">
        <v>51</v>
      </c>
      <c r="E59" s="19">
        <v>0</v>
      </c>
      <c r="G59" s="19">
        <v>0</v>
      </c>
      <c r="K59" s="20" t="s">
        <v>123</v>
      </c>
      <c r="N59" s="18">
        <f>0+N53+N54+N55+N56+N57+N58</f>
        <v>0</v>
      </c>
      <c r="P59" s="18">
        <f>0+P53+P54+P55+P56+P57+P58</f>
        <v>0</v>
      </c>
    </row>
    <row r="60" spans="2:16" x14ac:dyDescent="0.2">
      <c r="B60" s="20" t="s">
        <v>117</v>
      </c>
      <c r="E60" s="18">
        <f>0+E51+E52+E53+E54+E55-E56+E57+E58+E59</f>
        <v>7424069.1600000113</v>
      </c>
      <c r="G60" s="18">
        <f>0+G51+G52+G53+G54+G55-G56+G57+G58+G59</f>
        <v>733753297.43999994</v>
      </c>
      <c r="K60" s="23" t="s">
        <v>124</v>
      </c>
      <c r="L60" s="24"/>
      <c r="M60" s="20"/>
      <c r="N60" s="18">
        <f>ROUND((N51+N59), 2)</f>
        <v>15590297.08</v>
      </c>
      <c r="O60" s="20"/>
      <c r="P60" s="18">
        <f>ROUND((P51+P59), 2)</f>
        <v>192360237.66999999</v>
      </c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23" t="s">
        <v>125</v>
      </c>
      <c r="L62" s="24"/>
      <c r="M62" s="24"/>
      <c r="N62" s="25"/>
      <c r="O62" s="25"/>
      <c r="P62" s="26"/>
    </row>
    <row r="63" spans="2:16" x14ac:dyDescent="0.2">
      <c r="K63" s="22" t="s">
        <v>98</v>
      </c>
      <c r="N63" s="19">
        <v>0</v>
      </c>
      <c r="P63" s="19">
        <v>0</v>
      </c>
    </row>
    <row r="64" spans="2:16" x14ac:dyDescent="0.2">
      <c r="K64" s="22" t="s">
        <v>99</v>
      </c>
      <c r="N64" s="19">
        <v>0</v>
      </c>
      <c r="P64" s="19">
        <v>0</v>
      </c>
    </row>
    <row r="65" spans="2:16" x14ac:dyDescent="0.2">
      <c r="K65" s="22" t="s">
        <v>100</v>
      </c>
      <c r="N65" s="19">
        <v>0</v>
      </c>
      <c r="P65" s="19">
        <v>0</v>
      </c>
    </row>
    <row r="66" spans="2:16" x14ac:dyDescent="0.2">
      <c r="K66" s="22" t="s">
        <v>101</v>
      </c>
      <c r="N66" s="19">
        <v>0</v>
      </c>
      <c r="P66" s="19">
        <v>0</v>
      </c>
    </row>
    <row r="67" spans="2:16" x14ac:dyDescent="0.2">
      <c r="K67" s="22" t="s">
        <v>102</v>
      </c>
      <c r="N67" s="19">
        <v>75079456.579999998</v>
      </c>
      <c r="P67" s="19">
        <v>773026634.93000007</v>
      </c>
    </row>
    <row r="68" spans="2:16" x14ac:dyDescent="0.2">
      <c r="K68" s="22" t="s">
        <v>103</v>
      </c>
      <c r="N68" s="19">
        <v>29501331.100000001</v>
      </c>
      <c r="P68" s="19">
        <v>727392841.84000003</v>
      </c>
    </row>
    <row r="69" spans="2:16" x14ac:dyDescent="0.2">
      <c r="K69" s="22" t="s">
        <v>104</v>
      </c>
      <c r="N69" s="19">
        <v>52883243.530000001</v>
      </c>
      <c r="P69" s="19">
        <v>52857538.189999998</v>
      </c>
    </row>
    <row r="70" spans="2:16" x14ac:dyDescent="0.2">
      <c r="K70" s="22" t="s">
        <v>105</v>
      </c>
      <c r="N70" s="19">
        <v>306618.42</v>
      </c>
      <c r="P70" s="19">
        <v>306618.42</v>
      </c>
    </row>
    <row r="71" spans="2:16" x14ac:dyDescent="0.2">
      <c r="K71" s="22" t="s">
        <v>106</v>
      </c>
      <c r="N71" s="19">
        <v>0</v>
      </c>
      <c r="P71" s="19">
        <v>0</v>
      </c>
    </row>
    <row r="72" spans="2:16" x14ac:dyDescent="0.2">
      <c r="K72" s="22" t="s">
        <v>107</v>
      </c>
      <c r="N72" s="19">
        <v>-7611736.4699999997</v>
      </c>
      <c r="P72" s="19">
        <v>-7530363.5199999996</v>
      </c>
    </row>
    <row r="73" spans="2:16" x14ac:dyDescent="0.2">
      <c r="K73" s="22" t="s">
        <v>108</v>
      </c>
      <c r="N73" s="19">
        <v>0</v>
      </c>
      <c r="P73" s="19">
        <v>0</v>
      </c>
    </row>
    <row r="74" spans="2:16" x14ac:dyDescent="0.2">
      <c r="K74" s="22" t="s">
        <v>109</v>
      </c>
      <c r="N74" s="19">
        <v>0</v>
      </c>
      <c r="P74" s="19">
        <v>0</v>
      </c>
    </row>
    <row r="75" spans="2:16" x14ac:dyDescent="0.2">
      <c r="K75" s="22" t="s">
        <v>110</v>
      </c>
      <c r="N75" s="19">
        <v>0</v>
      </c>
      <c r="P75" s="19">
        <v>0</v>
      </c>
    </row>
    <row r="76" spans="2:16" x14ac:dyDescent="0.2">
      <c r="B76" s="5"/>
      <c r="E76" s="9"/>
      <c r="F76" s="9"/>
      <c r="H76" s="9"/>
      <c r="K76" s="23" t="s">
        <v>126</v>
      </c>
      <c r="L76" s="24"/>
      <c r="M76" s="20"/>
      <c r="N76" s="18">
        <f>0+N63+N67+N73</f>
        <v>75079456.579999998</v>
      </c>
      <c r="O76" s="20"/>
      <c r="P76" s="18">
        <f>0+P63+P67+P73</f>
        <v>773026634.93000007</v>
      </c>
    </row>
    <row r="77" spans="2:16" x14ac:dyDescent="0.2">
      <c r="B77" s="23" t="s">
        <v>118</v>
      </c>
      <c r="C77" s="24"/>
      <c r="D77" s="20"/>
      <c r="E77" s="18">
        <f>ROUND((E49+E60), 2)</f>
        <v>90669753.659999996</v>
      </c>
      <c r="F77" s="20"/>
      <c r="G77" s="18">
        <f>ROUND((G49+G60), 2)</f>
        <v>965386872.60000002</v>
      </c>
      <c r="H77" s="9"/>
      <c r="K77" s="23" t="s">
        <v>127</v>
      </c>
      <c r="L77" s="24"/>
      <c r="M77" s="20"/>
      <c r="N77" s="18">
        <f>ROUND((N60+N76),2)</f>
        <v>90669753.659999996</v>
      </c>
      <c r="O77" s="20"/>
      <c r="P77" s="18">
        <f>ROUND((P60+P76),2)</f>
        <v>965386872.60000002</v>
      </c>
    </row>
    <row r="78" spans="2:16" x14ac:dyDescent="0.2">
      <c r="B78" s="5"/>
      <c r="E78" s="9"/>
      <c r="F78" s="9"/>
      <c r="H78" s="9"/>
      <c r="K78" s="5"/>
      <c r="N78" s="9"/>
      <c r="O78" s="9"/>
    </row>
    <row r="79" spans="2:16" x14ac:dyDescent="0.2">
      <c r="E79" s="20" t="str">
        <f>IF(AND(N77=E77, G77=P77), "", "* * * * * * * * * * * * * * * * * * * * * * * * * * * * * *BALANCE DESCUADRADO* * * * * * * * * * * * * * * * * * * * * * * * * * * * * *")</f>
        <v/>
      </c>
    </row>
    <row r="80" spans="2:16" x14ac:dyDescent="0.2">
      <c r="B80" s="5"/>
      <c r="E80" s="9"/>
      <c r="F80" s="9"/>
      <c r="H80" s="9"/>
      <c r="K80" s="5"/>
      <c r="N80" s="9"/>
      <c r="O80" s="9"/>
    </row>
    <row r="81" spans="2:16" x14ac:dyDescent="0.2">
      <c r="C81" s="22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4"/>
      <c r="E87" s="7"/>
      <c r="F87" s="7"/>
      <c r="G87" s="8"/>
      <c r="H87" s="7"/>
      <c r="I87" s="8"/>
      <c r="J87" s="8"/>
      <c r="K87" s="4"/>
      <c r="N87" s="7"/>
      <c r="O87" s="7"/>
      <c r="P87" s="8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5"/>
      <c r="E89" s="9"/>
      <c r="F89" s="9"/>
      <c r="H89" s="9"/>
      <c r="K89" s="5"/>
      <c r="N89" s="9"/>
      <c r="O89" s="9"/>
    </row>
    <row r="90" spans="2:16" x14ac:dyDescent="0.2">
      <c r="B90" s="4"/>
      <c r="E90" s="7"/>
      <c r="F90" s="7"/>
      <c r="G90" s="8"/>
      <c r="H90" s="7"/>
      <c r="I90" s="8"/>
      <c r="J90" s="8"/>
      <c r="K90" s="4"/>
      <c r="N90" s="7"/>
      <c r="O90" s="7"/>
      <c r="P90" s="8"/>
    </row>
    <row r="91" spans="2:16" x14ac:dyDescent="0.2">
      <c r="B91" s="5"/>
      <c r="E91" s="7"/>
      <c r="F91" s="7"/>
      <c r="G91" s="8"/>
      <c r="H91" s="7"/>
      <c r="I91" s="8"/>
      <c r="J91" s="8"/>
      <c r="K91" s="5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9"/>
      <c r="F93" s="9"/>
      <c r="H93" s="9"/>
      <c r="K93" s="5"/>
      <c r="N93" s="9"/>
      <c r="O93" s="9"/>
    </row>
    <row r="94" spans="2:16" x14ac:dyDescent="0.2">
      <c r="B94" s="5"/>
      <c r="E94" s="7"/>
      <c r="F94" s="7"/>
      <c r="G94" s="8"/>
      <c r="H94" s="7"/>
      <c r="I94" s="8"/>
      <c r="J94" s="8"/>
      <c r="K94" s="5"/>
      <c r="N94" s="7"/>
      <c r="O94" s="7"/>
      <c r="P94" s="8"/>
    </row>
    <row r="95" spans="2:16" x14ac:dyDescent="0.2">
      <c r="B95" s="4"/>
      <c r="E95" s="7"/>
      <c r="F95" s="7"/>
      <c r="G95" s="8"/>
      <c r="H95" s="7"/>
      <c r="I95" s="8"/>
      <c r="J95" s="8"/>
      <c r="K95" s="4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5"/>
      <c r="E97" s="7"/>
      <c r="F97" s="7"/>
      <c r="G97" s="8"/>
      <c r="H97" s="7"/>
      <c r="I97" s="8"/>
      <c r="J97" s="8"/>
      <c r="K97" s="5"/>
      <c r="N97" s="7"/>
      <c r="O97" s="7"/>
      <c r="P97" s="8"/>
    </row>
    <row r="98" spans="2:16" x14ac:dyDescent="0.2">
      <c r="B98" s="4"/>
      <c r="E98" s="7"/>
      <c r="F98" s="7"/>
      <c r="G98" s="8"/>
      <c r="H98" s="7"/>
      <c r="I98" s="8"/>
      <c r="J98" s="8"/>
      <c r="K98" s="4"/>
      <c r="N98" s="7"/>
      <c r="O98" s="7"/>
      <c r="P98" s="8"/>
    </row>
    <row r="99" spans="2:16" x14ac:dyDescent="0.2">
      <c r="B99" s="5"/>
      <c r="E99" s="7"/>
      <c r="F99" s="7"/>
      <c r="G99" s="8"/>
      <c r="H99" s="7"/>
      <c r="I99" s="8"/>
      <c r="J99" s="8"/>
      <c r="K99" s="5"/>
      <c r="N99" s="7"/>
      <c r="O99" s="7"/>
      <c r="P99" s="8"/>
    </row>
    <row r="100" spans="2:16" x14ac:dyDescent="0.2">
      <c r="B100" s="4"/>
      <c r="E100" s="7"/>
      <c r="F100" s="7"/>
      <c r="G100" s="8"/>
      <c r="H100" s="7"/>
      <c r="I100" s="8"/>
      <c r="J100" s="8"/>
      <c r="K100" s="4"/>
      <c r="N100" s="7"/>
      <c r="O100" s="7"/>
      <c r="P100" s="8"/>
    </row>
    <row r="101" spans="2:16" x14ac:dyDescent="0.2">
      <c r="B101" s="5"/>
      <c r="E101" s="7"/>
      <c r="F101" s="7"/>
      <c r="G101" s="8"/>
      <c r="H101" s="7"/>
      <c r="I101" s="8"/>
      <c r="J101" s="8"/>
      <c r="K101" s="5"/>
      <c r="N101" s="7"/>
      <c r="O101" s="7"/>
      <c r="P101" s="8"/>
    </row>
    <row r="102" spans="2:16" x14ac:dyDescent="0.2">
      <c r="B102" s="4"/>
      <c r="E102" s="7"/>
      <c r="F102" s="7"/>
      <c r="G102" s="8"/>
      <c r="H102" s="7"/>
      <c r="I102" s="8"/>
      <c r="J102" s="8"/>
      <c r="K102" s="4"/>
      <c r="N102" s="7"/>
      <c r="O102" s="7"/>
      <c r="P102" s="8"/>
    </row>
    <row r="103" spans="2:16" x14ac:dyDescent="0.2">
      <c r="B103" s="5"/>
      <c r="E103" s="9"/>
      <c r="F103" s="9"/>
      <c r="H103" s="9"/>
      <c r="K103" s="5"/>
      <c r="N103" s="9"/>
      <c r="O103" s="9"/>
    </row>
    <row r="104" spans="2:16" x14ac:dyDescent="0.2">
      <c r="B104" s="5"/>
      <c r="E104" s="7"/>
      <c r="F104" s="7"/>
      <c r="G104" s="8"/>
      <c r="H104" s="7"/>
      <c r="I104" s="8"/>
      <c r="J104" s="8"/>
      <c r="K104" s="5"/>
      <c r="N104" s="7"/>
      <c r="O104" s="7"/>
      <c r="P104" s="8"/>
    </row>
    <row r="105" spans="2:16" x14ac:dyDescent="0.2">
      <c r="B105" s="4"/>
      <c r="E105" s="7"/>
      <c r="F105" s="7"/>
      <c r="G105" s="8"/>
      <c r="H105" s="7"/>
      <c r="I105" s="8"/>
      <c r="J105" s="8"/>
      <c r="K105" s="4"/>
      <c r="N105" s="7"/>
      <c r="O105" s="7"/>
      <c r="P105" s="8"/>
    </row>
    <row r="106" spans="2:16" x14ac:dyDescent="0.2">
      <c r="B106" s="5"/>
      <c r="E106" s="9"/>
      <c r="F106" s="9"/>
      <c r="H106" s="9"/>
      <c r="K106" s="5"/>
      <c r="N106" s="9"/>
      <c r="O106" s="9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4"/>
      <c r="E114" s="9"/>
      <c r="F114" s="9"/>
      <c r="H114" s="9"/>
      <c r="K114" s="4"/>
      <c r="N114" s="9"/>
      <c r="O114" s="9"/>
      <c r="R114" s="6"/>
    </row>
    <row r="115" spans="2:18" x14ac:dyDescent="0.2">
      <c r="B115" s="5"/>
      <c r="E115" s="9"/>
      <c r="F115" s="9"/>
      <c r="H115" s="9"/>
      <c r="K115" s="5"/>
      <c r="N115" s="9"/>
      <c r="O115" s="9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E121" s="9"/>
      <c r="F121" s="9"/>
      <c r="H121" s="9"/>
      <c r="N121" s="9"/>
      <c r="O121" s="9"/>
    </row>
    <row r="122" spans="2:18" x14ac:dyDescent="0.2">
      <c r="B122" s="4"/>
      <c r="E122" s="7"/>
      <c r="F122" s="7"/>
      <c r="G122" s="8"/>
      <c r="H122" s="7"/>
      <c r="I122" s="8"/>
      <c r="J122" s="8"/>
      <c r="K122" s="4"/>
      <c r="N122" s="7"/>
      <c r="O122" s="7"/>
      <c r="P122" s="8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4"/>
      <c r="N124" s="8"/>
      <c r="O124" s="8"/>
      <c r="P124" s="8"/>
    </row>
    <row r="125" spans="2:18" x14ac:dyDescent="0.2">
      <c r="B125" s="4"/>
      <c r="E125" s="7"/>
      <c r="F125" s="7"/>
      <c r="G125" s="8"/>
      <c r="H125" s="7"/>
      <c r="I125" s="8"/>
      <c r="J125" s="8"/>
      <c r="K125" s="4"/>
      <c r="N125" s="7"/>
      <c r="O125" s="7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5"/>
      <c r="E128" s="7"/>
      <c r="F128" s="7"/>
      <c r="G128" s="8"/>
      <c r="H128" s="7"/>
      <c r="I128" s="8"/>
      <c r="J128" s="8"/>
      <c r="K128" s="5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4"/>
      <c r="E130" s="7"/>
      <c r="F130" s="7"/>
      <c r="G130" s="8"/>
      <c r="H130" s="7"/>
      <c r="I130" s="8"/>
      <c r="J130" s="8"/>
      <c r="K130" s="4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5"/>
      <c r="E132" s="9"/>
      <c r="F132" s="9"/>
      <c r="H132" s="9"/>
      <c r="K132" s="5"/>
      <c r="N132" s="9"/>
      <c r="O132" s="9"/>
    </row>
    <row r="133" spans="2:16" x14ac:dyDescent="0.2">
      <c r="B133" s="4"/>
      <c r="E133" s="7"/>
      <c r="F133" s="7"/>
      <c r="G133" s="8"/>
      <c r="H133" s="7"/>
      <c r="I133" s="8"/>
      <c r="J133" s="8"/>
      <c r="K133" s="4"/>
      <c r="N133" s="7"/>
      <c r="O133" s="7"/>
      <c r="P133" s="8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5"/>
      <c r="E135" s="7"/>
      <c r="F135" s="7"/>
      <c r="G135" s="8"/>
      <c r="H135" s="7"/>
      <c r="I135" s="8"/>
      <c r="J135" s="8"/>
      <c r="K135" s="5"/>
      <c r="N135" s="7"/>
      <c r="O135" s="7"/>
      <c r="P135" s="8"/>
    </row>
    <row r="136" spans="2:16" x14ac:dyDescent="0.2">
      <c r="B136" s="5"/>
      <c r="E136" s="9"/>
      <c r="F136" s="9"/>
      <c r="H136" s="9"/>
      <c r="K136" s="5"/>
      <c r="N136" s="9"/>
      <c r="O136" s="9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7"/>
      <c r="F138" s="7"/>
      <c r="G138" s="8"/>
      <c r="H138" s="7"/>
      <c r="I138" s="8"/>
      <c r="J138" s="8"/>
      <c r="K138" s="5"/>
      <c r="N138" s="7"/>
      <c r="O138" s="7"/>
      <c r="P138" s="8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9"/>
      <c r="F140" s="9"/>
      <c r="H140" s="9"/>
      <c r="K140" s="5"/>
      <c r="N140" s="9"/>
      <c r="O140" s="9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K168" s="5"/>
    </row>
    <row r="169" spans="2:16" x14ac:dyDescent="0.2">
      <c r="E169" s="7"/>
      <c r="F169" s="7"/>
      <c r="G169" s="8"/>
      <c r="H169" s="7"/>
      <c r="I169" s="8"/>
      <c r="J169" s="8"/>
      <c r="N169" s="7"/>
      <c r="O169" s="7"/>
      <c r="P169" s="8"/>
    </row>
    <row r="170" spans="2:16" x14ac:dyDescent="0.2">
      <c r="B170" s="4"/>
      <c r="E170" s="7"/>
      <c r="F170" s="7"/>
      <c r="G170" s="8"/>
      <c r="H170" s="7"/>
      <c r="I170" s="8"/>
      <c r="J170" s="8"/>
      <c r="K170" s="4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5"/>
      <c r="E176" s="9"/>
      <c r="F176" s="9"/>
      <c r="H176" s="9"/>
      <c r="K176" s="5"/>
      <c r="N176" s="9"/>
      <c r="O176" s="9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7"/>
      <c r="F181" s="7"/>
      <c r="G181" s="8"/>
      <c r="H181" s="7"/>
      <c r="I181" s="8"/>
      <c r="J181" s="8"/>
      <c r="K181" s="5"/>
      <c r="N181" s="7"/>
      <c r="O181" s="7"/>
      <c r="P181" s="8"/>
    </row>
    <row r="182" spans="2:16" x14ac:dyDescent="0.2">
      <c r="B182" s="4"/>
      <c r="E182" s="7"/>
      <c r="F182" s="7"/>
      <c r="G182" s="8"/>
      <c r="H182" s="7"/>
      <c r="I182" s="8"/>
      <c r="J182" s="8"/>
      <c r="K182" s="4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5"/>
      <c r="E184" s="9"/>
      <c r="F184" s="9"/>
      <c r="H184" s="9"/>
      <c r="K184" s="5"/>
      <c r="N184" s="9"/>
      <c r="O184" s="9"/>
    </row>
    <row r="185" spans="2:16" x14ac:dyDescent="0.2">
      <c r="B185" s="5"/>
      <c r="E185" s="7"/>
      <c r="F185" s="7"/>
      <c r="G185" s="8"/>
      <c r="H185" s="7"/>
      <c r="I185" s="8"/>
      <c r="J185" s="8"/>
      <c r="K185" s="5"/>
      <c r="N185" s="7"/>
      <c r="O185" s="7"/>
      <c r="P185" s="8"/>
    </row>
    <row r="186" spans="2:16" x14ac:dyDescent="0.2">
      <c r="B186" s="4"/>
      <c r="E186" s="7"/>
      <c r="F186" s="7"/>
      <c r="G186" s="8"/>
      <c r="H186" s="7"/>
      <c r="I186" s="8"/>
      <c r="J186" s="8"/>
      <c r="K186" s="4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5"/>
      <c r="E188" s="7"/>
      <c r="F188" s="7"/>
      <c r="G188" s="8"/>
      <c r="H188" s="7"/>
      <c r="I188" s="8"/>
      <c r="J188" s="8"/>
      <c r="K188" s="5"/>
      <c r="N188" s="7"/>
      <c r="O188" s="7"/>
      <c r="P188" s="8"/>
    </row>
    <row r="189" spans="2:16" x14ac:dyDescent="0.2">
      <c r="B189" s="4"/>
      <c r="E189" s="7"/>
      <c r="F189" s="7"/>
      <c r="G189" s="8"/>
      <c r="H189" s="7"/>
      <c r="I189" s="8"/>
      <c r="J189" s="8"/>
      <c r="K189" s="4"/>
      <c r="N189" s="7"/>
      <c r="O189" s="7"/>
      <c r="P189" s="8"/>
    </row>
    <row r="190" spans="2:16" x14ac:dyDescent="0.2">
      <c r="B190" s="5"/>
      <c r="E190" s="7"/>
      <c r="F190" s="7"/>
      <c r="G190" s="8"/>
      <c r="H190" s="7"/>
      <c r="I190" s="8"/>
      <c r="J190" s="8"/>
      <c r="K190" s="5"/>
      <c r="N190" s="7"/>
      <c r="O190" s="7"/>
      <c r="P190" s="8"/>
    </row>
    <row r="191" spans="2:16" x14ac:dyDescent="0.2">
      <c r="B191" s="5"/>
      <c r="E191" s="9"/>
      <c r="F191" s="9"/>
      <c r="H191" s="9"/>
      <c r="K191" s="5"/>
      <c r="N191" s="9"/>
      <c r="O191" s="9"/>
    </row>
    <row r="192" spans="2:16" x14ac:dyDescent="0.2">
      <c r="B192" s="4"/>
      <c r="E192" s="7"/>
      <c r="F192" s="7"/>
      <c r="G192" s="8"/>
      <c r="H192" s="7"/>
      <c r="I192" s="8"/>
      <c r="J192" s="8"/>
      <c r="K192" s="4"/>
      <c r="N192" s="7"/>
      <c r="O192" s="7"/>
      <c r="P192" s="8"/>
    </row>
    <row r="193" spans="2:16" x14ac:dyDescent="0.2">
      <c r="B193" s="5"/>
      <c r="E193" s="7"/>
      <c r="F193" s="7"/>
      <c r="G193" s="8"/>
      <c r="H193" s="7"/>
      <c r="I193" s="8"/>
      <c r="J193" s="8"/>
      <c r="K193" s="5"/>
      <c r="N193" s="7"/>
      <c r="O193" s="7"/>
      <c r="P193" s="8"/>
    </row>
    <row r="194" spans="2:16" x14ac:dyDescent="0.2">
      <c r="B194" s="5"/>
      <c r="E194" s="9"/>
      <c r="F194" s="9"/>
      <c r="H194" s="9"/>
      <c r="K194" s="5"/>
      <c r="N194" s="9"/>
      <c r="O194" s="9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E209" s="9"/>
      <c r="F209" s="9"/>
      <c r="H209" s="9"/>
      <c r="N209" s="9"/>
      <c r="O209" s="9"/>
    </row>
    <row r="210" spans="2:16" x14ac:dyDescent="0.2">
      <c r="B210" s="4"/>
      <c r="E210" s="7"/>
      <c r="F210" s="7"/>
      <c r="G210" s="8"/>
      <c r="H210" s="7"/>
      <c r="I210" s="8"/>
      <c r="J210" s="8"/>
      <c r="K210" s="4"/>
      <c r="N210" s="7"/>
      <c r="O210" s="7"/>
      <c r="P210" s="8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5"/>
      <c r="K214" s="5"/>
    </row>
    <row r="215" spans="2:16" x14ac:dyDescent="0.2">
      <c r="E215" s="7"/>
      <c r="F215" s="7"/>
      <c r="G215" s="8"/>
      <c r="H215" s="7"/>
      <c r="I215" s="8"/>
      <c r="J215" s="8"/>
      <c r="N215" s="7"/>
      <c r="O215" s="7"/>
      <c r="P215" s="8"/>
    </row>
    <row r="216" spans="2:16" x14ac:dyDescent="0.2">
      <c r="B216" s="4"/>
      <c r="E216" s="7"/>
      <c r="F216" s="7"/>
      <c r="G216" s="8"/>
      <c r="H216" s="7"/>
      <c r="I216" s="8"/>
      <c r="J216" s="8"/>
      <c r="K216" s="4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5"/>
      <c r="K220" s="5"/>
    </row>
    <row r="221" spans="2:16" x14ac:dyDescent="0.2">
      <c r="E221" s="7"/>
      <c r="F221" s="7"/>
      <c r="G221" s="8"/>
      <c r="H221" s="7"/>
      <c r="I221" s="8"/>
      <c r="J221" s="8"/>
      <c r="N221" s="7"/>
      <c r="O221" s="7"/>
      <c r="P221" s="8"/>
    </row>
    <row r="222" spans="2:16" x14ac:dyDescent="0.2">
      <c r="B222" s="4"/>
      <c r="E222" s="7"/>
      <c r="F222" s="7"/>
      <c r="G222" s="8"/>
      <c r="H222" s="7"/>
      <c r="I222" s="8"/>
      <c r="J222" s="8"/>
      <c r="K222" s="4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5"/>
      <c r="K226" s="5"/>
    </row>
    <row r="227" spans="2:16" x14ac:dyDescent="0.2">
      <c r="E227" s="7"/>
      <c r="F227" s="7"/>
      <c r="G227" s="8"/>
      <c r="H227" s="7"/>
      <c r="I227" s="8"/>
      <c r="J227" s="8"/>
      <c r="N227" s="7"/>
      <c r="O227" s="7"/>
      <c r="P227" s="8"/>
    </row>
    <row r="228" spans="2:16" x14ac:dyDescent="0.2">
      <c r="B228" s="4"/>
      <c r="E228" s="7"/>
      <c r="F228" s="7"/>
      <c r="G228" s="8"/>
      <c r="H228" s="7"/>
      <c r="I228" s="8"/>
      <c r="J228" s="8"/>
      <c r="K228" s="4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5"/>
      <c r="K232" s="5"/>
    </row>
    <row r="233" spans="2:16" x14ac:dyDescent="0.2">
      <c r="E233" s="7"/>
      <c r="F233" s="7"/>
      <c r="G233" s="8"/>
      <c r="H233" s="7"/>
      <c r="I233" s="8"/>
      <c r="J233" s="8"/>
      <c r="N233" s="7"/>
      <c r="O233" s="7"/>
      <c r="P233" s="8"/>
    </row>
    <row r="234" spans="2:16" x14ac:dyDescent="0.2">
      <c r="B234" s="4"/>
      <c r="E234" s="7"/>
      <c r="F234" s="7"/>
      <c r="G234" s="8"/>
      <c r="H234" s="7"/>
      <c r="I234" s="8"/>
      <c r="J234" s="8"/>
      <c r="K234" s="4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5"/>
      <c r="K238" s="5"/>
    </row>
    <row r="239" spans="2:16" x14ac:dyDescent="0.2">
      <c r="E239" s="7"/>
      <c r="F239" s="7"/>
      <c r="G239" s="8"/>
      <c r="H239" s="7"/>
      <c r="I239" s="8"/>
      <c r="J239" s="8"/>
      <c r="N239" s="7"/>
      <c r="O239" s="7"/>
      <c r="P239" s="8"/>
    </row>
    <row r="240" spans="2:16" x14ac:dyDescent="0.2">
      <c r="B240" s="4"/>
      <c r="E240" s="7"/>
      <c r="F240" s="7"/>
      <c r="G240" s="8"/>
      <c r="H240" s="7"/>
      <c r="I240" s="8"/>
      <c r="J240" s="8"/>
      <c r="K240" s="4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5"/>
      <c r="K244" s="5"/>
    </row>
    <row r="245" spans="2:16" x14ac:dyDescent="0.2">
      <c r="E245" s="7"/>
      <c r="F245" s="7"/>
      <c r="G245" s="8"/>
      <c r="H245" s="7"/>
      <c r="I245" s="8"/>
      <c r="J245" s="8"/>
      <c r="N245" s="7"/>
      <c r="O245" s="7"/>
      <c r="P245" s="8"/>
    </row>
    <row r="246" spans="2:16" x14ac:dyDescent="0.2">
      <c r="B246" s="4"/>
      <c r="E246" s="7"/>
      <c r="F246" s="7"/>
      <c r="G246" s="8"/>
      <c r="H246" s="7"/>
      <c r="I246" s="8"/>
      <c r="J246" s="8"/>
      <c r="K246" s="4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5"/>
      <c r="K250" s="5"/>
    </row>
    <row r="251" spans="2:16" x14ac:dyDescent="0.2">
      <c r="E251" s="7"/>
      <c r="F251" s="7"/>
      <c r="G251" s="8"/>
      <c r="H251" s="7"/>
      <c r="I251" s="8"/>
      <c r="J251" s="8"/>
      <c r="N251" s="7"/>
      <c r="O251" s="7"/>
      <c r="P251" s="8"/>
    </row>
    <row r="252" spans="2:16" x14ac:dyDescent="0.2">
      <c r="B252" s="4"/>
      <c r="E252" s="7"/>
      <c r="F252" s="7"/>
      <c r="G252" s="8"/>
      <c r="H252" s="7"/>
      <c r="I252" s="8"/>
      <c r="J252" s="8"/>
      <c r="K252" s="4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5"/>
      <c r="K256" s="5"/>
    </row>
    <row r="257" spans="2:16" x14ac:dyDescent="0.2">
      <c r="E257" s="7"/>
      <c r="F257" s="7"/>
      <c r="G257" s="8"/>
      <c r="H257" s="7"/>
      <c r="I257" s="8"/>
      <c r="J257" s="8"/>
      <c r="N257" s="7"/>
      <c r="O257" s="7"/>
      <c r="P257" s="8"/>
    </row>
    <row r="258" spans="2:16" x14ac:dyDescent="0.2">
      <c r="B258" s="4"/>
      <c r="E258" s="7"/>
      <c r="F258" s="7"/>
      <c r="G258" s="8"/>
      <c r="H258" s="7"/>
      <c r="I258" s="8"/>
      <c r="J258" s="8"/>
      <c r="K258" s="4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8"/>
      <c r="F262" s="8"/>
      <c r="G262" s="8"/>
      <c r="H262" s="8"/>
      <c r="I262" s="8"/>
      <c r="J262" s="8"/>
      <c r="K262" s="4"/>
      <c r="N262" s="8"/>
      <c r="O262" s="8"/>
      <c r="P262" s="8"/>
    </row>
    <row r="263" spans="2:16" x14ac:dyDescent="0.2">
      <c r="B263" s="4"/>
      <c r="E263" s="7"/>
      <c r="F263" s="7"/>
      <c r="G263" s="8"/>
      <c r="H263" s="7"/>
      <c r="I263" s="8"/>
      <c r="J263" s="8"/>
      <c r="K263" s="4"/>
      <c r="N263" s="7"/>
      <c r="O263" s="7"/>
      <c r="P263" s="8"/>
    </row>
    <row r="264" spans="2:16" x14ac:dyDescent="0.2">
      <c r="B264" s="5"/>
      <c r="E264" s="7"/>
      <c r="F264" s="7"/>
      <c r="G264" s="8"/>
      <c r="H264" s="7"/>
      <c r="I264" s="8"/>
      <c r="J264" s="8"/>
      <c r="K264" s="5"/>
      <c r="N264" s="7"/>
      <c r="O264" s="7"/>
      <c r="P264" s="8"/>
    </row>
    <row r="265" spans="2:16" x14ac:dyDescent="0.2">
      <c r="E265" s="7"/>
      <c r="F265" s="7"/>
      <c r="G265" s="8"/>
      <c r="H265" s="7"/>
      <c r="I265" s="8"/>
      <c r="J265" s="8"/>
      <c r="N265" s="7"/>
      <c r="O265" s="7"/>
      <c r="P265" s="8"/>
    </row>
    <row r="266" spans="2:16" x14ac:dyDescent="0.2">
      <c r="B266" s="4"/>
      <c r="E266" s="7"/>
      <c r="F266" s="7"/>
      <c r="G266" s="8"/>
      <c r="H266" s="7"/>
      <c r="I266" s="8"/>
      <c r="J266" s="8"/>
      <c r="K266" s="4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5"/>
      <c r="E272" s="9"/>
      <c r="F272" s="9"/>
      <c r="H272" s="9"/>
      <c r="K272" s="5"/>
      <c r="N272" s="9"/>
      <c r="O272" s="9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7"/>
      <c r="F282" s="7"/>
      <c r="G282" s="8"/>
      <c r="H282" s="7"/>
      <c r="I282" s="8"/>
      <c r="J282" s="8"/>
      <c r="K282" s="5"/>
      <c r="N282" s="7"/>
      <c r="O282" s="7"/>
      <c r="P282" s="8"/>
    </row>
    <row r="283" spans="2:16" x14ac:dyDescent="0.2">
      <c r="B283" s="5"/>
      <c r="E283" s="9"/>
      <c r="F283" s="9"/>
      <c r="H283" s="9"/>
      <c r="K283" s="5"/>
      <c r="N283" s="9"/>
      <c r="O283" s="9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4"/>
      <c r="E285" s="7"/>
      <c r="F285" s="7"/>
      <c r="G285" s="8"/>
      <c r="H285" s="7"/>
      <c r="I285" s="8"/>
      <c r="J285" s="8"/>
      <c r="K285" s="4"/>
      <c r="N285" s="7"/>
      <c r="O285" s="7"/>
      <c r="P285" s="8"/>
    </row>
    <row r="286" spans="2:16" x14ac:dyDescent="0.2">
      <c r="B286" s="5"/>
      <c r="E286" s="9"/>
      <c r="F286" s="9"/>
      <c r="H286" s="9"/>
      <c r="K286" s="5"/>
      <c r="N286" s="9"/>
      <c r="O286" s="9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7"/>
      <c r="F294" s="7"/>
      <c r="G294" s="8"/>
      <c r="H294" s="7"/>
      <c r="I294" s="8"/>
      <c r="J294" s="8"/>
      <c r="K294" s="5"/>
      <c r="N294" s="7"/>
      <c r="O294" s="7"/>
      <c r="P294" s="8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9"/>
      <c r="F296" s="9"/>
      <c r="H296" s="9"/>
      <c r="K296" s="5"/>
      <c r="N296" s="9"/>
      <c r="O296" s="9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7"/>
      <c r="F298" s="7"/>
      <c r="G298" s="8"/>
      <c r="H298" s="7"/>
      <c r="I298" s="8"/>
      <c r="J298" s="8"/>
      <c r="K298" s="5"/>
      <c r="N298" s="7"/>
      <c r="O298" s="7"/>
      <c r="P298" s="8"/>
    </row>
    <row r="299" spans="2:16" x14ac:dyDescent="0.2">
      <c r="B299" s="5"/>
      <c r="E299" s="9"/>
      <c r="F299" s="9"/>
      <c r="H299" s="9"/>
      <c r="K299" s="5"/>
      <c r="N299" s="9"/>
      <c r="O299" s="9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4"/>
      <c r="E303" s="7"/>
      <c r="F303" s="7"/>
      <c r="G303" s="8"/>
      <c r="H303" s="7"/>
      <c r="I303" s="8"/>
      <c r="J303" s="8"/>
      <c r="K303" s="4"/>
      <c r="N303" s="7"/>
      <c r="O303" s="7"/>
      <c r="P303" s="8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5"/>
      <c r="E305" s="9"/>
      <c r="F305" s="9"/>
      <c r="H305" s="9"/>
      <c r="K305" s="5"/>
      <c r="N305" s="9"/>
      <c r="O305" s="9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4"/>
      <c r="E307" s="7"/>
      <c r="F307" s="7"/>
      <c r="G307" s="8"/>
      <c r="H307" s="7"/>
      <c r="I307" s="8"/>
      <c r="J307" s="8"/>
      <c r="K307" s="4"/>
      <c r="N307" s="7"/>
      <c r="O307" s="7"/>
      <c r="P307" s="8"/>
    </row>
    <row r="308" spans="2:16" x14ac:dyDescent="0.2">
      <c r="B308" s="5"/>
      <c r="E308" s="9"/>
      <c r="F308" s="9"/>
      <c r="H308" s="9"/>
      <c r="K308" s="5"/>
      <c r="N308" s="9"/>
      <c r="O308" s="9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4"/>
      <c r="E312" s="7"/>
      <c r="F312" s="7"/>
      <c r="G312" s="8"/>
      <c r="H312" s="7"/>
      <c r="I312" s="8"/>
      <c r="J312" s="8"/>
      <c r="K312" s="4"/>
      <c r="N312" s="7"/>
      <c r="O312" s="7"/>
      <c r="P312" s="8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5"/>
      <c r="E314" s="9"/>
      <c r="F314" s="9"/>
      <c r="H314" s="9"/>
      <c r="K314" s="5"/>
      <c r="N314" s="9"/>
      <c r="O314" s="9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7"/>
      <c r="F320" s="7"/>
      <c r="G320" s="8"/>
      <c r="H320" s="7"/>
      <c r="I320" s="8"/>
      <c r="J320" s="8"/>
      <c r="K320" s="5"/>
      <c r="N320" s="7"/>
      <c r="O320" s="7"/>
      <c r="P320" s="8"/>
    </row>
    <row r="321" spans="2:16" x14ac:dyDescent="0.2">
      <c r="B321" s="5"/>
      <c r="E321" s="9"/>
      <c r="F321" s="9"/>
      <c r="H321" s="9"/>
      <c r="K321" s="5"/>
      <c r="N321" s="9"/>
      <c r="O321" s="9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4"/>
      <c r="E329" s="7"/>
      <c r="F329" s="7"/>
      <c r="G329" s="8"/>
      <c r="H329" s="7"/>
      <c r="I329" s="8"/>
      <c r="J329" s="8"/>
      <c r="K329" s="4"/>
      <c r="N329" s="7"/>
      <c r="O329" s="7"/>
      <c r="P329" s="8"/>
    </row>
    <row r="330" spans="2:16" x14ac:dyDescent="0.2">
      <c r="B330" s="5"/>
      <c r="E330" s="9"/>
      <c r="F330" s="9"/>
      <c r="H330" s="9"/>
      <c r="K330" s="5"/>
      <c r="N330" s="9"/>
      <c r="O330" s="9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K335" s="5"/>
    </row>
    <row r="336" spans="2:16" x14ac:dyDescent="0.2">
      <c r="B336" s="5"/>
      <c r="E336" s="7"/>
      <c r="F336" s="7"/>
      <c r="G336" s="8"/>
      <c r="H336" s="7"/>
      <c r="I336" s="8"/>
      <c r="J336" s="8"/>
      <c r="K336" s="5"/>
      <c r="N336" s="7"/>
      <c r="O336" s="7"/>
      <c r="P336" s="8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9"/>
      <c r="F340" s="9"/>
      <c r="H340" s="9"/>
      <c r="K340" s="5"/>
      <c r="N340" s="9"/>
      <c r="O340" s="9"/>
    </row>
    <row r="341" spans="2:16" x14ac:dyDescent="0.2">
      <c r="B341" s="5"/>
      <c r="E341" s="7"/>
      <c r="F341" s="7"/>
      <c r="G341" s="8"/>
      <c r="H341" s="7"/>
      <c r="I341" s="8"/>
      <c r="J341" s="8"/>
      <c r="K341" s="5"/>
      <c r="N341" s="7"/>
      <c r="O341" s="7"/>
      <c r="P341" s="8"/>
    </row>
    <row r="342" spans="2:16" x14ac:dyDescent="0.2">
      <c r="B342" s="5"/>
      <c r="E342" s="9"/>
      <c r="F342" s="9"/>
      <c r="H342" s="9"/>
      <c r="K342" s="5"/>
      <c r="N342" s="9"/>
      <c r="O342" s="9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7"/>
      <c r="F344" s="7"/>
      <c r="G344" s="8"/>
      <c r="H344" s="7"/>
      <c r="I344" s="8"/>
      <c r="J344" s="8"/>
      <c r="K344" s="5"/>
      <c r="N344" s="7"/>
      <c r="O344" s="7"/>
      <c r="P344" s="8"/>
    </row>
    <row r="345" spans="2:16" x14ac:dyDescent="0.2">
      <c r="B345" s="5"/>
      <c r="E345" s="9"/>
      <c r="F345" s="9"/>
      <c r="H345" s="9"/>
      <c r="K345" s="5"/>
      <c r="N345" s="9"/>
      <c r="O345" s="9"/>
    </row>
    <row r="346" spans="2:16" x14ac:dyDescent="0.2">
      <c r="B346" s="5"/>
      <c r="E346" s="7"/>
      <c r="F346" s="7"/>
      <c r="G346" s="8"/>
      <c r="H346" s="7"/>
      <c r="I346" s="8"/>
      <c r="J346" s="8"/>
      <c r="K346" s="5"/>
      <c r="N346" s="7"/>
      <c r="O346" s="7"/>
      <c r="P346" s="8"/>
    </row>
    <row r="347" spans="2:16" x14ac:dyDescent="0.2">
      <c r="B347" s="5"/>
      <c r="E347" s="9"/>
      <c r="F347" s="9"/>
      <c r="H347" s="9"/>
      <c r="K347" s="5"/>
      <c r="N347" s="9"/>
      <c r="O347" s="9"/>
    </row>
    <row r="348" spans="2:16" x14ac:dyDescent="0.2">
      <c r="E348" s="7"/>
      <c r="F348" s="7"/>
      <c r="G348" s="8"/>
      <c r="H348" s="7"/>
      <c r="I348" s="8"/>
      <c r="J348" s="8"/>
      <c r="N348" s="7"/>
      <c r="O348" s="7"/>
      <c r="P348" s="8"/>
    </row>
    <row r="349" spans="2:16" x14ac:dyDescent="0.2">
      <c r="B349" s="4"/>
      <c r="E349" s="7"/>
      <c r="F349" s="7"/>
      <c r="G349" s="8"/>
      <c r="H349" s="7"/>
      <c r="I349" s="8"/>
      <c r="J349" s="8"/>
      <c r="K349" s="4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5"/>
      <c r="E353" s="7"/>
      <c r="F353" s="7"/>
      <c r="G353" s="8"/>
      <c r="H353" s="7"/>
      <c r="I353" s="8"/>
      <c r="J353" s="8"/>
      <c r="K353" s="5"/>
      <c r="N353" s="7"/>
      <c r="O353" s="7"/>
      <c r="P353" s="8"/>
    </row>
    <row r="354" spans="2:16" x14ac:dyDescent="0.2">
      <c r="B354" s="4"/>
      <c r="E354" s="7"/>
      <c r="F354" s="7"/>
      <c r="G354" s="8"/>
      <c r="H354" s="7"/>
      <c r="I354" s="8"/>
      <c r="J354" s="8"/>
      <c r="K354" s="4"/>
      <c r="N354" s="7"/>
      <c r="O354" s="7"/>
      <c r="P354" s="8"/>
    </row>
    <row r="355" spans="2:16" x14ac:dyDescent="0.2">
      <c r="B355" s="5"/>
      <c r="E355" s="7"/>
      <c r="F355" s="7"/>
      <c r="G355" s="8"/>
      <c r="H355" s="7"/>
      <c r="I355" s="8"/>
      <c r="J355" s="8"/>
      <c r="K355" s="5"/>
      <c r="N355" s="7"/>
      <c r="O355" s="7"/>
      <c r="P355" s="8"/>
    </row>
    <row r="356" spans="2:16" x14ac:dyDescent="0.2">
      <c r="B356" s="5"/>
      <c r="E356" s="9"/>
      <c r="F356" s="9"/>
      <c r="H356" s="9"/>
      <c r="K356" s="5"/>
      <c r="N356" s="9"/>
      <c r="O356" s="9"/>
    </row>
    <row r="357" spans="2:16" x14ac:dyDescent="0.2">
      <c r="B357" s="4"/>
      <c r="E357" s="7"/>
      <c r="F357" s="7"/>
      <c r="G357" s="8"/>
      <c r="H357" s="7"/>
      <c r="I357" s="8"/>
      <c r="J357" s="8"/>
      <c r="K357" s="4"/>
      <c r="N357" s="7"/>
      <c r="O357" s="7"/>
      <c r="P357" s="8"/>
    </row>
    <row r="358" spans="2:16" x14ac:dyDescent="0.2">
      <c r="B358" s="5"/>
      <c r="E358" s="9"/>
      <c r="F358" s="9"/>
      <c r="H358" s="9"/>
      <c r="K358" s="5"/>
      <c r="N358" s="9"/>
      <c r="O358" s="9"/>
    </row>
    <row r="359" spans="2:16" x14ac:dyDescent="0.2">
      <c r="B359" s="4"/>
      <c r="E359" s="7"/>
      <c r="F359" s="7"/>
      <c r="G359" s="8"/>
      <c r="H359" s="7"/>
      <c r="I359" s="8"/>
      <c r="J359" s="8"/>
      <c r="K359" s="4"/>
      <c r="N359" s="7"/>
      <c r="O359" s="7"/>
      <c r="P359" s="8"/>
    </row>
    <row r="360" spans="2:16" x14ac:dyDescent="0.2">
      <c r="B360" s="5"/>
      <c r="E360" s="9"/>
      <c r="F360" s="9"/>
      <c r="H360" s="9"/>
      <c r="K360" s="5"/>
      <c r="N360" s="9"/>
      <c r="O360" s="9"/>
    </row>
    <row r="361" spans="2:16" x14ac:dyDescent="0.2">
      <c r="B361" s="4"/>
      <c r="E361" s="7"/>
      <c r="F361" s="7"/>
      <c r="G361" s="8"/>
      <c r="H361" s="7"/>
      <c r="I361" s="8"/>
      <c r="J361" s="8"/>
      <c r="K361" s="4"/>
      <c r="N361" s="7"/>
      <c r="O361" s="7"/>
      <c r="P361" s="8"/>
    </row>
    <row r="362" spans="2:16" x14ac:dyDescent="0.2">
      <c r="B362" s="5"/>
      <c r="E362" s="7"/>
      <c r="F362" s="7"/>
      <c r="G362" s="8"/>
      <c r="H362" s="7"/>
      <c r="I362" s="8"/>
      <c r="J362" s="8"/>
      <c r="K362" s="5"/>
      <c r="N362" s="7"/>
      <c r="O362" s="7"/>
      <c r="P362" s="8"/>
    </row>
    <row r="363" spans="2:16" x14ac:dyDescent="0.2">
      <c r="B363" s="4"/>
      <c r="E363" s="7"/>
      <c r="F363" s="7"/>
      <c r="G363" s="8"/>
      <c r="H363" s="7"/>
      <c r="I363" s="8"/>
      <c r="J363" s="8"/>
      <c r="K363" s="4"/>
      <c r="N363" s="7"/>
      <c r="O363" s="7"/>
      <c r="P363" s="8"/>
    </row>
    <row r="364" spans="2:16" x14ac:dyDescent="0.2">
      <c r="B364" s="5"/>
      <c r="E364" s="7"/>
      <c r="F364" s="7"/>
      <c r="G364" s="8"/>
      <c r="H364" s="7"/>
      <c r="I364" s="8"/>
      <c r="J364" s="8"/>
      <c r="K364" s="5"/>
      <c r="N364" s="7"/>
      <c r="O364" s="7"/>
      <c r="P364" s="8"/>
    </row>
    <row r="365" spans="2:16" x14ac:dyDescent="0.2">
      <c r="B365" s="5"/>
      <c r="E365" s="9"/>
      <c r="F365" s="9"/>
      <c r="H365" s="9"/>
      <c r="K365" s="5"/>
      <c r="N365" s="9"/>
      <c r="O365" s="9"/>
    </row>
    <row r="366" spans="2:16" x14ac:dyDescent="0.2">
      <c r="B366" s="4"/>
      <c r="E366" s="7"/>
      <c r="F366" s="7"/>
      <c r="G366" s="8"/>
      <c r="H366" s="7"/>
      <c r="I366" s="8"/>
      <c r="J366" s="8"/>
      <c r="K366" s="4"/>
      <c r="N366" s="7"/>
      <c r="O366" s="7"/>
      <c r="P366" s="8"/>
    </row>
    <row r="367" spans="2:16" x14ac:dyDescent="0.2">
      <c r="B367" s="5"/>
      <c r="E367" s="9"/>
      <c r="F367" s="9"/>
      <c r="H367" s="9"/>
      <c r="K367" s="5"/>
      <c r="N367" s="9"/>
      <c r="O367" s="9"/>
    </row>
    <row r="368" spans="2:16" x14ac:dyDescent="0.2">
      <c r="B368" s="4"/>
      <c r="E368" s="7"/>
      <c r="F368" s="7"/>
      <c r="G368" s="8"/>
      <c r="H368" s="7"/>
      <c r="I368" s="8"/>
      <c r="J368" s="8"/>
      <c r="K368" s="4"/>
      <c r="N368" s="7"/>
      <c r="O368" s="7"/>
      <c r="P368" s="8"/>
    </row>
    <row r="369" spans="2:16" x14ac:dyDescent="0.2">
      <c r="B369" s="5"/>
      <c r="E369" s="9"/>
      <c r="F369" s="9"/>
      <c r="H369" s="9"/>
      <c r="K369" s="5"/>
      <c r="N369" s="9"/>
      <c r="O369" s="9"/>
    </row>
    <row r="370" spans="2:16" x14ac:dyDescent="0.2">
      <c r="B370" s="4"/>
      <c r="E370" s="7"/>
      <c r="F370" s="7"/>
      <c r="G370" s="8"/>
      <c r="H370" s="7"/>
      <c r="I370" s="8"/>
      <c r="J370" s="8"/>
      <c r="K370" s="4"/>
      <c r="N370" s="7"/>
      <c r="O370" s="7"/>
      <c r="P370" s="8"/>
    </row>
    <row r="371" spans="2:16" x14ac:dyDescent="0.2">
      <c r="B371" s="5"/>
      <c r="E371" s="7"/>
      <c r="F371" s="7"/>
      <c r="G371" s="8"/>
      <c r="H371" s="7"/>
      <c r="I371" s="8"/>
      <c r="J371" s="8"/>
      <c r="K371" s="5"/>
      <c r="N371" s="7"/>
      <c r="O371" s="7"/>
      <c r="P371" s="8"/>
    </row>
    <row r="372" spans="2:16" x14ac:dyDescent="0.2">
      <c r="B372" s="4"/>
      <c r="E372" s="7"/>
      <c r="F372" s="7"/>
      <c r="G372" s="8"/>
      <c r="H372" s="7"/>
      <c r="I372" s="8"/>
      <c r="J372" s="8"/>
      <c r="K372" s="4"/>
      <c r="N372" s="7"/>
      <c r="O372" s="7"/>
      <c r="P372" s="8"/>
    </row>
    <row r="373" spans="2:16" x14ac:dyDescent="0.2">
      <c r="B373" s="5"/>
      <c r="K373" s="5"/>
    </row>
    <row r="374" spans="2:16" x14ac:dyDescent="0.2">
      <c r="B374" s="5"/>
      <c r="E374" s="7"/>
      <c r="F374" s="7"/>
      <c r="G374" s="8"/>
      <c r="H374" s="7"/>
      <c r="I374" s="8"/>
      <c r="J374" s="8"/>
      <c r="K374" s="5"/>
      <c r="N374" s="7"/>
      <c r="O374" s="7"/>
      <c r="P374" s="8"/>
    </row>
    <row r="375" spans="2:16" x14ac:dyDescent="0.2">
      <c r="B375" s="4"/>
      <c r="E375" s="7"/>
      <c r="F375" s="7"/>
      <c r="G375" s="8"/>
      <c r="H375" s="7"/>
      <c r="I375" s="8"/>
      <c r="J375" s="8"/>
      <c r="K375" s="4"/>
      <c r="N375" s="7"/>
      <c r="O375" s="7"/>
      <c r="P375" s="8"/>
    </row>
    <row r="376" spans="2:16" x14ac:dyDescent="0.2">
      <c r="B376" s="5"/>
      <c r="E376" s="7"/>
      <c r="F376" s="7"/>
      <c r="G376" s="8"/>
      <c r="H376" s="7"/>
      <c r="I376" s="8"/>
      <c r="J376" s="8"/>
      <c r="K376" s="5"/>
      <c r="N376" s="7"/>
      <c r="O376" s="7"/>
      <c r="P376" s="8"/>
    </row>
    <row r="377" spans="2:16" x14ac:dyDescent="0.2">
      <c r="B377" s="4"/>
      <c r="E377" s="7"/>
      <c r="F377" s="7"/>
      <c r="G377" s="8"/>
      <c r="H377" s="7"/>
      <c r="I377" s="8"/>
      <c r="J377" s="8"/>
      <c r="K377" s="4"/>
      <c r="N377" s="7"/>
      <c r="O377" s="7"/>
      <c r="P377" s="8"/>
    </row>
    <row r="378" spans="2:16" x14ac:dyDescent="0.2">
      <c r="B378" s="5"/>
      <c r="E378" s="7"/>
      <c r="F378" s="7"/>
      <c r="G378" s="8"/>
      <c r="H378" s="7"/>
      <c r="I378" s="8"/>
      <c r="J378" s="8"/>
      <c r="K378" s="5"/>
      <c r="N378" s="7"/>
      <c r="O378" s="7"/>
      <c r="P378" s="8"/>
    </row>
    <row r="379" spans="2:16" x14ac:dyDescent="0.2">
      <c r="B379" s="4"/>
      <c r="E379" s="7"/>
      <c r="F379" s="7"/>
      <c r="G379" s="8"/>
      <c r="H379" s="7"/>
      <c r="I379" s="8"/>
      <c r="J379" s="8"/>
      <c r="K379" s="4"/>
      <c r="N379" s="7"/>
      <c r="O379" s="7"/>
      <c r="P379" s="8"/>
    </row>
    <row r="380" spans="2:16" x14ac:dyDescent="0.2">
      <c r="B380" s="5"/>
      <c r="E380" s="9"/>
      <c r="F380" s="9"/>
      <c r="H380" s="9"/>
      <c r="K380" s="5"/>
      <c r="N380" s="9"/>
      <c r="O380" s="9"/>
    </row>
    <row r="381" spans="2:16" x14ac:dyDescent="0.2">
      <c r="B381" s="4"/>
      <c r="E381" s="7"/>
      <c r="F381" s="7"/>
      <c r="G381" s="8"/>
      <c r="H381" s="7"/>
      <c r="I381" s="8"/>
      <c r="J381" s="8"/>
      <c r="K381" s="4"/>
      <c r="N381" s="7"/>
      <c r="O381" s="7"/>
      <c r="P381" s="8"/>
    </row>
    <row r="382" spans="2:16" x14ac:dyDescent="0.2">
      <c r="B382" s="5"/>
      <c r="E382" s="9"/>
      <c r="F382" s="9"/>
      <c r="H382" s="9"/>
      <c r="K382" s="5"/>
      <c r="N382" s="9"/>
      <c r="O382" s="9"/>
    </row>
    <row r="383" spans="2:16" x14ac:dyDescent="0.2">
      <c r="B383" s="4"/>
      <c r="E383" s="7"/>
      <c r="F383" s="7"/>
      <c r="G383" s="8"/>
      <c r="H383" s="7"/>
      <c r="I383" s="8"/>
      <c r="J383" s="8"/>
      <c r="K383" s="4"/>
      <c r="N383" s="7"/>
      <c r="O383" s="7"/>
      <c r="P383" s="8"/>
    </row>
    <row r="384" spans="2:16" x14ac:dyDescent="0.2">
      <c r="B384" s="5"/>
      <c r="E384" s="9"/>
      <c r="F384" s="9"/>
      <c r="H384" s="9"/>
      <c r="K384" s="5"/>
      <c r="N384" s="9"/>
      <c r="O384" s="9"/>
    </row>
    <row r="385" spans="2:16" x14ac:dyDescent="0.2">
      <c r="B385" s="4"/>
      <c r="E385" s="7"/>
      <c r="F385" s="7"/>
      <c r="G385" s="8"/>
      <c r="H385" s="7"/>
      <c r="I385" s="8"/>
      <c r="J385" s="8"/>
      <c r="K385" s="4"/>
      <c r="N385" s="7"/>
      <c r="O385" s="7"/>
      <c r="P385" s="8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5"/>
      <c r="E387" s="7"/>
      <c r="F387" s="7"/>
      <c r="G387" s="8"/>
      <c r="H387" s="7"/>
      <c r="I387" s="8"/>
      <c r="J387" s="8"/>
      <c r="K387" s="5"/>
      <c r="N387" s="7"/>
      <c r="O387" s="7"/>
      <c r="P387" s="8"/>
    </row>
    <row r="388" spans="2:16" x14ac:dyDescent="0.2">
      <c r="E388" s="9"/>
      <c r="F388" s="9"/>
      <c r="H388" s="9"/>
      <c r="N388" s="9"/>
      <c r="O388" s="9"/>
    </row>
    <row r="389" spans="2:16" x14ac:dyDescent="0.2">
      <c r="B389" s="4"/>
      <c r="E389" s="7"/>
      <c r="F389" s="7"/>
      <c r="G389" s="8"/>
      <c r="H389" s="7"/>
      <c r="I389" s="8"/>
      <c r="J389" s="8"/>
      <c r="K389" s="4"/>
      <c r="N389" s="7"/>
      <c r="O389" s="7"/>
      <c r="P389" s="8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5"/>
      <c r="E395" s="7"/>
      <c r="F395" s="7"/>
      <c r="G395" s="8"/>
      <c r="H395" s="7"/>
      <c r="I395" s="8"/>
      <c r="J395" s="8"/>
      <c r="K395" s="5"/>
      <c r="N395" s="7"/>
      <c r="O395" s="7"/>
      <c r="P395" s="8"/>
    </row>
    <row r="396" spans="2:16" x14ac:dyDescent="0.2">
      <c r="B396" s="4"/>
      <c r="E396" s="7"/>
      <c r="F396" s="7"/>
      <c r="G396" s="8"/>
      <c r="H396" s="7"/>
      <c r="I396" s="8"/>
      <c r="J396" s="8"/>
      <c r="K396" s="4"/>
      <c r="N396" s="7"/>
      <c r="O396" s="7"/>
      <c r="P396" s="8"/>
    </row>
    <row r="397" spans="2:16" x14ac:dyDescent="0.2">
      <c r="B397" s="5"/>
      <c r="E397" s="9"/>
      <c r="F397" s="9"/>
      <c r="H397" s="9"/>
      <c r="K397" s="5"/>
      <c r="N397" s="9"/>
      <c r="O397" s="9"/>
    </row>
    <row r="398" spans="2:16" x14ac:dyDescent="0.2">
      <c r="B398" s="4"/>
      <c r="E398" s="7"/>
      <c r="F398" s="7"/>
      <c r="G398" s="8"/>
      <c r="H398" s="7"/>
      <c r="I398" s="8"/>
      <c r="J398" s="8"/>
      <c r="K398" s="4"/>
      <c r="N398" s="7"/>
      <c r="O398" s="7"/>
      <c r="P398" s="8"/>
    </row>
    <row r="399" spans="2:16" x14ac:dyDescent="0.2">
      <c r="B399" s="5"/>
      <c r="E399" s="9"/>
      <c r="F399" s="9"/>
      <c r="H399" s="9"/>
      <c r="K399" s="5"/>
      <c r="N399" s="9"/>
      <c r="O399" s="9"/>
    </row>
    <row r="400" spans="2:16" x14ac:dyDescent="0.2">
      <c r="B400" s="4"/>
      <c r="E400" s="7"/>
      <c r="F400" s="7"/>
      <c r="G400" s="8"/>
      <c r="H400" s="7"/>
      <c r="I400" s="8"/>
      <c r="J400" s="8"/>
      <c r="K400" s="4"/>
      <c r="N400" s="7"/>
      <c r="O400" s="7"/>
      <c r="P400" s="8"/>
    </row>
    <row r="401" spans="2:16" x14ac:dyDescent="0.2">
      <c r="B401" s="5"/>
      <c r="E401" s="9"/>
      <c r="F401" s="9"/>
      <c r="H401" s="9"/>
      <c r="K401" s="5"/>
      <c r="N401" s="9"/>
      <c r="O401" s="9"/>
    </row>
    <row r="402" spans="2:16" x14ac:dyDescent="0.2">
      <c r="B402" s="4"/>
      <c r="E402" s="7"/>
      <c r="F402" s="7"/>
      <c r="G402" s="8"/>
      <c r="H402" s="7"/>
      <c r="I402" s="8"/>
      <c r="J402" s="8"/>
      <c r="K402" s="4"/>
      <c r="N402" s="7"/>
      <c r="O402" s="7"/>
      <c r="P402" s="8"/>
    </row>
    <row r="403" spans="2:16" x14ac:dyDescent="0.2">
      <c r="B403" s="5"/>
      <c r="E403" s="9"/>
      <c r="F403" s="9"/>
      <c r="H403" s="9"/>
      <c r="K403" s="5"/>
      <c r="N403" s="9"/>
      <c r="O403" s="9"/>
    </row>
    <row r="404" spans="2:16" x14ac:dyDescent="0.2">
      <c r="B404" s="4"/>
      <c r="E404" s="7"/>
      <c r="F404" s="7"/>
      <c r="G404" s="8"/>
      <c r="H404" s="7"/>
      <c r="I404" s="8"/>
      <c r="J404" s="8"/>
      <c r="K404" s="4"/>
      <c r="N404" s="7"/>
      <c r="O404" s="7"/>
      <c r="P404" s="8"/>
    </row>
    <row r="405" spans="2:16" x14ac:dyDescent="0.2">
      <c r="B405" s="5"/>
      <c r="E405" s="7"/>
      <c r="F405" s="7"/>
      <c r="G405" s="8"/>
      <c r="H405" s="7"/>
      <c r="I405" s="8"/>
      <c r="J405" s="8"/>
      <c r="K405" s="5"/>
      <c r="N405" s="7"/>
      <c r="O405" s="7"/>
      <c r="P405" s="8"/>
    </row>
    <row r="406" spans="2:16" x14ac:dyDescent="0.2">
      <c r="B406" s="4"/>
      <c r="E406" s="7"/>
      <c r="F406" s="7"/>
      <c r="G406" s="8"/>
      <c r="H406" s="7"/>
      <c r="I406" s="8"/>
      <c r="J406" s="8"/>
      <c r="K406" s="4"/>
      <c r="N406" s="7"/>
      <c r="O406" s="7"/>
      <c r="P406" s="8"/>
    </row>
    <row r="407" spans="2:16" x14ac:dyDescent="0.2">
      <c r="B407" s="5"/>
      <c r="E407" s="7"/>
      <c r="F407" s="7"/>
      <c r="G407" s="8"/>
      <c r="H407" s="7"/>
      <c r="I407" s="8"/>
      <c r="J407" s="8"/>
      <c r="K407" s="5"/>
      <c r="N407" s="7"/>
      <c r="O407" s="7"/>
      <c r="P407" s="8"/>
    </row>
    <row r="408" spans="2:16" x14ac:dyDescent="0.2">
      <c r="B408" s="5"/>
      <c r="E408" s="9"/>
      <c r="F408" s="9"/>
      <c r="H408" s="9"/>
      <c r="K408" s="5"/>
      <c r="N408" s="9"/>
      <c r="O408" s="9"/>
    </row>
    <row r="409" spans="2:16" x14ac:dyDescent="0.2">
      <c r="B409" s="5"/>
      <c r="E409" s="7"/>
      <c r="F409" s="7"/>
      <c r="G409" s="8"/>
      <c r="H409" s="7"/>
      <c r="I409" s="8"/>
      <c r="J409" s="8"/>
      <c r="K409" s="5"/>
      <c r="N409" s="7"/>
      <c r="O409" s="7"/>
      <c r="P409" s="8"/>
    </row>
    <row r="410" spans="2:16" x14ac:dyDescent="0.2">
      <c r="B410" s="4"/>
      <c r="E410" s="7"/>
      <c r="F410" s="7"/>
      <c r="G410" s="8"/>
      <c r="H410" s="7"/>
      <c r="I410" s="8"/>
      <c r="J410" s="8"/>
      <c r="K410" s="4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5"/>
      <c r="E412" s="9"/>
      <c r="F412" s="9"/>
      <c r="H412" s="9"/>
      <c r="K412" s="5"/>
      <c r="N412" s="9"/>
      <c r="O412" s="9"/>
    </row>
    <row r="413" spans="2:16" x14ac:dyDescent="0.2">
      <c r="B413" s="4"/>
      <c r="E413" s="7"/>
      <c r="F413" s="7"/>
      <c r="G413" s="8"/>
      <c r="H413" s="7"/>
      <c r="I413" s="8"/>
      <c r="J413" s="8"/>
      <c r="K413" s="4"/>
      <c r="N413" s="7"/>
      <c r="O413" s="7"/>
      <c r="P413" s="8"/>
    </row>
    <row r="414" spans="2:16" x14ac:dyDescent="0.2">
      <c r="B414" s="5"/>
      <c r="E414" s="9"/>
      <c r="F414" s="9"/>
      <c r="H414" s="9"/>
      <c r="K414" s="5"/>
      <c r="N414" s="9"/>
      <c r="O414" s="9"/>
    </row>
    <row r="415" spans="2:16" x14ac:dyDescent="0.2">
      <c r="B415" s="4"/>
      <c r="E415" s="7"/>
      <c r="F415" s="7"/>
      <c r="G415" s="8"/>
      <c r="H415" s="7"/>
      <c r="I415" s="8"/>
      <c r="J415" s="8"/>
      <c r="K415" s="4"/>
      <c r="N415" s="7"/>
      <c r="O415" s="7"/>
      <c r="P415" s="8"/>
    </row>
    <row r="416" spans="2:16" x14ac:dyDescent="0.2">
      <c r="B416" s="5"/>
      <c r="E416" s="9"/>
      <c r="F416" s="9"/>
      <c r="H416" s="9"/>
      <c r="K416" s="5"/>
      <c r="N416" s="9"/>
      <c r="O416" s="9"/>
    </row>
    <row r="417" spans="2:16" x14ac:dyDescent="0.2">
      <c r="B417" s="5"/>
      <c r="E417" s="7"/>
      <c r="F417" s="7"/>
      <c r="G417" s="8"/>
      <c r="H417" s="7"/>
      <c r="I417" s="8"/>
      <c r="J417" s="8"/>
      <c r="K417" s="5"/>
      <c r="N417" s="7"/>
      <c r="O417" s="7"/>
      <c r="P417" s="8"/>
    </row>
    <row r="418" spans="2:16" x14ac:dyDescent="0.2">
      <c r="B418" s="5"/>
      <c r="E418" s="9"/>
      <c r="F418" s="9"/>
      <c r="H418" s="9"/>
      <c r="K418" s="5"/>
      <c r="N418" s="9"/>
      <c r="O418" s="9"/>
    </row>
    <row r="419" spans="2:16" x14ac:dyDescent="0.2">
      <c r="B419" s="4"/>
      <c r="E419" s="7"/>
      <c r="F419" s="7"/>
      <c r="G419" s="8"/>
      <c r="H419" s="7"/>
      <c r="I419" s="8"/>
      <c r="J419" s="8"/>
      <c r="K419" s="4"/>
      <c r="N419" s="7"/>
      <c r="O419" s="7"/>
      <c r="P419" s="8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5"/>
      <c r="E421" s="9"/>
      <c r="F421" s="9"/>
      <c r="H421" s="9"/>
      <c r="K421" s="5"/>
      <c r="N421" s="9"/>
      <c r="O421" s="9"/>
    </row>
    <row r="422" spans="2:16" x14ac:dyDescent="0.2">
      <c r="B422" s="4"/>
      <c r="E422" s="7"/>
      <c r="F422" s="7"/>
      <c r="G422" s="8"/>
      <c r="H422" s="7"/>
      <c r="I422" s="8"/>
      <c r="J422" s="8"/>
      <c r="K422" s="4"/>
      <c r="N422" s="7"/>
      <c r="O422" s="7"/>
      <c r="P422" s="8"/>
    </row>
    <row r="423" spans="2:16" x14ac:dyDescent="0.2">
      <c r="B423" s="5"/>
      <c r="K423" s="5"/>
    </row>
    <row r="424" spans="2:16" x14ac:dyDescent="0.2">
      <c r="B424" s="4"/>
      <c r="E424" s="7"/>
      <c r="F424" s="7"/>
      <c r="G424" s="8"/>
      <c r="H424" s="7"/>
      <c r="I424" s="8"/>
      <c r="J424" s="8"/>
      <c r="K424" s="4"/>
      <c r="N424" s="7"/>
      <c r="O424" s="7"/>
      <c r="P424" s="8"/>
    </row>
    <row r="425" spans="2:16" x14ac:dyDescent="0.2">
      <c r="B425" s="5"/>
      <c r="E425" s="7"/>
      <c r="F425" s="7"/>
      <c r="G425" s="8"/>
      <c r="H425" s="7"/>
      <c r="I425" s="8"/>
      <c r="J425" s="8"/>
      <c r="K425" s="5"/>
      <c r="N425" s="7"/>
      <c r="O425" s="7"/>
      <c r="P425" s="8"/>
    </row>
    <row r="426" spans="2:16" x14ac:dyDescent="0.2">
      <c r="B426" s="4"/>
      <c r="E426" s="7"/>
      <c r="F426" s="7"/>
      <c r="G426" s="8"/>
      <c r="H426" s="7"/>
      <c r="I426" s="8"/>
      <c r="J426" s="8"/>
      <c r="K426" s="4"/>
      <c r="N426" s="7"/>
      <c r="O426" s="7"/>
      <c r="P426" s="8"/>
    </row>
    <row r="427" spans="2:16" x14ac:dyDescent="0.2">
      <c r="B427" s="5"/>
      <c r="E427" s="7"/>
      <c r="F427" s="7"/>
      <c r="G427" s="8"/>
      <c r="H427" s="7"/>
      <c r="I427" s="8"/>
      <c r="J427" s="8"/>
      <c r="K427" s="5"/>
      <c r="N427" s="7"/>
      <c r="O427" s="7"/>
      <c r="P427" s="8"/>
    </row>
    <row r="428" spans="2:16" x14ac:dyDescent="0.2">
      <c r="B428" s="4"/>
      <c r="E428" s="7"/>
      <c r="F428" s="7"/>
      <c r="G428" s="8"/>
      <c r="H428" s="7"/>
      <c r="I428" s="8"/>
      <c r="J428" s="8"/>
      <c r="K428" s="4"/>
      <c r="N428" s="7"/>
      <c r="O428" s="7"/>
      <c r="P428" s="8"/>
    </row>
    <row r="429" spans="2:16" x14ac:dyDescent="0.2">
      <c r="B429" s="5"/>
      <c r="K429" s="5"/>
    </row>
    <row r="430" spans="2:16" x14ac:dyDescent="0.2">
      <c r="B430" s="4"/>
      <c r="E430" s="7"/>
      <c r="F430" s="7"/>
      <c r="G430" s="8"/>
      <c r="H430" s="7"/>
      <c r="I430" s="8"/>
      <c r="J430" s="8"/>
      <c r="K430" s="4"/>
      <c r="N430" s="7"/>
      <c r="O430" s="7"/>
      <c r="P430" s="8"/>
    </row>
    <row r="431" spans="2:16" x14ac:dyDescent="0.2">
      <c r="B431" s="5"/>
      <c r="E431" s="7"/>
      <c r="F431" s="7"/>
      <c r="G431" s="8"/>
      <c r="H431" s="7"/>
      <c r="I431" s="8"/>
      <c r="J431" s="8"/>
      <c r="K431" s="5"/>
      <c r="N431" s="7"/>
      <c r="O431" s="7"/>
      <c r="P431" s="8"/>
    </row>
    <row r="432" spans="2:16" x14ac:dyDescent="0.2">
      <c r="B432" s="4"/>
      <c r="E432" s="7"/>
      <c r="F432" s="7"/>
      <c r="G432" s="8"/>
      <c r="H432" s="7"/>
      <c r="I432" s="8"/>
      <c r="J432" s="8"/>
      <c r="K432" s="4"/>
      <c r="N432" s="7"/>
      <c r="O432" s="7"/>
      <c r="P432" s="8"/>
    </row>
    <row r="433" spans="2:16" x14ac:dyDescent="0.2">
      <c r="B433" s="5"/>
      <c r="E433" s="7"/>
      <c r="F433" s="7"/>
      <c r="G433" s="8"/>
      <c r="H433" s="7"/>
      <c r="I433" s="8"/>
      <c r="J433" s="8"/>
      <c r="K433" s="5"/>
      <c r="N433" s="7"/>
      <c r="O433" s="7"/>
      <c r="P433" s="8"/>
    </row>
    <row r="434" spans="2:16" x14ac:dyDescent="0.2">
      <c r="B434" s="4"/>
      <c r="E434" s="7"/>
      <c r="F434" s="7"/>
      <c r="G434" s="8"/>
      <c r="H434" s="7"/>
      <c r="I434" s="8"/>
      <c r="J434" s="8"/>
      <c r="K434" s="4"/>
      <c r="N434" s="7"/>
      <c r="O434" s="7"/>
      <c r="P434" s="8"/>
    </row>
    <row r="435" spans="2:16" x14ac:dyDescent="0.2">
      <c r="B435" s="5"/>
      <c r="K435" s="5"/>
    </row>
    <row r="436" spans="2:16" x14ac:dyDescent="0.2">
      <c r="B436" s="5"/>
      <c r="E436" s="7"/>
      <c r="F436" s="7"/>
      <c r="G436" s="8"/>
      <c r="H436" s="7"/>
      <c r="I436" s="8"/>
      <c r="J436" s="8"/>
      <c r="K436" s="5"/>
      <c r="N436" s="7"/>
      <c r="O436" s="7"/>
      <c r="P436" s="8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E438" s="7"/>
      <c r="F438" s="7"/>
      <c r="G438" s="8"/>
      <c r="H438" s="7"/>
      <c r="I438" s="8"/>
      <c r="J438" s="8"/>
      <c r="N438" s="7"/>
      <c r="O438" s="7"/>
      <c r="P438" s="8"/>
    </row>
    <row r="439" spans="2:16" x14ac:dyDescent="0.2">
      <c r="B439" s="4"/>
      <c r="E439" s="7"/>
      <c r="F439" s="7"/>
      <c r="G439" s="8"/>
      <c r="H439" s="7"/>
      <c r="I439" s="8"/>
      <c r="J439" s="8"/>
      <c r="K439" s="4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5"/>
      <c r="E443" s="9"/>
      <c r="F443" s="9"/>
      <c r="H443" s="9"/>
      <c r="K443" s="5"/>
      <c r="N443" s="9"/>
      <c r="O443" s="9"/>
    </row>
    <row r="444" spans="2:16" x14ac:dyDescent="0.2">
      <c r="E444" s="9"/>
      <c r="F444" s="9"/>
      <c r="H444" s="9"/>
      <c r="N444" s="9"/>
      <c r="O444" s="9"/>
    </row>
    <row r="445" spans="2:16" x14ac:dyDescent="0.2">
      <c r="B445" s="4"/>
      <c r="E445" s="7"/>
      <c r="F445" s="7"/>
      <c r="G445" s="8"/>
      <c r="H445" s="7"/>
      <c r="I445" s="8"/>
      <c r="J445" s="8"/>
      <c r="K445" s="4"/>
      <c r="N445" s="7"/>
      <c r="O445" s="7"/>
      <c r="P445" s="8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5"/>
      <c r="E449" s="9"/>
      <c r="F449" s="9"/>
      <c r="H449" s="9"/>
      <c r="K449" s="5"/>
      <c r="N449" s="9"/>
      <c r="O449" s="9"/>
    </row>
    <row r="450" spans="2:16" x14ac:dyDescent="0.2">
      <c r="E450" s="9"/>
      <c r="F450" s="9"/>
      <c r="H450" s="9"/>
      <c r="N450" s="9"/>
      <c r="O450" s="9"/>
    </row>
    <row r="451" spans="2:16" x14ac:dyDescent="0.2">
      <c r="B451" s="4"/>
      <c r="E451" s="7"/>
      <c r="F451" s="7"/>
      <c r="G451" s="8"/>
      <c r="H451" s="7"/>
      <c r="I451" s="8"/>
      <c r="J451" s="8"/>
      <c r="K451" s="4"/>
      <c r="N451" s="7"/>
      <c r="O451" s="7"/>
      <c r="P451" s="8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5"/>
      <c r="E457" s="9"/>
      <c r="F457" s="9"/>
      <c r="H457" s="9"/>
      <c r="K457" s="5"/>
      <c r="N457" s="9"/>
      <c r="O457" s="9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7"/>
      <c r="F459" s="7"/>
      <c r="G459" s="8"/>
      <c r="H459" s="7"/>
      <c r="I459" s="8"/>
      <c r="J459" s="8"/>
      <c r="K459" s="5"/>
      <c r="N459" s="7"/>
      <c r="O459" s="7"/>
      <c r="P459" s="8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9"/>
      <c r="F461" s="9"/>
      <c r="H461" s="9"/>
      <c r="K461" s="5"/>
      <c r="N461" s="9"/>
      <c r="O461" s="9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4"/>
      <c r="E463" s="7"/>
      <c r="F463" s="7"/>
      <c r="G463" s="8"/>
      <c r="H463" s="7"/>
      <c r="I463" s="8"/>
      <c r="J463" s="8"/>
      <c r="K463" s="4"/>
      <c r="N463" s="7"/>
      <c r="O463" s="7"/>
      <c r="P463" s="8"/>
    </row>
    <row r="464" spans="2:16" x14ac:dyDescent="0.2">
      <c r="B464" s="5"/>
      <c r="E464" s="9"/>
      <c r="F464" s="9"/>
      <c r="H464" s="9"/>
      <c r="K464" s="5"/>
      <c r="N464" s="9"/>
      <c r="O464" s="9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4"/>
      <c r="E467" s="7"/>
      <c r="F467" s="7"/>
      <c r="G467" s="8"/>
      <c r="H467" s="7"/>
      <c r="I467" s="8"/>
      <c r="J467" s="8"/>
      <c r="K467" s="4"/>
      <c r="N467" s="7"/>
      <c r="O467" s="7"/>
      <c r="P467" s="8"/>
    </row>
    <row r="468" spans="2:16" x14ac:dyDescent="0.2">
      <c r="B468" s="5"/>
      <c r="E468" s="9"/>
      <c r="F468" s="9"/>
      <c r="H468" s="9"/>
      <c r="K468" s="5"/>
      <c r="N468" s="9"/>
      <c r="O468" s="9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7"/>
      <c r="F470" s="7"/>
      <c r="G470" s="8"/>
      <c r="H470" s="7"/>
      <c r="I470" s="8"/>
      <c r="J470" s="8"/>
      <c r="K470" s="5"/>
      <c r="N470" s="7"/>
      <c r="O470" s="7"/>
      <c r="P470" s="8"/>
    </row>
    <row r="471" spans="2:16" x14ac:dyDescent="0.2">
      <c r="B471" s="5"/>
      <c r="E471" s="9"/>
      <c r="F471" s="9"/>
      <c r="H471" s="9"/>
      <c r="K471" s="5"/>
      <c r="N471" s="9"/>
      <c r="O471" s="9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7"/>
      <c r="F473" s="7"/>
      <c r="G473" s="8"/>
      <c r="H473" s="7"/>
      <c r="I473" s="8"/>
      <c r="J473" s="8"/>
      <c r="K473" s="5"/>
      <c r="N473" s="7"/>
      <c r="O473" s="7"/>
      <c r="P473" s="8"/>
    </row>
    <row r="474" spans="2:16" x14ac:dyDescent="0.2">
      <c r="B474" s="4"/>
      <c r="E474" s="7"/>
      <c r="F474" s="7"/>
      <c r="G474" s="8"/>
      <c r="H474" s="7"/>
      <c r="I474" s="8"/>
      <c r="J474" s="8"/>
      <c r="K474" s="4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5"/>
      <c r="K476" s="5"/>
    </row>
    <row r="477" spans="2:16" x14ac:dyDescent="0.2">
      <c r="B477" s="5"/>
      <c r="E477" s="7"/>
      <c r="F477" s="7"/>
      <c r="G477" s="8"/>
      <c r="H477" s="7"/>
      <c r="I477" s="8"/>
      <c r="J477" s="8"/>
      <c r="K477" s="5"/>
      <c r="N477" s="7"/>
      <c r="O477" s="7"/>
      <c r="P477" s="8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4"/>
      <c r="E482" s="7"/>
      <c r="F482" s="7"/>
      <c r="G482" s="8"/>
      <c r="H482" s="7"/>
      <c r="I482" s="8"/>
      <c r="J482" s="8"/>
      <c r="K482" s="4"/>
      <c r="N482" s="7"/>
      <c r="O482" s="7"/>
      <c r="P482" s="8"/>
    </row>
    <row r="483" spans="2:16" x14ac:dyDescent="0.2">
      <c r="B483" s="5"/>
      <c r="E483" s="9"/>
      <c r="F483" s="9"/>
      <c r="H483" s="9"/>
      <c r="K483" s="5"/>
      <c r="N483" s="9"/>
      <c r="O483" s="9"/>
    </row>
    <row r="484" spans="2:16" x14ac:dyDescent="0.2">
      <c r="B484" s="5"/>
      <c r="E484" s="7"/>
      <c r="F484" s="7"/>
      <c r="G484" s="8"/>
      <c r="H484" s="7"/>
      <c r="I484" s="8"/>
      <c r="J484" s="8"/>
      <c r="K484" s="5"/>
      <c r="N484" s="7"/>
      <c r="O484" s="7"/>
      <c r="P484" s="8"/>
    </row>
    <row r="485" spans="2:16" x14ac:dyDescent="0.2">
      <c r="B485" s="4"/>
      <c r="E485" s="7"/>
      <c r="F485" s="7"/>
      <c r="G485" s="8"/>
      <c r="H485" s="7"/>
      <c r="I485" s="8"/>
      <c r="J485" s="8"/>
      <c r="K485" s="4"/>
      <c r="N485" s="7"/>
      <c r="O485" s="7"/>
      <c r="P485" s="8"/>
    </row>
    <row r="486" spans="2:16" x14ac:dyDescent="0.2">
      <c r="B486" s="5"/>
      <c r="E486" s="9"/>
      <c r="F486" s="9"/>
      <c r="H486" s="9"/>
      <c r="K486" s="5"/>
      <c r="N486" s="9"/>
      <c r="O486" s="9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4"/>
      <c r="E488" s="7"/>
      <c r="F488" s="7"/>
      <c r="G488" s="8"/>
      <c r="H488" s="7"/>
      <c r="I488" s="8"/>
      <c r="J488" s="8"/>
      <c r="K488" s="4"/>
      <c r="N488" s="7"/>
      <c r="O488" s="7"/>
      <c r="P488" s="8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5"/>
      <c r="E490" s="9"/>
      <c r="F490" s="9"/>
      <c r="H490" s="9"/>
      <c r="K490" s="5"/>
      <c r="N490" s="9"/>
      <c r="O490" s="9"/>
    </row>
    <row r="491" spans="2:16" x14ac:dyDescent="0.2">
      <c r="E491" s="9"/>
      <c r="F491" s="9"/>
      <c r="H491" s="9"/>
      <c r="N491" s="9"/>
      <c r="O491" s="9"/>
    </row>
    <row r="492" spans="2:16" x14ac:dyDescent="0.2">
      <c r="B492" s="4"/>
      <c r="E492" s="7"/>
      <c r="F492" s="7"/>
      <c r="G492" s="8"/>
      <c r="H492" s="7"/>
      <c r="I492" s="8"/>
      <c r="J492" s="8"/>
      <c r="K492" s="4"/>
      <c r="N492" s="7"/>
      <c r="O492" s="7"/>
      <c r="P492" s="8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5"/>
      <c r="E498" s="9"/>
      <c r="F498" s="9"/>
      <c r="H498" s="9"/>
      <c r="K498" s="5"/>
      <c r="N498" s="9"/>
      <c r="O498" s="9"/>
    </row>
    <row r="499" spans="2:16" x14ac:dyDescent="0.2">
      <c r="B499" s="4"/>
      <c r="E499" s="7"/>
      <c r="F499" s="7"/>
      <c r="G499" s="8"/>
      <c r="H499" s="7"/>
      <c r="I499" s="8"/>
      <c r="J499" s="8"/>
      <c r="K499" s="4"/>
      <c r="N499" s="7"/>
      <c r="O499" s="7"/>
      <c r="P499" s="8"/>
    </row>
    <row r="500" spans="2:16" x14ac:dyDescent="0.2">
      <c r="B500" s="5"/>
      <c r="E500" s="9"/>
      <c r="F500" s="9"/>
      <c r="H500" s="9"/>
      <c r="K500" s="5"/>
      <c r="N500" s="9"/>
      <c r="O500" s="9"/>
    </row>
    <row r="501" spans="2:16" x14ac:dyDescent="0.2">
      <c r="B501" s="5"/>
      <c r="E501" s="7"/>
      <c r="F501" s="7"/>
      <c r="G501" s="8"/>
      <c r="H501" s="7"/>
      <c r="I501" s="8"/>
      <c r="J501" s="8"/>
      <c r="K501" s="5"/>
      <c r="N501" s="7"/>
      <c r="O501" s="7"/>
      <c r="P501" s="8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4"/>
      <c r="E503" s="7"/>
      <c r="F503" s="7"/>
      <c r="G503" s="8"/>
      <c r="H503" s="7"/>
      <c r="I503" s="8"/>
      <c r="J503" s="8"/>
      <c r="K503" s="4"/>
      <c r="N503" s="7"/>
      <c r="O503" s="7"/>
      <c r="P503" s="8"/>
    </row>
    <row r="504" spans="2:16" x14ac:dyDescent="0.2">
      <c r="B504" s="5"/>
      <c r="E504" s="9"/>
      <c r="F504" s="9"/>
      <c r="H504" s="9"/>
      <c r="K504" s="5"/>
      <c r="N504" s="9"/>
      <c r="O504" s="9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7"/>
      <c r="F508" s="7"/>
      <c r="G508" s="8"/>
      <c r="H508" s="7"/>
      <c r="I508" s="8"/>
      <c r="J508" s="8"/>
      <c r="K508" s="5"/>
      <c r="N508" s="7"/>
      <c r="O508" s="7"/>
      <c r="P508" s="8"/>
    </row>
    <row r="509" spans="2:16" x14ac:dyDescent="0.2">
      <c r="B509" s="4"/>
      <c r="E509" s="7"/>
      <c r="F509" s="7"/>
      <c r="G509" s="8"/>
      <c r="H509" s="7"/>
      <c r="I509" s="8"/>
      <c r="J509" s="8"/>
      <c r="K509" s="4"/>
      <c r="N509" s="7"/>
      <c r="O509" s="7"/>
      <c r="P509" s="8"/>
    </row>
    <row r="510" spans="2:16" x14ac:dyDescent="0.2">
      <c r="B510" s="5"/>
      <c r="E510" s="9"/>
      <c r="F510" s="9"/>
      <c r="H510" s="9"/>
      <c r="K510" s="5"/>
      <c r="N510" s="9"/>
      <c r="O510" s="9"/>
    </row>
    <row r="511" spans="2:16" x14ac:dyDescent="0.2">
      <c r="B511" s="5"/>
      <c r="E511" s="7"/>
      <c r="F511" s="7"/>
      <c r="G511" s="8"/>
      <c r="H511" s="7"/>
      <c r="I511" s="8"/>
      <c r="J511" s="8"/>
      <c r="K511" s="5"/>
      <c r="N511" s="7"/>
      <c r="O511" s="7"/>
      <c r="P511" s="8"/>
    </row>
    <row r="512" spans="2:16" x14ac:dyDescent="0.2">
      <c r="B512" s="4"/>
      <c r="E512" s="7"/>
      <c r="F512" s="7"/>
      <c r="G512" s="8"/>
      <c r="H512" s="7"/>
      <c r="I512" s="8"/>
      <c r="J512" s="8"/>
      <c r="K512" s="4"/>
      <c r="N512" s="7"/>
      <c r="O512" s="7"/>
      <c r="P512" s="8"/>
    </row>
    <row r="513" spans="2:16" x14ac:dyDescent="0.2">
      <c r="B513" s="5"/>
      <c r="E513" s="9"/>
      <c r="F513" s="9"/>
      <c r="H513" s="9"/>
      <c r="K513" s="5"/>
      <c r="N513" s="9"/>
      <c r="O513" s="9"/>
    </row>
    <row r="514" spans="2:16" x14ac:dyDescent="0.2">
      <c r="B514" s="5"/>
      <c r="E514" s="7"/>
      <c r="F514" s="7"/>
      <c r="G514" s="8"/>
      <c r="H514" s="7"/>
      <c r="I514" s="8"/>
      <c r="J514" s="8"/>
      <c r="K514" s="5"/>
      <c r="N514" s="7"/>
      <c r="O514" s="7"/>
      <c r="P514" s="8"/>
    </row>
    <row r="515" spans="2:16" x14ac:dyDescent="0.2">
      <c r="B515" s="5"/>
      <c r="E515" s="9"/>
      <c r="F515" s="9"/>
      <c r="H515" s="9"/>
      <c r="K515" s="5"/>
      <c r="N515" s="9"/>
      <c r="O515" s="9"/>
    </row>
    <row r="516" spans="2:16" x14ac:dyDescent="0.2">
      <c r="B516" s="4"/>
      <c r="E516" s="7"/>
      <c r="F516" s="7"/>
      <c r="G516" s="8"/>
      <c r="H516" s="7"/>
      <c r="I516" s="8"/>
      <c r="J516" s="8"/>
      <c r="K516" s="4"/>
      <c r="N516" s="7"/>
      <c r="O516" s="7"/>
      <c r="P516" s="8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5"/>
      <c r="E518" s="7"/>
      <c r="F518" s="7"/>
      <c r="G518" s="8"/>
      <c r="H518" s="7"/>
      <c r="I518" s="8"/>
      <c r="J518" s="8"/>
      <c r="K518" s="5"/>
      <c r="N518" s="7"/>
      <c r="O518" s="7"/>
      <c r="P518" s="8"/>
    </row>
    <row r="519" spans="2:16" x14ac:dyDescent="0.2">
      <c r="B519" s="5"/>
      <c r="E519" s="9"/>
      <c r="F519" s="9"/>
      <c r="H519" s="9"/>
      <c r="K519" s="5"/>
      <c r="N519" s="9"/>
      <c r="O519" s="9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7"/>
      <c r="F521" s="7"/>
      <c r="G521" s="8"/>
      <c r="H521" s="7"/>
      <c r="I521" s="8"/>
      <c r="J521" s="8"/>
      <c r="K521" s="5"/>
      <c r="N521" s="7"/>
      <c r="O521" s="7"/>
      <c r="P521" s="8"/>
    </row>
    <row r="522" spans="2:16" x14ac:dyDescent="0.2">
      <c r="B522" s="5"/>
      <c r="E522" s="9"/>
      <c r="F522" s="9"/>
      <c r="H522" s="9"/>
      <c r="K522" s="5"/>
      <c r="N522" s="9"/>
      <c r="O522" s="9"/>
    </row>
    <row r="523" spans="2:16" x14ac:dyDescent="0.2">
      <c r="B523" s="4"/>
      <c r="E523" s="7"/>
      <c r="F523" s="7"/>
      <c r="G523" s="8"/>
      <c r="H523" s="7"/>
      <c r="I523" s="8"/>
      <c r="J523" s="8"/>
      <c r="K523" s="4"/>
      <c r="N523" s="7"/>
      <c r="O523" s="7"/>
      <c r="P523" s="8"/>
    </row>
    <row r="524" spans="2:16" x14ac:dyDescent="0.2">
      <c r="B524" s="5"/>
      <c r="E524" s="9"/>
      <c r="F524" s="9"/>
      <c r="H524" s="9"/>
      <c r="K524" s="5"/>
      <c r="N524" s="9"/>
      <c r="O524" s="9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4"/>
      <c r="E526" s="7"/>
      <c r="F526" s="7"/>
      <c r="G526" s="8"/>
      <c r="H526" s="7"/>
      <c r="I526" s="8"/>
      <c r="J526" s="8"/>
      <c r="K526" s="4"/>
      <c r="N526" s="7"/>
      <c r="O526" s="7"/>
      <c r="P526" s="8"/>
    </row>
    <row r="527" spans="2:16" x14ac:dyDescent="0.2">
      <c r="B527" s="5"/>
      <c r="E527" s="7"/>
      <c r="F527" s="7"/>
      <c r="G527" s="8"/>
      <c r="H527" s="7"/>
      <c r="I527" s="8"/>
      <c r="J527" s="8"/>
      <c r="K527" s="5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4"/>
      <c r="E529" s="7"/>
      <c r="F529" s="7"/>
      <c r="G529" s="8"/>
      <c r="H529" s="7"/>
      <c r="I529" s="8"/>
      <c r="J529" s="8"/>
      <c r="K529" s="4"/>
      <c r="N529" s="7"/>
      <c r="O529" s="7"/>
      <c r="P529" s="8"/>
    </row>
    <row r="530" spans="2:16" x14ac:dyDescent="0.2">
      <c r="B530" s="5"/>
      <c r="E530" s="9"/>
      <c r="F530" s="9"/>
      <c r="H530" s="9"/>
      <c r="K530" s="5"/>
      <c r="N530" s="9"/>
      <c r="O530" s="9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4"/>
      <c r="E533" s="7"/>
      <c r="F533" s="7"/>
      <c r="G533" s="8"/>
      <c r="H533" s="7"/>
      <c r="I533" s="8"/>
      <c r="J533" s="8"/>
      <c r="K533" s="4"/>
      <c r="N533" s="7"/>
      <c r="O533" s="7"/>
      <c r="P533" s="8"/>
    </row>
    <row r="534" spans="2:16" x14ac:dyDescent="0.2">
      <c r="B534" s="5"/>
      <c r="E534" s="9"/>
      <c r="F534" s="9"/>
      <c r="H534" s="9"/>
      <c r="K534" s="5"/>
      <c r="N534" s="9"/>
      <c r="O534" s="9"/>
    </row>
    <row r="535" spans="2:16" x14ac:dyDescent="0.2">
      <c r="B535" s="5"/>
      <c r="E535" s="7"/>
      <c r="F535" s="7"/>
      <c r="G535" s="8"/>
      <c r="H535" s="7"/>
      <c r="I535" s="8"/>
      <c r="J535" s="8"/>
      <c r="K535" s="5"/>
      <c r="N535" s="7"/>
      <c r="O535" s="7"/>
      <c r="P535" s="8"/>
    </row>
    <row r="536" spans="2:16" x14ac:dyDescent="0.2">
      <c r="B536" s="4"/>
      <c r="E536" s="7"/>
      <c r="F536" s="7"/>
      <c r="G536" s="8"/>
      <c r="H536" s="7"/>
      <c r="I536" s="8"/>
      <c r="J536" s="8"/>
      <c r="K536" s="4"/>
      <c r="N536" s="7"/>
      <c r="O536" s="7"/>
      <c r="P536" s="8"/>
    </row>
    <row r="537" spans="2:16" x14ac:dyDescent="0.2">
      <c r="B537" s="5"/>
      <c r="E537" s="7"/>
      <c r="F537" s="7"/>
      <c r="G537" s="8"/>
      <c r="H537" s="7"/>
      <c r="I537" s="8"/>
      <c r="J537" s="8"/>
      <c r="K537" s="5"/>
      <c r="N537" s="7"/>
      <c r="O537" s="7"/>
      <c r="P537" s="8"/>
    </row>
    <row r="538" spans="2:16" x14ac:dyDescent="0.2">
      <c r="B538" s="4"/>
      <c r="E538" s="7"/>
      <c r="F538" s="7"/>
      <c r="G538" s="8"/>
      <c r="H538" s="7"/>
      <c r="I538" s="8"/>
      <c r="J538" s="8"/>
      <c r="K538" s="4"/>
      <c r="N538" s="7"/>
      <c r="O538" s="7"/>
      <c r="P538" s="8"/>
    </row>
    <row r="539" spans="2:16" x14ac:dyDescent="0.2">
      <c r="B539" s="5"/>
      <c r="E539" s="9"/>
      <c r="F539" s="9"/>
      <c r="H539" s="9"/>
      <c r="K539" s="5"/>
      <c r="N539" s="9"/>
      <c r="O539" s="9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4"/>
      <c r="E542" s="7"/>
      <c r="F542" s="7"/>
      <c r="G542" s="8"/>
      <c r="H542" s="7"/>
      <c r="I542" s="8"/>
      <c r="J542" s="8"/>
      <c r="K542" s="4"/>
      <c r="N542" s="7"/>
      <c r="O542" s="7"/>
      <c r="P542" s="8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5"/>
      <c r="E544" s="7"/>
      <c r="F544" s="7"/>
      <c r="G544" s="8"/>
      <c r="H544" s="7"/>
      <c r="I544" s="8"/>
      <c r="J544" s="8"/>
      <c r="K544" s="5"/>
      <c r="N544" s="7"/>
      <c r="O544" s="7"/>
      <c r="P544" s="8"/>
    </row>
    <row r="545" spans="2:16" x14ac:dyDescent="0.2">
      <c r="B545" s="5"/>
      <c r="E545" s="9"/>
      <c r="F545" s="9"/>
      <c r="H545" s="9"/>
      <c r="K545" s="5"/>
      <c r="N545" s="9"/>
      <c r="O545" s="9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4"/>
      <c r="E548" s="7"/>
      <c r="F548" s="7"/>
      <c r="G548" s="8"/>
      <c r="H548" s="7"/>
      <c r="I548" s="8"/>
      <c r="J548" s="8"/>
      <c r="K548" s="4"/>
      <c r="N548" s="7"/>
      <c r="O548" s="7"/>
      <c r="P548" s="8"/>
    </row>
    <row r="549" spans="2:16" x14ac:dyDescent="0.2">
      <c r="B549" s="5"/>
      <c r="E549" s="9"/>
      <c r="F549" s="9"/>
      <c r="H549" s="9"/>
      <c r="K549" s="5"/>
      <c r="N549" s="9"/>
      <c r="O549" s="9"/>
    </row>
    <row r="550" spans="2:16" x14ac:dyDescent="0.2">
      <c r="B550" s="4"/>
      <c r="E550" s="7"/>
      <c r="F550" s="7"/>
      <c r="G550" s="8"/>
      <c r="H550" s="7"/>
      <c r="I550" s="8"/>
      <c r="J550" s="8"/>
      <c r="K550" s="4"/>
      <c r="N550" s="7"/>
      <c r="O550" s="7"/>
      <c r="P550" s="8"/>
    </row>
    <row r="551" spans="2:16" x14ac:dyDescent="0.2">
      <c r="B551" s="5"/>
      <c r="E551" s="9"/>
      <c r="F551" s="9"/>
      <c r="H551" s="9"/>
      <c r="K551" s="5"/>
      <c r="N551" s="9"/>
      <c r="O551" s="9"/>
    </row>
    <row r="552" spans="2:16" x14ac:dyDescent="0.2">
      <c r="B552" s="4"/>
      <c r="E552" s="7"/>
      <c r="F552" s="7"/>
      <c r="G552" s="8"/>
      <c r="H552" s="7"/>
      <c r="I552" s="8"/>
      <c r="J552" s="8"/>
      <c r="K552" s="4"/>
      <c r="N552" s="7"/>
      <c r="O552" s="7"/>
      <c r="P552" s="8"/>
    </row>
    <row r="553" spans="2:16" x14ac:dyDescent="0.2">
      <c r="B553" s="5"/>
      <c r="E553" s="7"/>
      <c r="F553" s="7"/>
      <c r="G553" s="8"/>
      <c r="H553" s="7"/>
      <c r="I553" s="8"/>
      <c r="J553" s="8"/>
      <c r="K553" s="5"/>
      <c r="N553" s="7"/>
      <c r="O553" s="7"/>
      <c r="P553" s="8"/>
    </row>
    <row r="554" spans="2:16" x14ac:dyDescent="0.2">
      <c r="B554" s="5"/>
      <c r="E554" s="9"/>
      <c r="F554" s="9"/>
      <c r="H554" s="9"/>
      <c r="K554" s="5"/>
      <c r="N554" s="9"/>
      <c r="O554" s="9"/>
    </row>
    <row r="555" spans="2:16" x14ac:dyDescent="0.2">
      <c r="B555" s="5"/>
      <c r="E555" s="7"/>
      <c r="F555" s="7"/>
      <c r="G555" s="8"/>
      <c r="H555" s="7"/>
      <c r="I555" s="8"/>
      <c r="J555" s="8"/>
      <c r="K555" s="5"/>
      <c r="N555" s="7"/>
      <c r="O555" s="7"/>
      <c r="P555" s="8"/>
    </row>
    <row r="556" spans="2:16" x14ac:dyDescent="0.2">
      <c r="B556" s="5"/>
      <c r="E556" s="9"/>
      <c r="F556" s="9"/>
      <c r="H556" s="9"/>
      <c r="K556" s="5"/>
      <c r="N556" s="9"/>
      <c r="O556" s="9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4"/>
      <c r="E559" s="7"/>
      <c r="F559" s="7"/>
      <c r="G559" s="8"/>
      <c r="H559" s="7"/>
      <c r="I559" s="8"/>
      <c r="J559" s="8"/>
      <c r="K559" s="4"/>
      <c r="N559" s="7"/>
      <c r="O559" s="7"/>
      <c r="P559" s="8"/>
    </row>
    <row r="560" spans="2:16" x14ac:dyDescent="0.2">
      <c r="B560" s="5"/>
      <c r="E560" s="7"/>
      <c r="F560" s="7"/>
      <c r="G560" s="8"/>
      <c r="H560" s="7"/>
      <c r="I560" s="8"/>
      <c r="J560" s="8"/>
      <c r="K560" s="5"/>
      <c r="N560" s="7"/>
      <c r="O560" s="7"/>
      <c r="P560" s="8"/>
    </row>
    <row r="561" spans="2:16" x14ac:dyDescent="0.2">
      <c r="B561" s="5"/>
      <c r="E561" s="9"/>
      <c r="F561" s="9"/>
      <c r="H561" s="9"/>
      <c r="K561" s="5"/>
      <c r="N561" s="9"/>
      <c r="O561" s="9"/>
    </row>
    <row r="562" spans="2:16" x14ac:dyDescent="0.2">
      <c r="B562" s="5"/>
      <c r="E562" s="7"/>
      <c r="F562" s="7"/>
      <c r="G562" s="8"/>
      <c r="H562" s="7"/>
      <c r="I562" s="8"/>
      <c r="J562" s="8"/>
      <c r="K562" s="5"/>
      <c r="N562" s="7"/>
      <c r="O562" s="7"/>
      <c r="P562" s="8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9"/>
      <c r="F564" s="9"/>
      <c r="H564" s="9"/>
      <c r="K564" s="5"/>
      <c r="N564" s="9"/>
      <c r="O564" s="9"/>
    </row>
    <row r="565" spans="2:16" x14ac:dyDescent="0.2">
      <c r="B565" s="4"/>
      <c r="E565" s="7"/>
      <c r="F565" s="7"/>
      <c r="G565" s="8"/>
      <c r="H565" s="7"/>
      <c r="I565" s="8"/>
      <c r="J565" s="8"/>
      <c r="K565" s="4"/>
      <c r="N565" s="7"/>
      <c r="O565" s="7"/>
      <c r="P565" s="8"/>
    </row>
    <row r="566" spans="2:16" x14ac:dyDescent="0.2">
      <c r="B566" s="5"/>
      <c r="E566" s="9"/>
      <c r="F566" s="9"/>
      <c r="H566" s="9"/>
      <c r="K566" s="5"/>
      <c r="N566" s="9"/>
      <c r="O566" s="9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4"/>
      <c r="E568" s="7"/>
      <c r="F568" s="7"/>
      <c r="G568" s="8"/>
      <c r="H568" s="7"/>
      <c r="I568" s="8"/>
      <c r="J568" s="8"/>
      <c r="K568" s="4"/>
      <c r="N568" s="7"/>
      <c r="O568" s="7"/>
      <c r="P568" s="8"/>
    </row>
    <row r="569" spans="2:16" x14ac:dyDescent="0.2">
      <c r="B569" s="5"/>
      <c r="E569" s="9"/>
      <c r="F569" s="9"/>
      <c r="H569" s="9"/>
      <c r="K569" s="5"/>
      <c r="N569" s="9"/>
      <c r="O569" s="9"/>
    </row>
    <row r="570" spans="2:16" x14ac:dyDescent="0.2">
      <c r="B570" s="4"/>
      <c r="E570" s="8"/>
      <c r="F570" s="8"/>
      <c r="G570" s="8"/>
      <c r="H570" s="8"/>
      <c r="I570" s="8"/>
      <c r="J570" s="8"/>
      <c r="K570" s="4"/>
      <c r="N570" s="8"/>
      <c r="O570" s="8"/>
      <c r="P570" s="8"/>
    </row>
    <row r="571" spans="2:16" x14ac:dyDescent="0.2">
      <c r="B571" s="5"/>
      <c r="E571" s="7"/>
      <c r="F571" s="7"/>
      <c r="G571" s="8"/>
      <c r="H571" s="7"/>
      <c r="I571" s="8"/>
      <c r="J571" s="8"/>
      <c r="K571" s="5"/>
      <c r="N571" s="7"/>
      <c r="O571" s="7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4"/>
      <c r="E574" s="7"/>
      <c r="F574" s="7"/>
      <c r="G574" s="8"/>
      <c r="H574" s="7"/>
      <c r="I574" s="8"/>
      <c r="J574" s="8"/>
      <c r="K574" s="4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5"/>
      <c r="E576" s="9"/>
      <c r="F576" s="9"/>
      <c r="H576" s="9"/>
      <c r="K576" s="5"/>
      <c r="N576" s="9"/>
      <c r="O576" s="9"/>
    </row>
    <row r="577" spans="2:16" x14ac:dyDescent="0.2">
      <c r="B577" s="4"/>
      <c r="E577" s="7"/>
      <c r="F577" s="7"/>
      <c r="G577" s="8"/>
      <c r="H577" s="7"/>
      <c r="I577" s="8"/>
      <c r="J577" s="8"/>
      <c r="K577" s="4"/>
      <c r="N577" s="7"/>
      <c r="O577" s="7"/>
      <c r="P577" s="8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5"/>
      <c r="E579" s="7"/>
      <c r="F579" s="7"/>
      <c r="G579" s="8"/>
      <c r="H579" s="7"/>
      <c r="I579" s="8"/>
      <c r="J579" s="8"/>
      <c r="K579" s="5"/>
      <c r="N579" s="7"/>
      <c r="O579" s="7"/>
      <c r="P579" s="8"/>
    </row>
    <row r="580" spans="2:16" x14ac:dyDescent="0.2">
      <c r="B580" s="5"/>
      <c r="E580" s="9"/>
      <c r="F580" s="9"/>
      <c r="H580" s="9"/>
      <c r="K580" s="5"/>
      <c r="N580" s="9"/>
      <c r="O580" s="9"/>
    </row>
    <row r="581" spans="2:16" x14ac:dyDescent="0.2">
      <c r="B581" s="5"/>
      <c r="K581" s="5"/>
    </row>
    <row r="582" spans="2:16" x14ac:dyDescent="0.2">
      <c r="B582" s="5"/>
      <c r="E582" s="7"/>
      <c r="F582" s="7"/>
      <c r="G582" s="8"/>
      <c r="H582" s="7"/>
      <c r="I582" s="8"/>
      <c r="J582" s="8"/>
      <c r="K582" s="5"/>
      <c r="N582" s="7"/>
      <c r="O582" s="7"/>
      <c r="P582" s="8"/>
    </row>
    <row r="583" spans="2:16" x14ac:dyDescent="0.2">
      <c r="B583" s="4"/>
      <c r="E583" s="7"/>
      <c r="F583" s="7"/>
      <c r="G583" s="8"/>
      <c r="H583" s="7"/>
      <c r="I583" s="8"/>
      <c r="J583" s="8"/>
      <c r="K583" s="4"/>
      <c r="N583" s="7"/>
      <c r="O583" s="7"/>
      <c r="P583" s="8"/>
    </row>
    <row r="584" spans="2:16" x14ac:dyDescent="0.2">
      <c r="B584" s="5"/>
      <c r="E584" s="7"/>
      <c r="F584" s="7"/>
      <c r="G584" s="8"/>
      <c r="H584" s="7"/>
      <c r="I584" s="8"/>
      <c r="J584" s="8"/>
      <c r="K584" s="5"/>
      <c r="N584" s="7"/>
      <c r="O584" s="7"/>
      <c r="P584" s="8"/>
    </row>
    <row r="585" spans="2:16" x14ac:dyDescent="0.2">
      <c r="E585" s="7"/>
      <c r="F585" s="7"/>
      <c r="G585" s="8"/>
      <c r="H585" s="7"/>
      <c r="I585" s="8"/>
      <c r="J585" s="8"/>
      <c r="N585" s="7"/>
      <c r="O585" s="7"/>
      <c r="P585" s="8"/>
    </row>
    <row r="586" spans="2:16" x14ac:dyDescent="0.2">
      <c r="B586" s="4"/>
      <c r="E586" s="7"/>
      <c r="F586" s="7"/>
      <c r="G586" s="8"/>
      <c r="H586" s="7"/>
      <c r="I586" s="8"/>
      <c r="J586" s="8"/>
      <c r="K586" s="4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5"/>
      <c r="E591" s="9"/>
      <c r="F591" s="9"/>
      <c r="H591" s="9"/>
      <c r="K591" s="5"/>
      <c r="N591" s="9"/>
      <c r="O591" s="9"/>
    </row>
    <row r="592" spans="2:16" x14ac:dyDescent="0.2">
      <c r="B592" s="4"/>
      <c r="E592" s="8"/>
      <c r="F592" s="8"/>
      <c r="G592" s="8"/>
      <c r="H592" s="8"/>
      <c r="I592" s="8"/>
      <c r="J592" s="8"/>
      <c r="K592" s="4"/>
      <c r="N592" s="8"/>
      <c r="O592" s="8"/>
      <c r="P592" s="8"/>
    </row>
    <row r="593" spans="2:16" x14ac:dyDescent="0.2">
      <c r="B593" s="5"/>
      <c r="E593" s="7"/>
      <c r="F593" s="7"/>
      <c r="G593" s="8"/>
      <c r="H593" s="7"/>
      <c r="I593" s="8"/>
      <c r="J593" s="8"/>
      <c r="K593" s="5"/>
      <c r="N593" s="7"/>
      <c r="O593" s="7"/>
      <c r="P593" s="8"/>
    </row>
    <row r="594" spans="2:16" x14ac:dyDescent="0.2">
      <c r="B594" s="4"/>
      <c r="E594" s="7"/>
      <c r="F594" s="7"/>
      <c r="G594" s="8"/>
      <c r="H594" s="7"/>
      <c r="I594" s="8"/>
      <c r="J594" s="8"/>
      <c r="K594" s="4"/>
      <c r="N594" s="7"/>
      <c r="O594" s="7"/>
      <c r="P594" s="8"/>
    </row>
    <row r="595" spans="2:16" x14ac:dyDescent="0.2">
      <c r="B595" s="5"/>
      <c r="E595" s="7"/>
      <c r="F595" s="7"/>
      <c r="G595" s="8"/>
      <c r="H595" s="7"/>
      <c r="I595" s="8"/>
      <c r="J595" s="8"/>
      <c r="K595" s="5"/>
      <c r="N595" s="7"/>
      <c r="O595" s="7"/>
      <c r="P595" s="8"/>
    </row>
    <row r="596" spans="2:16" x14ac:dyDescent="0.2">
      <c r="E596" s="7"/>
      <c r="F596" s="7"/>
      <c r="G596" s="8"/>
      <c r="H596" s="7"/>
      <c r="I596" s="8"/>
      <c r="J596" s="8"/>
      <c r="N596" s="7"/>
      <c r="O596" s="7"/>
      <c r="P596" s="8"/>
    </row>
    <row r="597" spans="2:16" x14ac:dyDescent="0.2">
      <c r="B597" s="4"/>
      <c r="E597" s="7"/>
      <c r="F597" s="7"/>
      <c r="G597" s="8"/>
      <c r="H597" s="7"/>
      <c r="I597" s="8"/>
      <c r="J597" s="8"/>
      <c r="K597" s="4"/>
      <c r="N597" s="7"/>
      <c r="O597" s="7"/>
      <c r="P597" s="8"/>
    </row>
    <row r="598" spans="2:16" x14ac:dyDescent="0.2">
      <c r="B598" s="4"/>
      <c r="E598" s="8"/>
      <c r="F598" s="8"/>
      <c r="G598" s="8"/>
      <c r="H598" s="8"/>
      <c r="I598" s="8"/>
      <c r="J598" s="8"/>
      <c r="K598" s="4"/>
      <c r="N598" s="8"/>
      <c r="O598" s="8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5"/>
      <c r="K602" s="5"/>
    </row>
    <row r="603" spans="2:16" x14ac:dyDescent="0.2">
      <c r="B603" s="4"/>
      <c r="E603" s="8"/>
      <c r="F603" s="8"/>
      <c r="G603" s="8"/>
      <c r="H603" s="8"/>
      <c r="I603" s="8"/>
      <c r="J603" s="8"/>
      <c r="K603" s="4"/>
      <c r="N603" s="8"/>
      <c r="O603" s="8"/>
      <c r="P603" s="8"/>
    </row>
    <row r="604" spans="2:16" x14ac:dyDescent="0.2">
      <c r="B604" s="5"/>
      <c r="K604" s="5"/>
    </row>
    <row r="605" spans="2:16" x14ac:dyDescent="0.2">
      <c r="B605" s="4"/>
      <c r="E605" s="8"/>
      <c r="F605" s="8"/>
      <c r="G605" s="8"/>
      <c r="H605" s="8"/>
      <c r="I605" s="8"/>
      <c r="J605" s="8"/>
      <c r="K605" s="4"/>
      <c r="N605" s="8"/>
      <c r="O605" s="8"/>
      <c r="P605" s="8"/>
    </row>
    <row r="606" spans="2:16" x14ac:dyDescent="0.2">
      <c r="B606" s="5"/>
      <c r="K606" s="5"/>
    </row>
    <row r="608" spans="2:16" x14ac:dyDescent="0.2">
      <c r="B608" s="4"/>
      <c r="E608" s="8"/>
      <c r="F608" s="8"/>
      <c r="G608" s="8"/>
      <c r="H608" s="8"/>
      <c r="I608" s="8"/>
      <c r="J608" s="8"/>
      <c r="K608" s="4"/>
      <c r="N608" s="8"/>
      <c r="O608" s="8"/>
      <c r="P608" s="8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5"/>
      <c r="K612" s="5"/>
    </row>
    <row r="613" spans="2:16" x14ac:dyDescent="0.2">
      <c r="B613" s="6"/>
      <c r="E613" s="8"/>
      <c r="F613" s="8"/>
      <c r="G613" s="8"/>
      <c r="H613" s="8"/>
      <c r="I613" s="8"/>
      <c r="J613" s="8"/>
      <c r="K613" s="6"/>
      <c r="N613" s="8"/>
      <c r="O613" s="8"/>
      <c r="P613" s="8"/>
    </row>
  </sheetData>
  <mergeCells count="14">
    <mergeCell ref="B8:P8"/>
    <mergeCell ref="B2:P2"/>
    <mergeCell ref="B3:P3"/>
    <mergeCell ref="B4:P4"/>
    <mergeCell ref="B5:P5"/>
    <mergeCell ref="B6:P6"/>
    <mergeCell ref="B7:P7"/>
    <mergeCell ref="B9:C9"/>
    <mergeCell ref="B77:C77"/>
    <mergeCell ref="K9:L9"/>
    <mergeCell ref="K60:L60"/>
    <mergeCell ref="K62:P62"/>
    <mergeCell ref="K76:L76"/>
    <mergeCell ref="K77:L7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2025-04-22T15:54:36Z</cp:lastPrinted>
  <dcterms:created xsi:type="dcterms:W3CDTF">1996-11-27T10:00:04Z</dcterms:created>
  <dcterms:modified xsi:type="dcterms:W3CDTF">2025-04-22T15:54:37Z</dcterms:modified>
</cp:coreProperties>
</file>