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erla\OneDrive\IGATIPAM\03.2025\09. ESTADOS FINANCIEROS\MARZO\03. PROGRAMATICA\"/>
    </mc:Choice>
  </mc:AlternateContent>
  <bookViews>
    <workbookView xWindow="32760" yWindow="32760" windowWidth="17085" windowHeight="12000"/>
  </bookViews>
  <sheets>
    <sheet name="Libro 1" sheetId="1" r:id="rId1"/>
  </sheets>
  <calcPr calcId="162913"/>
</workbook>
</file>

<file path=xl/calcChain.xml><?xml version="1.0" encoding="utf-8"?>
<calcChain xmlns="http://schemas.openxmlformats.org/spreadsheetml/2006/main">
  <c r="C14" i="1" l="1"/>
  <c r="D14" i="1"/>
  <c r="H37" i="1"/>
  <c r="H38" i="1"/>
  <c r="H39" i="1"/>
  <c r="H36" i="1"/>
  <c r="H35" i="1"/>
  <c r="H32" i="1"/>
  <c r="H30" i="1" s="1"/>
  <c r="H33" i="1"/>
  <c r="H34" i="1"/>
  <c r="H31" i="1"/>
  <c r="H29" i="1"/>
  <c r="H27" i="1" s="1"/>
  <c r="H28" i="1"/>
  <c r="H25" i="1"/>
  <c r="H26" i="1"/>
  <c r="E11" i="1"/>
  <c r="H13" i="1"/>
  <c r="H16" i="1"/>
  <c r="H17" i="1"/>
  <c r="H18" i="1"/>
  <c r="H19" i="1"/>
  <c r="H20" i="1"/>
  <c r="H21" i="1"/>
  <c r="H22" i="1"/>
  <c r="G35" i="1"/>
  <c r="F35" i="1"/>
  <c r="D35" i="1"/>
  <c r="C35" i="1"/>
  <c r="G30" i="1"/>
  <c r="F30" i="1"/>
  <c r="D30" i="1"/>
  <c r="C30" i="1"/>
  <c r="C10" i="1" s="1"/>
  <c r="C41" i="1" s="1"/>
  <c r="G27" i="1"/>
  <c r="F27" i="1"/>
  <c r="D27" i="1"/>
  <c r="C27" i="1"/>
  <c r="G23" i="1"/>
  <c r="F23" i="1"/>
  <c r="D23" i="1"/>
  <c r="C23" i="1"/>
  <c r="G14" i="1"/>
  <c r="F14" i="1"/>
  <c r="G11" i="1"/>
  <c r="G10" i="1" s="1"/>
  <c r="G41" i="1" s="1"/>
  <c r="F11" i="1"/>
  <c r="F10" i="1" s="1"/>
  <c r="F41" i="1" s="1"/>
  <c r="D11" i="1"/>
  <c r="D10" i="1" s="1"/>
  <c r="D41" i="1" s="1"/>
  <c r="C11" i="1"/>
  <c r="H15" i="1"/>
  <c r="H24" i="1"/>
  <c r="E35" i="1"/>
  <c r="E27" i="1"/>
  <c r="E23" i="1"/>
  <c r="H23" i="1"/>
  <c r="E14" i="1"/>
  <c r="H12" i="1"/>
  <c r="H11" i="1"/>
  <c r="H14" i="1"/>
  <c r="E30" i="1"/>
  <c r="E10" i="1"/>
  <c r="E41" i="1"/>
  <c r="H10" i="1" l="1"/>
  <c r="H41" i="1" s="1"/>
</calcChain>
</file>

<file path=xl/sharedStrings.xml><?xml version="1.0" encoding="utf-8"?>
<sst xmlns="http://schemas.openxmlformats.org/spreadsheetml/2006/main" count="66" uniqueCount="66">
  <si>
    <t>Gasto por Categoría Programática</t>
  </si>
  <si>
    <t>Concepto</t>
  </si>
  <si>
    <t xml:space="preserve">Egresos </t>
  </si>
  <si>
    <t>Subejercicio</t>
  </si>
  <si>
    <t>Aprobado</t>
  </si>
  <si>
    <t>Modificado</t>
  </si>
  <si>
    <t>Devengado</t>
  </si>
  <si>
    <t>Pagado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</si>
  <si>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</si>
  <si>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</si>
  <si>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</si>
  <si>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</si>
  <si>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</si>
  <si>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</si>
  <si>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</si>
  <si>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</si>
  <si>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</si>
  <si>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</si>
  <si>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</si>
  <si>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</si>
  <si>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</si>
  <si>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</si>
  <si>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</si>
  <si>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</si>
  <si>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</si>
  <si>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</si>
  <si>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</si>
  <si>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</si>
  <si>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</si>
  <si>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</si>
  <si>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</si>
  <si>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 (Gobierno Federal)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</si>
  <si>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</si>
  <si>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</si>
  <si>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</si>
  <si>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</si>
  <si>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 xml:space="preserve">Programas </t>
  </si>
  <si>
    <t>Ampliaciones/
 (Reducciones)</t>
  </si>
  <si>
    <t>S</t>
  </si>
  <si>
    <t>U</t>
  </si>
  <si>
    <t>E</t>
  </si>
  <si>
    <t>B</t>
  </si>
  <si>
    <t>P</t>
  </si>
  <si>
    <t>F</t>
  </si>
  <si>
    <t>G</t>
  </si>
  <si>
    <t>A</t>
  </si>
  <si>
    <t>R</t>
  </si>
  <si>
    <t>K</t>
  </si>
  <si>
    <t>M</t>
  </si>
  <si>
    <t>O</t>
  </si>
  <si>
    <t>W</t>
  </si>
  <si>
    <t>L</t>
  </si>
  <si>
    <t>N</t>
  </si>
  <si>
    <t>J</t>
  </si>
  <si>
    <t>T</t>
  </si>
  <si>
    <t>Y</t>
  </si>
  <si>
    <t>Z</t>
  </si>
  <si>
    <t>I</t>
  </si>
  <si>
    <t>C</t>
  </si>
  <si>
    <t>D</t>
  </si>
  <si>
    <t>H</t>
  </si>
  <si>
    <t xml:space="preserve">Específicos </t>
  </si>
  <si>
    <t>Total del Egreso</t>
  </si>
  <si>
    <t>(Cifras en Pesos)</t>
  </si>
  <si>
    <t>INSTITUTO GUERRERENSE PARA LA ATENCIÓN INTEGRAL DE LAS PERSONAS ADULTAS MAYORES</t>
  </si>
  <si>
    <t>Del 1 de Enero al 31 de Marzo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</si>
</sst>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General_)"/>
  </numFmts>
  <fonts count="11" x14ac:knownFonts="1">
    <font>
      <sz val="11"/>
      <color theme="1"/>
      <name val="Calibri"/>
      <family val="2"/>
      <scheme val="minor"/>
    </font>
    <font>
      <sz val="9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8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theme="0"/>
      <name val="Arial"/>
      <family val="2"/>
    </font>
    <font>
      <sz val="11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5" fontId="2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2" fillId="0" borderId="0"/>
  </cellStyleXfs>
  <cellXfs count="45">
    <xf numFmtId="0" fontId="0" fillId="0" borderId="0" xfId="0"/>
    <xf numFmtId="0" fontId="5" fillId="2" borderId="0" xfId="0" applyFont="1" applyFill="1"/>
    <xf numFmtId="0" fontId="6" fillId="2" borderId="0" xfId="0" applyFont="1" applyFill="1"/>
    <xf numFmtId="0" fontId="5" fillId="0" borderId="0" xfId="0" applyFont="1" applyFill="1"/>
    <xf numFmtId="0" fontId="8" fillId="0" borderId="4" xfId="0" applyFont="1" applyFill="1" applyBorder="1" applyAlignment="1">
      <alignment horizontal="justify" vertical="center" wrapText="1"/>
    </xf>
    <xf numFmtId="0" fontId="8" fillId="0" borderId="2" xfId="0" applyFont="1" applyFill="1" applyBorder="1" applyAlignment="1">
      <alignment horizontal="left" vertical="center" wrapText="1" indent="2"/>
    </xf>
    <xf numFmtId="164" fontId="9" fillId="2" borderId="2" xfId="2" applyNumberFormat="1" applyFont="1" applyFill="1" applyBorder="1" applyAlignment="1" applyProtection="1">
      <alignment horizontal="center" vertical="center"/>
    </xf>
    <xf numFmtId="0" fontId="7" fillId="0" borderId="2" xfId="0" applyFont="1" applyFill="1" applyBorder="1" applyAlignment="1">
      <alignment horizontal="left" vertical="center" wrapText="1" indent="1"/>
    </xf>
    <xf numFmtId="0" fontId="7" fillId="0" borderId="5" xfId="0" applyFont="1" applyFill="1" applyBorder="1" applyAlignment="1">
      <alignment horizontal="left" vertical="center" wrapText="1" indent="1"/>
    </xf>
    <xf numFmtId="0" fontId="10" fillId="2" borderId="0" xfId="0" applyFont="1" applyFill="1"/>
    <xf numFmtId="0" fontId="10" fillId="0" borderId="0" xfId="0" applyFont="1" applyFill="1"/>
    <xf numFmtId="0" fontId="5" fillId="2" borderId="0" xfId="0" applyFont="1" applyFill="1" applyBorder="1" applyAlignment="1"/>
    <xf numFmtId="0" fontId="5" fillId="2" borderId="0" xfId="0" applyFont="1" applyFill="1" applyBorder="1"/>
    <xf numFmtId="0" fontId="5" fillId="2" borderId="0" xfId="0" applyFont="1" applyFill="1" applyAlignment="1">
      <alignment vertical="top" wrapText="1"/>
    </xf>
    <xf numFmtId="0" fontId="7" fillId="0" borderId="2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8" fillId="2" borderId="0" xfId="0" applyFont="1" applyFill="1" applyBorder="1" applyAlignment="1">
      <alignment horizontal="center" vertical="top" wrapText="1"/>
    </xf>
    <xf numFmtId="0" fontId="8" fillId="2" borderId="0" xfId="0" applyFont="1" applyFill="1" applyAlignment="1">
      <alignment horizontal="center" vertical="top" wrapText="1"/>
    </xf>
    <xf numFmtId="164" fontId="9" fillId="3" borderId="5" xfId="2" applyNumberFormat="1" applyFont="1" applyFill="1" applyBorder="1" applyAlignment="1" applyProtection="1">
      <alignment horizontal="center" vertical="center"/>
    </xf>
    <xf numFmtId="164" fontId="9" fillId="3" borderId="5" xfId="2" applyNumberFormat="1" applyFont="1" applyFill="1" applyBorder="1" applyAlignment="1" applyProtection="1">
      <alignment horizontal="center" vertical="center" wrapText="1"/>
    </xf>
    <xf numFmtId="164" fontId="9" fillId="3" borderId="6" xfId="2" applyNumberFormat="1" applyFont="1" applyFill="1" applyBorder="1" applyAlignment="1" applyProtection="1">
      <alignment horizontal="center" vertical="center"/>
    </xf>
    <xf numFmtId="44" fontId="9" fillId="2" borderId="1" xfId="3" applyFont="1" applyFill="1" applyBorder="1" applyAlignment="1" applyProtection="1">
      <alignment horizontal="left"/>
    </xf>
    <xf numFmtId="44" fontId="9" fillId="2" borderId="2" xfId="3" applyFont="1" applyFill="1" applyBorder="1" applyAlignment="1" applyProtection="1">
      <alignment horizontal="left"/>
    </xf>
    <xf numFmtId="44" fontId="7" fillId="0" borderId="1" xfId="3" applyFont="1" applyFill="1" applyBorder="1" applyAlignment="1">
      <alignment horizontal="left" vertical="center" wrapText="1"/>
    </xf>
    <xf numFmtId="44" fontId="7" fillId="0" borderId="1" xfId="3" applyFont="1" applyFill="1" applyBorder="1" applyAlignment="1" applyProtection="1">
      <alignment horizontal="left" vertical="center" wrapText="1"/>
    </xf>
    <xf numFmtId="44" fontId="8" fillId="0" borderId="1" xfId="3" applyFont="1" applyFill="1" applyBorder="1" applyAlignment="1" applyProtection="1">
      <alignment horizontal="left" vertical="center" wrapText="1"/>
      <protection locked="0"/>
    </xf>
    <xf numFmtId="44" fontId="8" fillId="0" borderId="2" xfId="3" applyFont="1" applyFill="1" applyBorder="1" applyAlignment="1" applyProtection="1">
      <alignment horizontal="left" vertical="center" wrapText="1"/>
      <protection locked="0"/>
    </xf>
    <xf numFmtId="44" fontId="1" fillId="2" borderId="2" xfId="3" applyFont="1" applyFill="1" applyBorder="1" applyAlignment="1" applyProtection="1">
      <alignment horizontal="left" vertical="center" wrapText="1"/>
    </xf>
    <xf numFmtId="44" fontId="8" fillId="2" borderId="2" xfId="3" applyFont="1" applyFill="1" applyBorder="1" applyAlignment="1" applyProtection="1">
      <alignment horizontal="left" vertical="center" wrapText="1"/>
    </xf>
    <xf numFmtId="44" fontId="8" fillId="0" borderId="3" xfId="3" applyFont="1" applyFill="1" applyBorder="1" applyAlignment="1">
      <alignment horizontal="left" vertical="center" wrapText="1"/>
    </xf>
    <xf numFmtId="44" fontId="8" fillId="0" borderId="4" xfId="3" applyFont="1" applyFill="1" applyBorder="1" applyAlignment="1">
      <alignment horizontal="left" vertical="center" wrapText="1"/>
    </xf>
    <xf numFmtId="44" fontId="7" fillId="0" borderId="3" xfId="3" applyFont="1" applyFill="1" applyBorder="1" applyAlignment="1" applyProtection="1">
      <alignment horizontal="left" vertical="center" wrapText="1"/>
    </xf>
    <xf numFmtId="44" fontId="7" fillId="0" borderId="4" xfId="3" applyFont="1" applyFill="1" applyBorder="1" applyAlignment="1" applyProtection="1">
      <alignment horizontal="left" vertical="center" wrapText="1"/>
    </xf>
    <xf numFmtId="0" fontId="5" fillId="2" borderId="0" xfId="0" applyFont="1" applyFill="1" applyAlignment="1">
      <alignment horizontal="center" wrapText="1"/>
    </xf>
    <xf numFmtId="0" fontId="5" fillId="2" borderId="0" xfId="0" applyFont="1" applyFill="1" applyAlignment="1">
      <alignment horizontal="center" vertical="top" wrapText="1"/>
    </xf>
    <xf numFmtId="164" fontId="9" fillId="3" borderId="7" xfId="2" applyNumberFormat="1" applyFont="1" applyFill="1" applyBorder="1" applyAlignment="1" applyProtection="1">
      <alignment horizontal="center" vertical="center"/>
    </xf>
    <xf numFmtId="164" fontId="9" fillId="3" borderId="4" xfId="2" applyNumberFormat="1" applyFont="1" applyFill="1" applyBorder="1" applyAlignment="1" applyProtection="1">
      <alignment horizontal="center" vertical="center"/>
    </xf>
    <xf numFmtId="164" fontId="3" fillId="2" borderId="0" xfId="2" applyNumberFormat="1" applyFont="1" applyFill="1" applyBorder="1" applyAlignment="1" applyProtection="1">
      <alignment horizontal="center"/>
    </xf>
    <xf numFmtId="0" fontId="5" fillId="2" borderId="0" xfId="0" applyFont="1" applyFill="1" applyAlignment="1">
      <alignment horizontal="center" vertical="top"/>
    </xf>
    <xf numFmtId="0" fontId="5" fillId="2" borderId="0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 vertical="top" wrapText="1"/>
    </xf>
    <xf numFmtId="164" fontId="3" fillId="2" borderId="0" xfId="2" applyNumberFormat="1" applyFont="1" applyFill="1" applyBorder="1" applyAlignment="1" applyProtection="1">
      <alignment horizontal="center"/>
      <protection locked="0"/>
    </xf>
    <xf numFmtId="164" fontId="9" fillId="3" borderId="6" xfId="2" applyNumberFormat="1" applyFont="1" applyFill="1" applyBorder="1" applyAlignment="1" applyProtection="1">
      <alignment horizontal="center"/>
    </xf>
    <xf numFmtId="164" fontId="9" fillId="3" borderId="8" xfId="2" applyNumberFormat="1" applyFont="1" applyFill="1" applyBorder="1" applyAlignment="1" applyProtection="1">
      <alignment horizontal="center"/>
    </xf>
    <xf numFmtId="164" fontId="9" fillId="3" borderId="9" xfId="2" applyNumberFormat="1" applyFont="1" applyFill="1" applyBorder="1" applyAlignment="1" applyProtection="1">
      <alignment horizontal="center"/>
    </xf>
  </cellXfs>
  <cellStyles count="5">
    <cellStyle name="=C:\WINNT\SYSTEM32\COMMAND.COM" xfId="1"/>
    <cellStyle name="Millares" xfId="2" builtinId="3"/>
    <cellStyle name="Moneda" xfId="3" builtinId="4"/>
    <cellStyle name="Normal" xfId="0" builtinId="0"/>
    <cellStyle name="Normal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314325</xdr:colOff>
      <xdr:row>1</xdr:row>
      <xdr:rowOff>76200</xdr:rowOff>
    </xdr:from>
    <xdr:to>
      <xdr:col>7</xdr:col>
      <xdr:colOff>1143000</xdr:colOff>
      <xdr:row>5</xdr:row>
      <xdr:rowOff>131971</xdr:rowOff>
    </xdr:to>
    <xdr:pic>
      <xdr:nvPicPr>
        <xdr:cNvPr id="2" name="Imagen 1" descr="Puede ser una imagen de texto que dice &quot;IGATIPAM Instituto Guerrerense para la Atención Integral de las Personas Adultas Mayores&quot;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91825" y="266700"/>
          <a:ext cx="828675" cy="8177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2133600</xdr:colOff>
      <xdr:row>44</xdr:row>
      <xdr:rowOff>142882</xdr:rowOff>
    </xdr:from>
    <xdr:to>
      <xdr:col>7</xdr:col>
      <xdr:colOff>85725</xdr:colOff>
      <xdr:row>65523</xdr:row>
      <xdr:rowOff>142882</xdr:rowOff>
    </xdr:to>
    <xdr:grpSp>
      <xdr:nvGrpSpPr>
        <xdr:cNvPr id="3" name="Grupo 8"/>
        <xdr:cNvGrpSpPr>
          <a:grpSpLocks/>
        </xdr:cNvGrpSpPr>
      </xdr:nvGrpSpPr>
      <xdr:grpSpPr bwMode="auto">
        <a:xfrm>
          <a:off x="2266950" y="9172582"/>
          <a:ext cx="8296275" cy="942975"/>
          <a:chOff x="1533525" y="13861602"/>
          <a:chExt cx="8897041" cy="968823"/>
        </a:xfrm>
      </xdr:grpSpPr>
      <xdr:sp macro="" textlink="">
        <xdr:nvSpPr>
          <xdr:cNvPr id="4" name="Text Box 9"/>
          <xdr:cNvSpPr txBox="1">
            <a:spLocks noChangeArrowheads="1"/>
          </xdr:cNvSpPr>
        </xdr:nvSpPr>
        <xdr:spPr bwMode="auto">
          <a:xfrm>
            <a:off x="6044242" y="13861602"/>
            <a:ext cx="4386324" cy="7620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ctr" rtl="1">
              <a:lnSpc>
                <a:spcPts val="800"/>
              </a:lnSpc>
              <a:defRPr sz="1000"/>
            </a:pPr>
            <a:endParaRPr lang="es-MX" sz="900" b="0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 algn="ctr" rtl="1">
              <a:lnSpc>
                <a:spcPts val="800"/>
              </a:lnSpc>
              <a:defRPr sz="1000"/>
            </a:pPr>
            <a:endParaRPr lang="es-MX" sz="900" b="0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 algn="ctr" rtl="1">
              <a:lnSpc>
                <a:spcPts val="700"/>
              </a:lnSpc>
              <a:defRPr sz="1000"/>
            </a:pPr>
            <a:endParaRPr lang="es-MX" sz="900" b="1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 algn="ctr" rtl="1">
              <a:lnSpc>
                <a:spcPts val="700"/>
              </a:lnSpc>
              <a:defRPr sz="1000"/>
            </a:pPr>
            <a:endParaRPr lang="es-MX" sz="900" b="1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 algn="ctr" rtl="1">
              <a:lnSpc>
                <a:spcPts val="800"/>
              </a:lnSpc>
              <a:defRPr sz="1000"/>
            </a:pPr>
            <a:r>
              <a:rPr lang="es-MX" sz="900" b="1" i="0" u="none" strike="noStrike">
                <a:solidFill>
                  <a:srgbClr val="000000"/>
                </a:solidFill>
                <a:latin typeface="Arial"/>
                <a:cs typeface="Arial"/>
              </a:rPr>
              <a:t>Mtra. Rosita Espinoza Ortega</a:t>
            </a:r>
          </a:p>
          <a:p>
            <a:pPr algn="ctr" rtl="1">
              <a:lnSpc>
                <a:spcPts val="800"/>
              </a:lnSpc>
              <a:defRPr sz="1000"/>
            </a:pPr>
            <a:endParaRPr lang="es-MX" sz="800" b="1" i="0" u="none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 algn="ctr" rtl="1">
              <a:lnSpc>
                <a:spcPts val="700"/>
              </a:lnSpc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"/>
                <a:cs typeface="Arial"/>
              </a:rPr>
              <a:t>Directora</a:t>
            </a:r>
            <a:r>
              <a:rPr lang="es-MX" sz="900" b="1" i="0" strike="noStrike" baseline="0">
                <a:solidFill>
                  <a:srgbClr val="000000"/>
                </a:solidFill>
                <a:latin typeface="Arial"/>
                <a:cs typeface="Arial"/>
              </a:rPr>
              <a:t> General del IGATIPAM</a:t>
            </a:r>
          </a:p>
          <a:p>
            <a:pPr algn="ctr" rtl="1">
              <a:lnSpc>
                <a:spcPts val="700"/>
              </a:lnSpc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"/>
                <a:cs typeface="Arial"/>
              </a:rPr>
              <a:t>	</a:t>
            </a:r>
          </a:p>
        </xdr:txBody>
      </xdr:sp>
      <xdr:sp macro="" textlink="">
        <xdr:nvSpPr>
          <xdr:cNvPr id="5" name="Text Box 9"/>
          <xdr:cNvSpPr txBox="1">
            <a:spLocks noChangeArrowheads="1"/>
          </xdr:cNvSpPr>
        </xdr:nvSpPr>
        <xdr:spPr bwMode="auto">
          <a:xfrm>
            <a:off x="1533525" y="14087475"/>
            <a:ext cx="3044737" cy="7429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ctr" rtl="1">
              <a:defRPr sz="1000"/>
            </a:pPr>
            <a:endParaRPr lang="es-MX" sz="900" b="0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"/>
                <a:cs typeface="Arial"/>
              </a:rPr>
              <a:t>Lic. Cutberto</a:t>
            </a:r>
            <a:r>
              <a:rPr lang="es-MX" sz="900" b="1" i="0" strike="noStrike" baseline="0">
                <a:solidFill>
                  <a:srgbClr val="000000"/>
                </a:solidFill>
                <a:latin typeface="Arial"/>
                <a:cs typeface="Arial"/>
              </a:rPr>
              <a:t> Quiñones Flores</a:t>
            </a:r>
          </a:p>
          <a:p>
            <a:pPr algn="ctr" rtl="1">
              <a:defRPr sz="1000"/>
            </a:pPr>
            <a:endParaRPr lang="es-MX" sz="300" b="1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 algn="ctr" rtl="1">
              <a:defRPr sz="1000"/>
            </a:pPr>
            <a:r>
              <a:rPr lang="es-MX" sz="900" b="1" i="0" u="none" strike="noStrike">
                <a:solidFill>
                  <a:srgbClr val="000000"/>
                </a:solidFill>
                <a:latin typeface="Arial"/>
                <a:cs typeface="Arial"/>
              </a:rPr>
              <a:t>Director</a:t>
            </a:r>
            <a:r>
              <a:rPr lang="es-MX" sz="9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  <a:r>
              <a:rPr lang="es-MX" sz="900" b="1" i="0" u="none" strike="noStrike">
                <a:solidFill>
                  <a:srgbClr val="000000"/>
                </a:solidFill>
                <a:latin typeface="Arial"/>
                <a:cs typeface="Arial"/>
              </a:rPr>
              <a:t>de Finanzas, Administración y</a:t>
            </a:r>
            <a:r>
              <a:rPr lang="es-MX" sz="9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Archivo</a:t>
            </a:r>
            <a:endParaRPr lang="es-MX" sz="900" b="1" i="0" u="sng" strike="noStrike">
              <a:solidFill>
                <a:srgbClr val="000000"/>
              </a:solidFill>
              <a:latin typeface="Arial"/>
              <a:cs typeface="Arial"/>
            </a:endParaRPr>
          </a:p>
        </xdr:txBody>
      </xdr:sp>
      <xdr:cxnSp macro="">
        <xdr:nvCxnSpPr>
          <xdr:cNvPr id="6" name="Conector recto 5"/>
          <xdr:cNvCxnSpPr/>
        </xdr:nvCxnSpPr>
        <xdr:spPr>
          <a:xfrm>
            <a:off x="1543040" y="14201775"/>
            <a:ext cx="2873471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7" name="Conector recto 6"/>
          <xdr:cNvCxnSpPr/>
        </xdr:nvCxnSpPr>
        <xdr:spPr>
          <a:xfrm>
            <a:off x="6671519" y="14211076"/>
            <a:ext cx="2873471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5524"/>
  <sheetViews>
    <sheetView showGridLines="0" tabSelected="1" showWhiteSpace="0" topLeftCell="A19" zoomScaleNormal="100" workbookViewId="0">
      <selection activeCell="H46" sqref="H46"/>
    </sheetView>
  </sheetViews>
  <sheetFormatPr baseColWidth="10" defaultColWidth="0" defaultRowHeight="14.25" zeroHeight="1" x14ac:dyDescent="0.2"/>
  <cols>
    <col min="1" max="1" width="2" style="9" customWidth="1"/>
    <col min="2" max="2" width="50.85546875" style="1" customWidth="1"/>
    <col min="3" max="8" width="20.85546875" style="1" customWidth="1"/>
    <col min="9" max="9" width="2.85546875" style="1" customWidth="1"/>
    <col min="10" max="11" width="0" style="1" hidden="1" customWidth="1"/>
    <col min="12" max="16384" width="11.42578125" style="1" hidden="1"/>
  </cols>
  <sheetData>
    <row r="1" spans="1:8" ht="15" x14ac:dyDescent="0.25">
      <c r="B1" s="41"/>
      <c r="C1" s="41"/>
      <c r="D1" s="41"/>
      <c r="E1" s="41"/>
      <c r="F1" s="41"/>
      <c r="G1" s="41"/>
      <c r="H1" s="41"/>
    </row>
    <row r="2" spans="1:8" ht="15" x14ac:dyDescent="0.25">
      <c r="B2" s="37" t="s">
        <v>64</v>
      </c>
      <c r="C2" s="37"/>
      <c r="D2" s="37"/>
      <c r="E2" s="37"/>
      <c r="F2" s="37"/>
      <c r="G2" s="37"/>
      <c r="H2" s="37"/>
    </row>
    <row r="3" spans="1:8" ht="15" x14ac:dyDescent="0.25">
      <c r="B3" s="37" t="s">
        <v>0</v>
      </c>
      <c r="C3" s="37"/>
      <c r="D3" s="37"/>
      <c r="E3" s="37"/>
      <c r="F3" s="37"/>
      <c r="G3" s="37"/>
      <c r="H3" s="37"/>
    </row>
    <row r="4" spans="1:8" ht="15" x14ac:dyDescent="0.25">
      <c r="B4" s="37" t="s">
        <v>65</v>
      </c>
      <c r="C4" s="37"/>
      <c r="D4" s="37"/>
      <c r="E4" s="37"/>
      <c r="F4" s="37"/>
      <c r="G4" s="37"/>
      <c r="H4" s="37"/>
    </row>
    <row r="5" spans="1:8" ht="15" x14ac:dyDescent="0.25">
      <c r="B5" s="37" t="s">
        <v>63</v>
      </c>
      <c r="C5" s="37"/>
      <c r="D5" s="37"/>
      <c r="E5" s="37"/>
      <c r="F5" s="37"/>
      <c r="G5" s="37"/>
      <c r="H5" s="37"/>
    </row>
    <row r="6" spans="1:8" x14ac:dyDescent="0.2">
      <c r="B6" s="2"/>
      <c r="C6" s="2"/>
      <c r="D6" s="2"/>
      <c r="E6" s="2"/>
      <c r="F6" s="2"/>
      <c r="G6" s="2"/>
      <c r="H6" s="2"/>
    </row>
    <row r="7" spans="1:8" x14ac:dyDescent="0.2">
      <c r="B7" s="35" t="s">
        <v>1</v>
      </c>
      <c r="C7" s="42" t="s">
        <v>2</v>
      </c>
      <c r="D7" s="43"/>
      <c r="E7" s="43"/>
      <c r="F7" s="43"/>
      <c r="G7" s="44"/>
      <c r="H7" s="35" t="s">
        <v>3</v>
      </c>
    </row>
    <row r="8" spans="1:8" ht="24" x14ac:dyDescent="0.2">
      <c r="B8" s="36"/>
      <c r="C8" s="18" t="s">
        <v>4</v>
      </c>
      <c r="D8" s="19" t="s">
        <v>37</v>
      </c>
      <c r="E8" s="18" t="s">
        <v>5</v>
      </c>
      <c r="F8" s="18" t="s">
        <v>6</v>
      </c>
      <c r="G8" s="20" t="s">
        <v>7</v>
      </c>
      <c r="H8" s="36"/>
    </row>
    <row r="9" spans="1:8" x14ac:dyDescent="0.2">
      <c r="B9" s="6"/>
      <c r="C9" s="21"/>
      <c r="D9" s="21"/>
      <c r="E9" s="21"/>
      <c r="F9" s="21"/>
      <c r="G9" s="22"/>
      <c r="H9" s="21"/>
    </row>
    <row r="10" spans="1:8" s="3" customFormat="1" ht="15" customHeight="1" x14ac:dyDescent="0.2">
      <c r="A10" s="10"/>
      <c r="B10" s="14" t="s">
        <v>36</v>
      </c>
      <c r="C10" s="23">
        <f t="shared" ref="C10:H10" si="0">SUM(C11,C14,C23,C27,C30,C35)</f>
        <v>41766000</v>
      </c>
      <c r="D10" s="23">
        <f t="shared" si="0"/>
        <v>0</v>
      </c>
      <c r="E10" s="23">
        <f t="shared" si="0"/>
        <v>41766000</v>
      </c>
      <c r="F10" s="23">
        <f t="shared" si="0"/>
        <v>2466462.79</v>
      </c>
      <c r="G10" s="23">
        <f t="shared" si="0"/>
        <v>2466462.79</v>
      </c>
      <c r="H10" s="23">
        <f t="shared" si="0"/>
        <v>39299537.210000001</v>
      </c>
    </row>
    <row r="11" spans="1:8" s="3" customFormat="1" ht="24" x14ac:dyDescent="0.2">
      <c r="A11" s="10"/>
      <c r="B11" s="7" t="s">
        <v>8</v>
      </c>
      <c r="C11" s="24">
        <f t="shared" ref="C11:H11" si="1">SUM(C12:C13)</f>
        <v>38676000</v>
      </c>
      <c r="D11" s="24">
        <f t="shared" si="1"/>
        <v>0</v>
      </c>
      <c r="E11" s="24">
        <f t="shared" si="1"/>
        <v>38676000</v>
      </c>
      <c r="F11" s="24">
        <f t="shared" si="1"/>
        <v>2466462.79</v>
      </c>
      <c r="G11" s="24">
        <f t="shared" si="1"/>
        <v>2466462.79</v>
      </c>
      <c r="H11" s="24">
        <f t="shared" si="1"/>
        <v>36209537.210000001</v>
      </c>
    </row>
    <row r="12" spans="1:8" s="3" customFormat="1" ht="15" customHeight="1" x14ac:dyDescent="0.2">
      <c r="A12" s="10" t="s">
        <v>38</v>
      </c>
      <c r="B12" s="5" t="s">
        <v>9</v>
      </c>
      <c r="C12" s="25">
        <v>30800000</v>
      </c>
      <c r="D12" s="26">
        <v>0</v>
      </c>
      <c r="E12" s="27">
        <v>30800000</v>
      </c>
      <c r="F12" s="26">
        <v>0</v>
      </c>
      <c r="G12" s="26">
        <v>0</v>
      </c>
      <c r="H12" s="28">
        <f>(E12-F12)</f>
        <v>30800000</v>
      </c>
    </row>
    <row r="13" spans="1:8" s="3" customFormat="1" ht="15" customHeight="1" x14ac:dyDescent="0.2">
      <c r="A13" s="10" t="s">
        <v>39</v>
      </c>
      <c r="B13" s="5" t="s">
        <v>10</v>
      </c>
      <c r="C13" s="25">
        <v>7876000</v>
      </c>
      <c r="D13" s="26">
        <v>0</v>
      </c>
      <c r="E13" s="27">
        <v>7876000</v>
      </c>
      <c r="F13" s="26">
        <v>2466462.79</v>
      </c>
      <c r="G13" s="26">
        <v>2466462.79</v>
      </c>
      <c r="H13" s="28">
        <f>(E13-F13)</f>
        <v>5409537.21</v>
      </c>
    </row>
    <row r="14" spans="1:8" s="3" customFormat="1" ht="15" customHeight="1" x14ac:dyDescent="0.2">
      <c r="A14" s="10"/>
      <c r="B14" s="7" t="s">
        <v>11</v>
      </c>
      <c r="C14" s="24">
        <f t="shared" ref="C14:H14" si="2">SUM(C15:C22)</f>
        <v>3090000</v>
      </c>
      <c r="D14" s="24">
        <f t="shared" si="2"/>
        <v>0</v>
      </c>
      <c r="E14" s="24">
        <f t="shared" si="2"/>
        <v>3090000</v>
      </c>
      <c r="F14" s="24">
        <f t="shared" si="2"/>
        <v>0</v>
      </c>
      <c r="G14" s="24">
        <f t="shared" si="2"/>
        <v>0</v>
      </c>
      <c r="H14" s="24">
        <f t="shared" si="2"/>
        <v>3090000</v>
      </c>
    </row>
    <row r="15" spans="1:8" s="3" customFormat="1" ht="15" customHeight="1" x14ac:dyDescent="0.2">
      <c r="A15" s="10" t="s">
        <v>40</v>
      </c>
      <c r="B15" s="5" t="s">
        <v>12</v>
      </c>
      <c r="C15" s="25">
        <v>3090000</v>
      </c>
      <c r="D15" s="26">
        <v>0</v>
      </c>
      <c r="E15" s="27">
        <v>3090000</v>
      </c>
      <c r="F15" s="26">
        <v>0</v>
      </c>
      <c r="G15" s="26">
        <v>0</v>
      </c>
      <c r="H15" s="28">
        <f>(E15-F15)</f>
        <v>3090000</v>
      </c>
    </row>
    <row r="16" spans="1:8" s="3" customFormat="1" ht="15" customHeight="1" x14ac:dyDescent="0.2">
      <c r="A16" s="10" t="s">
        <v>41</v>
      </c>
      <c r="B16" s="5" t="s">
        <v>13</v>
      </c>
      <c r="C16" s="25">
        <v>0</v>
      </c>
      <c r="D16" s="26">
        <v>0</v>
      </c>
      <c r="E16" s="27">
        <v>0</v>
      </c>
      <c r="F16" s="26">
        <v>0</v>
      </c>
      <c r="G16" s="26">
        <v>0</v>
      </c>
      <c r="H16" s="28">
        <f t="shared" ref="H16:H22" si="3">(E16-F16)</f>
        <v>0</v>
      </c>
    </row>
    <row r="17" spans="1:8" s="3" customFormat="1" ht="15" customHeight="1" x14ac:dyDescent="0.2">
      <c r="A17" s="10" t="s">
        <v>42</v>
      </c>
      <c r="B17" s="5" t="s">
        <v>14</v>
      </c>
      <c r="C17" s="25">
        <v>0</v>
      </c>
      <c r="D17" s="26">
        <v>0</v>
      </c>
      <c r="E17" s="27">
        <v>0</v>
      </c>
      <c r="F17" s="26">
        <v>0</v>
      </c>
      <c r="G17" s="26">
        <v>0</v>
      </c>
      <c r="H17" s="28">
        <f t="shared" si="3"/>
        <v>0</v>
      </c>
    </row>
    <row r="18" spans="1:8" s="3" customFormat="1" ht="15" customHeight="1" x14ac:dyDescent="0.2">
      <c r="A18" s="10" t="s">
        <v>43</v>
      </c>
      <c r="B18" s="5" t="s">
        <v>15</v>
      </c>
      <c r="C18" s="25">
        <v>0</v>
      </c>
      <c r="D18" s="26">
        <v>0</v>
      </c>
      <c r="E18" s="27">
        <v>0</v>
      </c>
      <c r="F18" s="26">
        <v>0</v>
      </c>
      <c r="G18" s="26">
        <v>0</v>
      </c>
      <c r="H18" s="28">
        <f t="shared" si="3"/>
        <v>0</v>
      </c>
    </row>
    <row r="19" spans="1:8" s="3" customFormat="1" ht="15" customHeight="1" x14ac:dyDescent="0.2">
      <c r="A19" s="10" t="s">
        <v>44</v>
      </c>
      <c r="B19" s="5" t="s">
        <v>16</v>
      </c>
      <c r="C19" s="25">
        <v>0</v>
      </c>
      <c r="D19" s="26">
        <v>0</v>
      </c>
      <c r="E19" s="27">
        <v>0</v>
      </c>
      <c r="F19" s="26">
        <v>0</v>
      </c>
      <c r="G19" s="26">
        <v>0</v>
      </c>
      <c r="H19" s="28">
        <f t="shared" si="3"/>
        <v>0</v>
      </c>
    </row>
    <row r="20" spans="1:8" s="3" customFormat="1" ht="24" x14ac:dyDescent="0.2">
      <c r="A20" s="10" t="s">
        <v>45</v>
      </c>
      <c r="B20" s="5" t="s">
        <v>17</v>
      </c>
      <c r="C20" s="25">
        <v>0</v>
      </c>
      <c r="D20" s="26">
        <v>0</v>
      </c>
      <c r="E20" s="27">
        <v>0</v>
      </c>
      <c r="F20" s="26">
        <v>0</v>
      </c>
      <c r="G20" s="26">
        <v>0</v>
      </c>
      <c r="H20" s="28">
        <f t="shared" si="3"/>
        <v>0</v>
      </c>
    </row>
    <row r="21" spans="1:8" s="3" customFormat="1" ht="15" customHeight="1" x14ac:dyDescent="0.2">
      <c r="A21" s="10" t="s">
        <v>46</v>
      </c>
      <c r="B21" s="5" t="s">
        <v>61</v>
      </c>
      <c r="C21" s="25">
        <v>0</v>
      </c>
      <c r="D21" s="26">
        <v>0</v>
      </c>
      <c r="E21" s="27">
        <v>0</v>
      </c>
      <c r="F21" s="26">
        <v>0</v>
      </c>
      <c r="G21" s="26">
        <v>0</v>
      </c>
      <c r="H21" s="28">
        <f t="shared" si="3"/>
        <v>0</v>
      </c>
    </row>
    <row r="22" spans="1:8" s="3" customFormat="1" ht="15" customHeight="1" x14ac:dyDescent="0.2">
      <c r="A22" s="10" t="s">
        <v>47</v>
      </c>
      <c r="B22" s="5" t="s">
        <v>18</v>
      </c>
      <c r="C22" s="25">
        <v>0</v>
      </c>
      <c r="D22" s="26">
        <v>0</v>
      </c>
      <c r="E22" s="27">
        <v>0</v>
      </c>
      <c r="F22" s="26">
        <v>0</v>
      </c>
      <c r="G22" s="26">
        <v>0</v>
      </c>
      <c r="H22" s="28">
        <f t="shared" si="3"/>
        <v>0</v>
      </c>
    </row>
    <row r="23" spans="1:8" s="3" customFormat="1" ht="15" customHeight="1" x14ac:dyDescent="0.2">
      <c r="A23" s="10"/>
      <c r="B23" s="7" t="s">
        <v>19</v>
      </c>
      <c r="C23" s="24">
        <f t="shared" ref="C23:H23" si="4">SUM(C24:C26)</f>
        <v>0</v>
      </c>
      <c r="D23" s="24">
        <f t="shared" si="4"/>
        <v>0</v>
      </c>
      <c r="E23" s="24">
        <f t="shared" si="4"/>
        <v>0</v>
      </c>
      <c r="F23" s="24">
        <f t="shared" si="4"/>
        <v>0</v>
      </c>
      <c r="G23" s="24">
        <f t="shared" si="4"/>
        <v>0</v>
      </c>
      <c r="H23" s="24">
        <f t="shared" si="4"/>
        <v>0</v>
      </c>
    </row>
    <row r="24" spans="1:8" s="3" customFormat="1" ht="24" x14ac:dyDescent="0.2">
      <c r="A24" s="10" t="s">
        <v>48</v>
      </c>
      <c r="B24" s="5" t="s">
        <v>20</v>
      </c>
      <c r="C24" s="25">
        <v>0</v>
      </c>
      <c r="D24" s="26">
        <v>0</v>
      </c>
      <c r="E24" s="27">
        <v>0</v>
      </c>
      <c r="F24" s="26">
        <v>0</v>
      </c>
      <c r="G24" s="26">
        <v>0</v>
      </c>
      <c r="H24" s="28">
        <f>(E24-F24)</f>
        <v>0</v>
      </c>
    </row>
    <row r="25" spans="1:8" s="3" customFormat="1" ht="15" customHeight="1" x14ac:dyDescent="0.2">
      <c r="A25" s="10" t="s">
        <v>49</v>
      </c>
      <c r="B25" s="5" t="s">
        <v>21</v>
      </c>
      <c r="C25" s="25">
        <v>0</v>
      </c>
      <c r="D25" s="26">
        <v>0</v>
      </c>
      <c r="E25" s="27">
        <v>0</v>
      </c>
      <c r="F25" s="26">
        <v>0</v>
      </c>
      <c r="G25" s="26">
        <v>0</v>
      </c>
      <c r="H25" s="28">
        <f>(E25-F25)</f>
        <v>0</v>
      </c>
    </row>
    <row r="26" spans="1:8" s="3" customFormat="1" ht="15" customHeight="1" x14ac:dyDescent="0.2">
      <c r="A26" s="10" t="s">
        <v>50</v>
      </c>
      <c r="B26" s="5" t="s">
        <v>22</v>
      </c>
      <c r="C26" s="25">
        <v>0</v>
      </c>
      <c r="D26" s="26">
        <v>0</v>
      </c>
      <c r="E26" s="27">
        <v>0</v>
      </c>
      <c r="F26" s="26">
        <v>0</v>
      </c>
      <c r="G26" s="26">
        <v>0</v>
      </c>
      <c r="H26" s="28">
        <f>(E26-F26)</f>
        <v>0</v>
      </c>
    </row>
    <row r="27" spans="1:8" s="3" customFormat="1" ht="15" customHeight="1" x14ac:dyDescent="0.2">
      <c r="A27" s="10"/>
      <c r="B27" s="7" t="s">
        <v>23</v>
      </c>
      <c r="C27" s="24">
        <f t="shared" ref="C27:H27" si="5">SUM(C28:C29)</f>
        <v>0</v>
      </c>
      <c r="D27" s="24">
        <f t="shared" si="5"/>
        <v>0</v>
      </c>
      <c r="E27" s="24">
        <f t="shared" si="5"/>
        <v>0</v>
      </c>
      <c r="F27" s="24">
        <f t="shared" si="5"/>
        <v>0</v>
      </c>
      <c r="G27" s="24">
        <f t="shared" si="5"/>
        <v>0</v>
      </c>
      <c r="H27" s="24">
        <f t="shared" si="5"/>
        <v>0</v>
      </c>
    </row>
    <row r="28" spans="1:8" s="3" customFormat="1" ht="15" customHeight="1" x14ac:dyDescent="0.2">
      <c r="A28" s="10" t="s">
        <v>51</v>
      </c>
      <c r="B28" s="5" t="s">
        <v>24</v>
      </c>
      <c r="C28" s="25">
        <v>0</v>
      </c>
      <c r="D28" s="26">
        <v>0</v>
      </c>
      <c r="E28" s="27">
        <v>0</v>
      </c>
      <c r="F28" s="26">
        <v>0</v>
      </c>
      <c r="G28" s="26">
        <v>0</v>
      </c>
      <c r="H28" s="28">
        <f>(E28-F28)</f>
        <v>0</v>
      </c>
    </row>
    <row r="29" spans="1:8" s="3" customFormat="1" ht="15" customHeight="1" x14ac:dyDescent="0.2">
      <c r="A29" s="10" t="s">
        <v>52</v>
      </c>
      <c r="B29" s="5" t="s">
        <v>25</v>
      </c>
      <c r="C29" s="25">
        <v>0</v>
      </c>
      <c r="D29" s="26">
        <v>0</v>
      </c>
      <c r="E29" s="27">
        <v>0</v>
      </c>
      <c r="F29" s="26">
        <v>0</v>
      </c>
      <c r="G29" s="26">
        <v>0</v>
      </c>
      <c r="H29" s="28">
        <f>(E29-F29)</f>
        <v>0</v>
      </c>
    </row>
    <row r="30" spans="1:8" s="3" customFormat="1" ht="15" customHeight="1" x14ac:dyDescent="0.2">
      <c r="A30" s="10"/>
      <c r="B30" s="7" t="s">
        <v>26</v>
      </c>
      <c r="C30" s="24">
        <f t="shared" ref="C30:H30" si="6">SUM(C31:C34)</f>
        <v>0</v>
      </c>
      <c r="D30" s="24">
        <f t="shared" si="6"/>
        <v>0</v>
      </c>
      <c r="E30" s="24">
        <f t="shared" si="6"/>
        <v>0</v>
      </c>
      <c r="F30" s="24">
        <f t="shared" si="6"/>
        <v>0</v>
      </c>
      <c r="G30" s="24">
        <f t="shared" si="6"/>
        <v>0</v>
      </c>
      <c r="H30" s="24">
        <f t="shared" si="6"/>
        <v>0</v>
      </c>
    </row>
    <row r="31" spans="1:8" s="3" customFormat="1" ht="15" customHeight="1" x14ac:dyDescent="0.2">
      <c r="A31" s="10" t="s">
        <v>53</v>
      </c>
      <c r="B31" s="5" t="s">
        <v>27</v>
      </c>
      <c r="C31" s="25">
        <v>0</v>
      </c>
      <c r="D31" s="26">
        <v>0</v>
      </c>
      <c r="E31" s="27">
        <v>0</v>
      </c>
      <c r="F31" s="26">
        <v>0</v>
      </c>
      <c r="G31" s="26">
        <v>0</v>
      </c>
      <c r="H31" s="28">
        <f>(E31-F31)</f>
        <v>0</v>
      </c>
    </row>
    <row r="32" spans="1:8" s="3" customFormat="1" ht="15" customHeight="1" x14ac:dyDescent="0.2">
      <c r="A32" s="10" t="s">
        <v>54</v>
      </c>
      <c r="B32" s="5" t="s">
        <v>28</v>
      </c>
      <c r="C32" s="25">
        <v>0</v>
      </c>
      <c r="D32" s="26">
        <v>0</v>
      </c>
      <c r="E32" s="27">
        <v>0</v>
      </c>
      <c r="F32" s="26">
        <v>0</v>
      </c>
      <c r="G32" s="26">
        <v>0</v>
      </c>
      <c r="H32" s="28">
        <f>(E32-F32)</f>
        <v>0</v>
      </c>
    </row>
    <row r="33" spans="1:8" s="3" customFormat="1" ht="15" customHeight="1" x14ac:dyDescent="0.2">
      <c r="A33" s="10" t="s">
        <v>55</v>
      </c>
      <c r="B33" s="5" t="s">
        <v>29</v>
      </c>
      <c r="C33" s="25">
        <v>0</v>
      </c>
      <c r="D33" s="26">
        <v>0</v>
      </c>
      <c r="E33" s="27">
        <v>0</v>
      </c>
      <c r="F33" s="26">
        <v>0</v>
      </c>
      <c r="G33" s="26">
        <v>0</v>
      </c>
      <c r="H33" s="28">
        <f>(E33-F33)</f>
        <v>0</v>
      </c>
    </row>
    <row r="34" spans="1:8" s="3" customFormat="1" ht="15" customHeight="1" x14ac:dyDescent="0.2">
      <c r="A34" s="10" t="s">
        <v>56</v>
      </c>
      <c r="B34" s="5" t="s">
        <v>30</v>
      </c>
      <c r="C34" s="25">
        <v>0</v>
      </c>
      <c r="D34" s="26">
        <v>0</v>
      </c>
      <c r="E34" s="27">
        <v>0</v>
      </c>
      <c r="F34" s="26">
        <v>0</v>
      </c>
      <c r="G34" s="26">
        <v>0</v>
      </c>
      <c r="H34" s="28">
        <f>(E34-F34)</f>
        <v>0</v>
      </c>
    </row>
    <row r="35" spans="1:8" s="3" customFormat="1" ht="15" customHeight="1" x14ac:dyDescent="0.2">
      <c r="A35" s="10"/>
      <c r="B35" s="7" t="s">
        <v>31</v>
      </c>
      <c r="C35" s="24">
        <f t="shared" ref="C35:H35" si="7">SUM(C36)</f>
        <v>0</v>
      </c>
      <c r="D35" s="24">
        <f t="shared" si="7"/>
        <v>0</v>
      </c>
      <c r="E35" s="24">
        <f t="shared" si="7"/>
        <v>0</v>
      </c>
      <c r="F35" s="24">
        <f t="shared" si="7"/>
        <v>0</v>
      </c>
      <c r="G35" s="24">
        <f t="shared" si="7"/>
        <v>0</v>
      </c>
      <c r="H35" s="24">
        <f t="shared" si="7"/>
        <v>0</v>
      </c>
    </row>
    <row r="36" spans="1:8" s="3" customFormat="1" ht="15" customHeight="1" x14ac:dyDescent="0.2">
      <c r="A36" s="10" t="s">
        <v>57</v>
      </c>
      <c r="B36" s="5" t="s">
        <v>32</v>
      </c>
      <c r="C36" s="25">
        <v>0</v>
      </c>
      <c r="D36" s="26">
        <v>0</v>
      </c>
      <c r="E36" s="27">
        <v>0</v>
      </c>
      <c r="F36" s="26">
        <v>0</v>
      </c>
      <c r="G36" s="26">
        <v>0</v>
      </c>
      <c r="H36" s="28">
        <f>(E36-F36)</f>
        <v>0</v>
      </c>
    </row>
    <row r="37" spans="1:8" s="3" customFormat="1" x14ac:dyDescent="0.2">
      <c r="A37" s="10" t="s">
        <v>58</v>
      </c>
      <c r="B37" s="15" t="s">
        <v>33</v>
      </c>
      <c r="C37" s="25">
        <v>0</v>
      </c>
      <c r="D37" s="26">
        <v>0</v>
      </c>
      <c r="E37" s="27">
        <v>0</v>
      </c>
      <c r="F37" s="26">
        <v>0</v>
      </c>
      <c r="G37" s="26">
        <v>0</v>
      </c>
      <c r="H37" s="28">
        <f>(E37-F37)</f>
        <v>0</v>
      </c>
    </row>
    <row r="38" spans="1:8" s="3" customFormat="1" ht="27.6" customHeight="1" x14ac:dyDescent="0.2">
      <c r="A38" s="10" t="s">
        <v>59</v>
      </c>
      <c r="B38" s="15" t="s">
        <v>34</v>
      </c>
      <c r="C38" s="25">
        <v>0</v>
      </c>
      <c r="D38" s="26">
        <v>0</v>
      </c>
      <c r="E38" s="27">
        <v>0</v>
      </c>
      <c r="F38" s="26">
        <v>0</v>
      </c>
      <c r="G38" s="26">
        <v>0</v>
      </c>
      <c r="H38" s="28">
        <f>(E38-F38)</f>
        <v>0</v>
      </c>
    </row>
    <row r="39" spans="1:8" s="3" customFormat="1" ht="15" customHeight="1" x14ac:dyDescent="0.2">
      <c r="A39" s="10" t="s">
        <v>60</v>
      </c>
      <c r="B39" s="15" t="s">
        <v>35</v>
      </c>
      <c r="C39" s="25">
        <v>0</v>
      </c>
      <c r="D39" s="26">
        <v>0</v>
      </c>
      <c r="E39" s="27">
        <v>0</v>
      </c>
      <c r="F39" s="26">
        <v>0</v>
      </c>
      <c r="G39" s="26">
        <v>0</v>
      </c>
      <c r="H39" s="28">
        <f>(E39-F39)</f>
        <v>0</v>
      </c>
    </row>
    <row r="40" spans="1:8" s="3" customFormat="1" x14ac:dyDescent="0.2">
      <c r="A40" s="10"/>
      <c r="B40" s="4"/>
      <c r="C40" s="29"/>
      <c r="D40" s="30"/>
      <c r="E40" s="30"/>
      <c r="F40" s="30"/>
      <c r="G40" s="30"/>
      <c r="H40" s="30"/>
    </row>
    <row r="41" spans="1:8" s="3" customFormat="1" ht="24" customHeight="1" x14ac:dyDescent="0.2">
      <c r="A41" s="10"/>
      <c r="B41" s="8" t="s">
        <v>62</v>
      </c>
      <c r="C41" s="31">
        <f t="shared" ref="C41:H41" si="8">SUM(C10,C37,C38,C39)</f>
        <v>41766000</v>
      </c>
      <c r="D41" s="32">
        <f t="shared" si="8"/>
        <v>0</v>
      </c>
      <c r="E41" s="32">
        <f t="shared" si="8"/>
        <v>41766000</v>
      </c>
      <c r="F41" s="32">
        <f t="shared" si="8"/>
        <v>2466462.79</v>
      </c>
      <c r="G41" s="32">
        <f t="shared" si="8"/>
        <v>2466462.79</v>
      </c>
      <c r="H41" s="32">
        <f t="shared" si="8"/>
        <v>39299537.210000001</v>
      </c>
    </row>
    <row r="42" spans="1:8" x14ac:dyDescent="0.2"/>
    <row r="43" spans="1:8" x14ac:dyDescent="0.2"/>
    <row r="44" spans="1:8" x14ac:dyDescent="0.2">
      <c r="B44" s="39"/>
      <c r="C44" s="39"/>
      <c r="D44" s="11"/>
      <c r="F44" s="40"/>
      <c r="G44" s="40"/>
      <c r="H44" s="40"/>
    </row>
    <row r="45" spans="1:8" ht="15" customHeight="1" x14ac:dyDescent="0.2">
      <c r="B45" s="16"/>
      <c r="C45" s="16"/>
      <c r="D45" s="12"/>
      <c r="E45" s="12"/>
      <c r="F45" s="16"/>
      <c r="G45" s="16"/>
      <c r="H45" s="16"/>
    </row>
    <row r="46" spans="1:8" ht="15" customHeight="1" x14ac:dyDescent="0.2">
      <c r="B46" s="17"/>
      <c r="C46" s="17"/>
      <c r="F46" s="17"/>
      <c r="G46" s="17"/>
      <c r="H46" s="17"/>
    </row>
    <row r="47" spans="1:8" ht="30" customHeight="1" x14ac:dyDescent="0.2"/>
    <row r="48" spans="1:8" hidden="1" x14ac:dyDescent="0.2">
      <c r="B48" s="34"/>
      <c r="C48" s="34"/>
      <c r="F48" s="34"/>
      <c r="G48" s="34"/>
      <c r="H48" s="34"/>
    </row>
    <row r="49" spans="2:8" ht="24" hidden="1" customHeight="1" x14ac:dyDescent="0.2">
      <c r="B49" s="34"/>
      <c r="C49" s="34"/>
      <c r="F49" s="34"/>
      <c r="G49" s="34"/>
      <c r="H49" s="34"/>
    </row>
    <row r="50" spans="2:8" ht="24" hidden="1" customHeight="1" x14ac:dyDescent="0.2">
      <c r="B50" s="13"/>
      <c r="F50" s="38"/>
      <c r="G50" s="38"/>
      <c r="H50" s="38"/>
    </row>
    <row r="51" spans="2:8" hidden="1" x14ac:dyDescent="0.2">
      <c r="B51" s="34"/>
      <c r="C51" s="34"/>
      <c r="F51" s="33"/>
      <c r="G51" s="33"/>
      <c r="H51" s="33"/>
    </row>
    <row r="52" spans="2:8" ht="24" hidden="1" customHeight="1" x14ac:dyDescent="0.2">
      <c r="B52" s="34"/>
      <c r="C52" s="34"/>
      <c r="F52" s="34"/>
      <c r="G52" s="34"/>
      <c r="H52" s="34"/>
    </row>
    <row r="53" spans="2:8" hidden="1" x14ac:dyDescent="0.2">
      <c r="B53" s="34"/>
      <c r="C53" s="34"/>
    </row>
    <row r="54" spans="2:8" ht="24.75" hidden="1" customHeight="1" x14ac:dyDescent="0.2">
      <c r="B54" s="34"/>
      <c r="C54" s="34"/>
    </row>
    <row r="55" spans="2:8" hidden="1" x14ac:dyDescent="0.2">
      <c r="F55" s="33"/>
      <c r="G55" s="33"/>
      <c r="H55" s="33"/>
    </row>
    <row r="64" spans="2:8" x14ac:dyDescent="0.2"/>
    <row r="65524" x14ac:dyDescent="0.2"/>
  </sheetData>
  <mergeCells count="22">
    <mergeCell ref="B1:H1"/>
    <mergeCell ref="B2:H2"/>
    <mergeCell ref="B3:H3"/>
    <mergeCell ref="B7:B8"/>
    <mergeCell ref="C7:G7"/>
    <mergeCell ref="F55:H55"/>
    <mergeCell ref="B52:C52"/>
    <mergeCell ref="B53:C53"/>
    <mergeCell ref="B54:C54"/>
    <mergeCell ref="B51:C51"/>
    <mergeCell ref="F51:H51"/>
    <mergeCell ref="F52:H52"/>
    <mergeCell ref="B48:C48"/>
    <mergeCell ref="H7:H8"/>
    <mergeCell ref="B4:H4"/>
    <mergeCell ref="F48:H48"/>
    <mergeCell ref="F50:H50"/>
    <mergeCell ref="B5:H5"/>
    <mergeCell ref="B44:C44"/>
    <mergeCell ref="F49:H49"/>
    <mergeCell ref="F44:H44"/>
    <mergeCell ref="B49:C49"/>
  </mergeCells>
  <printOptions horizontalCentered="1"/>
  <pageMargins left="0.31496062992125984" right="0.31496062992125984" top="0.35433070866141736" bottom="0.35433070866141736" header="0" footer="0"/>
  <pageSetup scale="7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Libro 1</vt:lpstr>
    </vt:vector>
  </TitlesOfParts>
  <Company>Secretaria de Hacienda y Credito Publico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Raymundo Zaith Rosas Rios</dc:creator>
  <cp:lastModifiedBy>Lucero Mora</cp:lastModifiedBy>
  <cp:lastPrinted>2025-05-12T20:53:26Z</cp:lastPrinted>
  <dcterms:created xsi:type="dcterms:W3CDTF">2014-09-29T18:50:46Z</dcterms:created>
  <dcterms:modified xsi:type="dcterms:W3CDTF">2025-05-12T20:53:28Z</dcterms:modified>
</cp:coreProperties>
</file>