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NIO 2025\"/>
    </mc:Choice>
  </mc:AlternateContent>
  <xr:revisionPtr revIDLastSave="0" documentId="13_ncr:1_{615E0008-2541-4D1D-B068-7614CA28AF17}"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<sst xmlns="http://schemas.openxmlformats.org/spreadsheetml/2006/main" count="1190" uniqueCount="438">
  <si>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</si>
  <si>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</si>
  <si>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</si>
  <si>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</si>
  <si>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</si>
  <si>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</si>
  <si>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</si>
  <si>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</si>
  <si>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</si>
  <si>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</si>
  <si>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</si>
  <si>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</si>
  <si>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</si>
  <si>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</si>
  <si>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</si>
  <si>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</si>
  <si>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</si>
  <si>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</si>
  <si>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</si>
  <si>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</si>
  <si>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</si>
  <si>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</si>
  <si>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</si>
  <si>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</si>
  <si>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</si>
  <si>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</si>
  <si>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</si>
  <si>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</si>
  <si>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</si>
  <si>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</si>
  <si>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</si>
  <si>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</si>
  <si>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</si>
  <si>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</si>
  <si>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</si>
  <si>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</si>
  <si>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</si>
  <si>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</si>
  <si>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</si>
  <si>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</si>
  <si>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</si>
  <si>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</si>
  <si>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</si>
  <si>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</si>
  <si>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</si>
  <si>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</si>
  <si>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</si>
  <si>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</si>
  <si>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</si>
  <si>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</si>
  <si>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</si>
  <si>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</si>
  <si>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</si>
  <si>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</si>
  <si>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</si>
  <si>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</si>
  <si>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</si>
  <si>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</si>
  <si>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</si>
  <si>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</si>
  <si>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</si>
  <si>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</si>
  <si>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</si>
  <si>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</si>
  <si>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</si>
  <si>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</si>
  <si>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</si>
  <si>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</si>
  <si>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</si>
  <si>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</si>
  <si>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</si>
  <si>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</si>
  <si>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</si>
  <si>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</si>
  <si>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</si>
  <si>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</si>
  <si>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</si>
  <si>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</si>
  <si>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</si>
  <si>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</si>
  <si>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</si>
  <si>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</si>
  <si>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</si>
  <si>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</si>
  <si>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</si>
  <si>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</si>
  <si>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</si>
  <si>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</si>
  <si>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</si>
  <si>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</si>
  <si>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</si>
  <si>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</si>
  <si>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</si>
  <si>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</si>
  <si>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</si>
  <si>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</si>
  <si>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</si>
  <si>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</si>
  <si>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</si>
  <si>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</si>
  <si>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</si>
  <si>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</si>
  <si>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</si>
  <si>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</si>
  <si>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</si>
  <si>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</si>
  <si>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</si>
  <si>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</si>
  <si>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</si>
  <si>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</si>
  <si>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</si>
  <si>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</si>
  <si>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</si>
  <si>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</si>
  <si>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</si>
  <si>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</si>
  <si>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</si>
  <si>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</si>
  <si>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</si>
  <si>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</si>
  <si>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</si>
  <si>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</si>
  <si>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</si>
  <si>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</si>
  <si>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</si>
  <si>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</si>
  <si>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</si>
  <si>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</si>
  <si>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</si>
  <si>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</si>
  <si>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</si>
  <si>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</si>
  <si>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</si>
  <si>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</si>
  <si>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</si>
  <si>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</si>
  <si>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</si>
  <si>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</si>
  <si>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</si>
  <si>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</si>
  <si>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</si>
  <si>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</si>
  <si>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</si>
  <si>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</si>
  <si>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</si>
  <si>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</si>
  <si>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</si>
  <si>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</si>
  <si>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</si>
  <si>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</si>
  <si>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</si>
  <si>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</si>
  <si>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</si>
  <si>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</si>
  <si>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</si>
  <si>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</si>
  <si>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</si>
  <si>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</si>
  <si>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</si>
  <si>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</si>
  <si>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</si>
  <si>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</si>
  <si>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</si>
  <si>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</si>
  <si>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</si>
  <si>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</si>
  <si>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</si>
  <si>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</si>
  <si>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</si>
  <si>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</si>
  <si>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</si>
  <si>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</si>
  <si>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</si>
  <si>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</si>
  <si>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</si>
  <si>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</si>
  <si>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</si>
  <si>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</si>
  <si>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</si>
  <si>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</si>
  <si>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</si>
  <si>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</si>
  <si>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</si>
  <si>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</si>
  <si>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</si>
  <si>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</si>
  <si>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</si>
  <si>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</si>
  <si>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</si>
  <si>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</si>
  <si>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</si>
  <si>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</si>
  <si>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</si>
  <si>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</si>
  <si>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</si>
  <si>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</si>
  <si>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</si>
  <si>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</si>
  <si>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</si>
  <si>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</si>
  <si>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</si>
  <si>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</si>
  <si>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</si>
  <si>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</si>
  <si>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</si>
  <si>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</si>
  <si>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</si>
  <si>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</si>
  <si>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</si>
  <si>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</si>
  <si>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</si>
  <si>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</si>
  <si>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</si>
  <si>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</si>
  <si>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</si>
  <si>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</si>
  <si>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</si>
  <si>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</si>
  <si>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</si>
  <si>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</si>
  <si>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</si>
  <si>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</si>
  <si>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</si>
  <si>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</si>
  <si>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</si>
  <si>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</si>
  <si>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</si>
  <si>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</si>
  <si>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</si>
  <si>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</si>
  <si>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</si>
  <si>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</si>
  <si>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</si>
  <si>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</si>
  <si>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</si>
  <si>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</si>
  <si>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</si>
  <si>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</si>
  <si>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</si>
  <si>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</si>
  <si>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</si>
  <si>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</si>
  <si>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</si>
  <si>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</si>
  <si>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</si>
  <si>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</si>
  <si>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</si>
  <si>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</si>
  <si>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</si>
  <si>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</si>
  <si>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</si>
  <si>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</si>
  <si>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</si>
  <si>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</si>
  <si>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</si>
  <si>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</si>
  <si>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</si>
  <si>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</si>
  <si>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</si>
  <si>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</si>
  <si>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</si>
  <si>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</si>
  <si>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</si>
  <si>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</si>
  <si>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</si>
  <si>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</si>
  <si>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</si>
  <si>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</si>
  <si>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</si>
  <si>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</si>
  <si>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</si>
  <si>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</si>
  <si>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</si>
  <si>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</si>
  <si>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</si>
  <si>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</si>
  <si>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</si>
  <si>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</si>
  <si>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</si>
  <si>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</si>
  <si>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</si>
  <si>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</si>
  <si>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</si>
  <si>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</si>
  <si>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</si>
  <si>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</si>
  <si>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</si>
  <si>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</si>
  <si>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</si>
  <si>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</si>
  <si>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</si>
  <si>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</si>
  <si>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</si>
  <si>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</si>
  <si>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</si>
  <si>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</si>
  <si>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</si>
  <si>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</si>
  <si>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</si>
  <si>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</si>
  <si>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</si>
  <si>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</si>
  <si>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</si>
  <si>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</si>
  <si>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</si>
  <si>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</si>
  <si>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</si>
  <si>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</si>
  <si>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</si>
  <si>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</si>
  <si>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</si>
  <si>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</si>
  <si>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</si>
  <si>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</si>
  <si>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</si>
  <si>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</si>
  <si>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</si>
  <si>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</si>
  <si>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</si>
  <si>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</si>
  <si>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</si>
  <si>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</si>
  <si>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</si>
  <si>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</si>
  <si>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</si>
  <si>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</si>
  <si>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</si>
  <si>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</si>
  <si>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</si>
  <si>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</si>
  <si>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</si>
  <si>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</si>
  <si>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</si>
  <si>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</si>
  <si>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</si>
  <si>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</si>
  <si>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</si>
  <si>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</si>
  <si>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</si>
  <si>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</si>
  <si>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</si>
  <si>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</si>
  <si>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</si>
  <si>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</si>
  <si>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</si>
  <si>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</si>
  <si>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</si>
  <si>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</si>
  <si>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</si>
  <si>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</si>
  <si>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</si>
  <si>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</si>
  <si>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</si>
  <si>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</si>
  <si>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</si>
  <si>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</si>
  <si>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</si>
  <si>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</si>
  <si>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</si>
  <si>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</si>
  <si>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</si>
  <si>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</si>
  <si>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</si>
  <si>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</si>
  <si>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</si>
  <si>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</si>
  <si>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</si>
  <si>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</si>
  <si>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</si>
  <si>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</si>
  <si>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</si>
  <si>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</si>
  <si>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</si>
  <si>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</si>
  <si>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</si>
  <si>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</si>
  <si>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</si>
  <si>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</si>
  <si>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</si>
  <si>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</si>
  <si>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</si>
  <si>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</si>
  <si>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</si>
  <si>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</si>
  <si>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</si>
  <si>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</si>
  <si>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</si>
  <si>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</si>
  <si>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</si>
  <si>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</si>
  <si>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</si>
  <si>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</si>
  <si>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</si>
  <si>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</si>
  <si>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</si>
  <si>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</si>
  <si>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</si>
  <si>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</si>
  <si>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</si>
  <si>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</si>
  <si>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</si>
  <si>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</si>
  <si>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</si>
  <si>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</si>
  <si>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</si>
  <si>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</si>
  <si>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</si>
  <si>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</si>
  <si>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</si>
  <si>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</si>
  <si>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</si>
  <si>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</si>
  <si>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</si>
  <si>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</si>
  <si>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</si>
  <si>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</si>
  <si>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</si>
  <si>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</si>
  <si>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</si>
  <si>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</si>
  <si>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</si>
  <si>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</si>
  <si>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</si>
  <si>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</si>
  <si>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</si>
  <si>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</si>
  <si>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</si>
  <si>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LAS CANTIDADES QUE PIDE EL TRABAJADOR SE EXCEDEN DE LA PROPUESTA DEL PATRÓN</t>
  </si>
  <si>
    <t>POR DIFERIR LA AUDIENCIA</t>
  </si>
  <si>
    <t>POR EXHORTOS</t>
  </si>
  <si>
    <t>POR DÍAS INHÁBILES</t>
  </si>
  <si>
    <t xml:space="preserve">El uno en presentadas del rubro de otros son de: (1  en hombres) de  ratificación de convenio colectivo de revision contrato de sindicato. </t>
  </si>
  <si>
    <t xml:space="preserve">El uno en admitidas del rubro de otros son de: (1  en hombres) de  ratificación de convenio colectivo de revision contrato de sindicato. </t>
  </si>
  <si>
    <t>Prevencion del tribunal</t>
  </si>
  <si>
    <t xml:space="preserve">Falta de interes del solicitante </t>
  </si>
  <si>
    <t>Propuestas muy bajas que vulneran derechos del trabajador</t>
  </si>
  <si>
    <t>No se presento la parate citada</t>
  </si>
  <si>
    <t>01 al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</si>
</sst>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39" zoomScaleNormal="100" zoomScaleSheetLayoutView="70" workbookViewId="0">
      <selection activeCell="J145" sqref="J145"/>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1</v>
      </c>
      <c r="C42" s="35">
        <v>0</v>
      </c>
      <c r="D42" s="35">
        <v>0</v>
      </c>
      <c r="E42" s="41">
        <f>SUM(B42:D42)</f>
        <v>1</v>
      </c>
      <c r="I42" s="37" t="s">
        <v>16</v>
      </c>
      <c r="J42" s="35">
        <v>1</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2</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120</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20</v>
      </c>
      <c r="E61" s="5">
        <v>22</v>
      </c>
      <c r="I61" s="6" t="s">
        <v>24</v>
      </c>
      <c r="K61" s="5">
        <v>16</v>
      </c>
      <c r="M61" s="5">
        <v>22</v>
      </c>
    </row>
    <row r="62" spans="1:13" ht="5.0999999999999996" customHeight="1" x14ac:dyDescent="0.35"/>
    <row r="63" spans="1:13" ht="18.75" thickBot="1" x14ac:dyDescent="0.4">
      <c r="A63" s="6" t="s">
        <v>25</v>
      </c>
      <c r="C63" s="5">
        <v>0</v>
      </c>
      <c r="E63" s="5">
        <v>0</v>
      </c>
      <c r="I63" s="6" t="s">
        <v>25</v>
      </c>
      <c r="K63" s="5">
        <v>1</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8</v>
      </c>
      <c r="E67" s="5">
        <v>11</v>
      </c>
      <c r="I67" s="6" t="s">
        <v>27</v>
      </c>
      <c r="K67" s="5">
        <v>6</v>
      </c>
      <c r="M67" s="5">
        <v>11</v>
      </c>
    </row>
    <row r="68" spans="1:13" ht="5.0999999999999996" customHeight="1" x14ac:dyDescent="0.35"/>
    <row r="69" spans="1:13" ht="18.75" thickBot="1" x14ac:dyDescent="0.4">
      <c r="A69" s="6" t="s">
        <v>28</v>
      </c>
      <c r="C69" s="5">
        <v>6</v>
      </c>
      <c r="E69" s="5">
        <v>8</v>
      </c>
      <c r="I69" s="6" t="s">
        <v>28</v>
      </c>
      <c r="K69" s="5">
        <v>6</v>
      </c>
      <c r="M69" s="5">
        <v>8</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34</v>
      </c>
      <c r="E75" s="43">
        <f>SUM(E61:E73)</f>
        <v>41</v>
      </c>
      <c r="J75" s="14" t="s">
        <v>31</v>
      </c>
      <c r="K75" s="43">
        <f>SUM(K61:K73)</f>
        <v>29</v>
      </c>
      <c r="M75" s="43">
        <f>SUM(M61:M73)</f>
        <v>41</v>
      </c>
    </row>
    <row r="76" spans="1:13" x14ac:dyDescent="0.35"/>
    <row r="77" spans="1:13" x14ac:dyDescent="0.35">
      <c r="A77" s="4" t="s">
        <v>19</v>
      </c>
      <c r="B77" s="73" t="s">
        <v>431</v>
      </c>
      <c r="C77" s="74"/>
      <c r="D77" s="74"/>
      <c r="E77" s="75"/>
      <c r="I77" s="4" t="s">
        <v>19</v>
      </c>
      <c r="J77" s="62" t="s">
        <v>432</v>
      </c>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72</v>
      </c>
    </row>
    <row r="85" spans="1:13" ht="5.0999999999999996" customHeight="1" x14ac:dyDescent="0.35">
      <c r="A85" s="11"/>
      <c r="I85" s="6"/>
      <c r="J85" s="6"/>
    </row>
    <row r="86" spans="1:13" ht="18" customHeight="1" thickBot="1" x14ac:dyDescent="0.4">
      <c r="A86" s="11" t="s">
        <v>36</v>
      </c>
      <c r="B86" s="5">
        <v>0</v>
      </c>
      <c r="I86" s="19" t="s">
        <v>37</v>
      </c>
      <c r="K86" s="5">
        <v>68</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73"/>
      <c r="C90" s="74"/>
      <c r="D90" s="74"/>
      <c r="E90" s="75"/>
      <c r="I90" s="19" t="s">
        <v>39</v>
      </c>
      <c r="K90" s="5">
        <v>4</v>
      </c>
    </row>
    <row r="91" spans="1:13" x14ac:dyDescent="0.35">
      <c r="B91" s="76"/>
      <c r="C91" s="77"/>
      <c r="D91" s="77"/>
      <c r="E91" s="78"/>
    </row>
    <row r="92" spans="1:13" ht="30" customHeight="1" thickBot="1" x14ac:dyDescent="0.4">
      <c r="B92" s="76"/>
      <c r="C92" s="77"/>
      <c r="D92" s="77"/>
      <c r="E92" s="78"/>
      <c r="I92" s="67" t="s">
        <v>40</v>
      </c>
      <c r="J92" s="67"/>
      <c r="K92" s="5">
        <v>16</v>
      </c>
    </row>
    <row r="93" spans="1:13" ht="5.0999999999999996" customHeight="1" x14ac:dyDescent="0.35">
      <c r="B93" s="79"/>
      <c r="C93" s="80"/>
      <c r="D93" s="80"/>
      <c r="E93" s="81"/>
    </row>
    <row r="94" spans="1:13" ht="50.1" customHeight="1" thickBot="1" x14ac:dyDescent="0.4">
      <c r="I94" s="67" t="s">
        <v>41</v>
      </c>
      <c r="J94" s="67"/>
      <c r="K94" s="5">
        <v>49</v>
      </c>
    </row>
    <row r="95" spans="1:13" ht="5.0999999999999996" customHeight="1" x14ac:dyDescent="0.35"/>
    <row r="96" spans="1:13" ht="18.75" thickBot="1" x14ac:dyDescent="0.4">
      <c r="I96" s="67" t="s">
        <v>42</v>
      </c>
      <c r="J96" s="67"/>
      <c r="K96" s="5">
        <v>49</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23</v>
      </c>
      <c r="I106" s="2" t="s">
        <v>46</v>
      </c>
      <c r="J106" s="62" t="s">
        <v>433</v>
      </c>
      <c r="K106" s="62"/>
      <c r="L106" s="62"/>
      <c r="M106" s="62"/>
    </row>
    <row r="107" spans="1:13" ht="5.0999999999999996" customHeight="1" x14ac:dyDescent="0.35">
      <c r="A107" s="11"/>
      <c r="I107" s="3"/>
    </row>
    <row r="108" spans="1:13" ht="39.950000000000003" customHeight="1" thickBot="1" x14ac:dyDescent="0.4">
      <c r="A108" s="11" t="s">
        <v>47</v>
      </c>
      <c r="B108" s="5">
        <v>5</v>
      </c>
      <c r="I108" s="2" t="s">
        <v>48</v>
      </c>
      <c r="J108" s="62" t="s">
        <v>434</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435</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436</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427</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26</v>
      </c>
      <c r="E119" s="13"/>
      <c r="I119" s="11" t="s">
        <v>54</v>
      </c>
      <c r="J119" s="5">
        <v>19</v>
      </c>
      <c r="M119" s="13"/>
    </row>
    <row r="120" spans="1:13" ht="5.0999999999999996" customHeight="1" x14ac:dyDescent="0.35">
      <c r="I120" s="12"/>
    </row>
    <row r="121" spans="1:13" ht="30.75" thickBot="1" x14ac:dyDescent="0.4">
      <c r="A121" s="11" t="s">
        <v>55</v>
      </c>
      <c r="B121" s="5">
        <v>15</v>
      </c>
      <c r="I121" s="11" t="s">
        <v>56</v>
      </c>
      <c r="J121" s="5">
        <v>7</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1</v>
      </c>
      <c r="C140" s="23">
        <f>IF(ISERROR(B140/$B$146),0,(B140/$B$146))</f>
        <v>3.8461538461538464E-2</v>
      </c>
      <c r="I140" s="26" t="s">
        <v>66</v>
      </c>
      <c r="J140" s="27">
        <v>1</v>
      </c>
    </row>
    <row r="141" spans="1:13" ht="18" customHeight="1" thickBot="1" x14ac:dyDescent="0.4">
      <c r="A141" s="21" t="s">
        <v>67</v>
      </c>
      <c r="B141" s="22">
        <v>5</v>
      </c>
      <c r="C141" s="23">
        <f t="shared" ref="C141:C145" si="2">IF(ISERROR(B141/$B$146),0,(B141/$B$146))</f>
        <v>0.19230769230769232</v>
      </c>
      <c r="I141" s="12"/>
      <c r="J141" s="27">
        <v>7</v>
      </c>
    </row>
    <row r="142" spans="1:13" ht="18" customHeight="1" thickBot="1" x14ac:dyDescent="0.4">
      <c r="A142" s="21" t="s">
        <v>68</v>
      </c>
      <c r="B142" s="22">
        <v>10</v>
      </c>
      <c r="C142" s="23">
        <f t="shared" si="2"/>
        <v>0.38461538461538464</v>
      </c>
      <c r="I142" s="12"/>
      <c r="J142" s="27">
        <v>7</v>
      </c>
    </row>
    <row r="143" spans="1:13" ht="18" customHeight="1" x14ac:dyDescent="0.35">
      <c r="A143" s="21" t="s">
        <v>69</v>
      </c>
      <c r="B143" s="22">
        <v>6</v>
      </c>
      <c r="C143" s="23">
        <f t="shared" si="2"/>
        <v>0.23076923076923078</v>
      </c>
      <c r="I143" s="12"/>
      <c r="J143" s="12"/>
    </row>
    <row r="144" spans="1:13" ht="18" customHeight="1" thickBot="1" x14ac:dyDescent="0.4">
      <c r="A144" s="21" t="s">
        <v>70</v>
      </c>
      <c r="B144" s="22">
        <v>4</v>
      </c>
      <c r="C144" s="23">
        <f t="shared" si="2"/>
        <v>0.15384615384615385</v>
      </c>
      <c r="I144" s="26" t="s">
        <v>71</v>
      </c>
      <c r="J144" s="27">
        <v>36</v>
      </c>
    </row>
    <row r="145" spans="1:13" ht="18" customHeight="1" thickBot="1" x14ac:dyDescent="0.4">
      <c r="A145" s="21" t="s">
        <v>72</v>
      </c>
      <c r="B145" s="22">
        <v>0</v>
      </c>
      <c r="C145" s="23">
        <f t="shared" si="2"/>
        <v>0</v>
      </c>
      <c r="I145" s="12"/>
      <c r="J145" s="27">
        <v>36</v>
      </c>
    </row>
    <row r="146" spans="1:13" ht="18" customHeight="1" thickBot="1" x14ac:dyDescent="0.4">
      <c r="A146" s="20" t="s">
        <v>14</v>
      </c>
      <c r="B146" s="24">
        <f>SUM(B140:B145)</f>
        <v>26</v>
      </c>
      <c r="C146" s="25">
        <f>SUM(C140:C145)</f>
        <v>1</v>
      </c>
      <c r="I146" s="12"/>
      <c r="J146" s="27">
        <v>45</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15</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15</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831462.57</v>
      </c>
      <c r="L182" s="66"/>
    </row>
    <row r="183" spans="1:13" ht="5.0999999999999996" customHeight="1" x14ac:dyDescent="0.35">
      <c r="A183" s="3"/>
    </row>
    <row r="184" spans="1:13" ht="39.950000000000003" customHeight="1" thickBot="1" x14ac:dyDescent="0.4">
      <c r="A184" s="2" t="s">
        <v>48</v>
      </c>
      <c r="B184" s="62" t="s">
        <v>429</v>
      </c>
      <c r="C184" s="62"/>
      <c r="D184" s="62"/>
      <c r="E184" s="62"/>
      <c r="J184" s="11" t="s">
        <v>80</v>
      </c>
      <c r="K184" s="66">
        <v>259964.86</v>
      </c>
      <c r="L184" s="66"/>
    </row>
    <row r="185" spans="1:13" ht="9.9499999999999993" customHeight="1" x14ac:dyDescent="0.35">
      <c r="A185" s="3"/>
    </row>
    <row r="186" spans="1:13" ht="39.950000000000003" customHeight="1" thickBot="1" x14ac:dyDescent="0.4">
      <c r="A186" s="2" t="s">
        <v>49</v>
      </c>
      <c r="B186" s="62" t="s">
        <v>430</v>
      </c>
      <c r="C186" s="62"/>
      <c r="D186" s="62"/>
      <c r="E186" s="62"/>
      <c r="I186" s="39" t="s">
        <v>81</v>
      </c>
      <c r="J186" s="11" t="s">
        <v>45</v>
      </c>
      <c r="K186" s="66">
        <v>224335.87</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184889.8</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37</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2</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1</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120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20</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8</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6</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22</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11</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8</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16</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1</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6</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6</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22</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8</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68</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4</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49</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49</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23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26</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15</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19</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7</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5</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39</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831462.57</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259964.86</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224335.87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184889.8</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37</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1</v>
      </c>
      <c r="J2" s="57">
        <f>Cuestionario_CCL!C140</f>
        <v>3.8461538461538464E-2</v>
      </c>
    </row>
    <row r="3" spans="1:10" x14ac:dyDescent="0.25">
      <c r="A3" s="46" t="s">
        <v>404</v>
      </c>
      <c r="B3" s="46" t="s">
        <v>405</v>
      </c>
      <c r="C3" s="46" t="s">
        <v>135</v>
      </c>
      <c r="D3" t="s">
        <v>144</v>
      </c>
      <c r="E3" s="46" t="s">
        <v>406</v>
      </c>
      <c r="F3" t="s">
        <v>253</v>
      </c>
      <c r="G3" s="46" t="s">
        <v>408</v>
      </c>
      <c r="H3" t="s">
        <v>67</v>
      </c>
      <c r="I3" s="56">
        <f>Cuestionario_CCL!B141</f>
        <v>5</v>
      </c>
      <c r="J3" s="57">
        <f>Cuestionario_CCL!C141</f>
        <v>0.19230769230769232</v>
      </c>
    </row>
    <row r="4" spans="1:10" x14ac:dyDescent="0.25">
      <c r="A4" s="46" t="s">
        <v>404</v>
      </c>
      <c r="B4" s="46" t="s">
        <v>405</v>
      </c>
      <c r="C4" s="46" t="s">
        <v>135</v>
      </c>
      <c r="D4" t="s">
        <v>144</v>
      </c>
      <c r="E4" s="46" t="s">
        <v>406</v>
      </c>
      <c r="F4" t="s">
        <v>253</v>
      </c>
      <c r="G4" s="46" t="s">
        <v>409</v>
      </c>
      <c r="H4" t="s">
        <v>68</v>
      </c>
      <c r="I4" s="56">
        <f>Cuestionario_CCL!B142</f>
        <v>10</v>
      </c>
      <c r="J4" s="57">
        <f>Cuestionario_CCL!C142</f>
        <v>0.38461538461538464</v>
      </c>
    </row>
    <row r="5" spans="1:10" x14ac:dyDescent="0.25">
      <c r="A5" s="46" t="s">
        <v>404</v>
      </c>
      <c r="B5" s="46" t="s">
        <v>405</v>
      </c>
      <c r="C5" s="46" t="s">
        <v>135</v>
      </c>
      <c r="D5" t="s">
        <v>144</v>
      </c>
      <c r="E5" s="46" t="s">
        <v>406</v>
      </c>
      <c r="F5" t="s">
        <v>253</v>
      </c>
      <c r="G5" s="46" t="s">
        <v>410</v>
      </c>
      <c r="H5" t="s">
        <v>69</v>
      </c>
      <c r="I5" s="56">
        <f>Cuestionario_CCL!B143</f>
        <v>6</v>
      </c>
      <c r="J5" s="57">
        <f>Cuestionario_CCL!C143</f>
        <v>0.23076923076923078</v>
      </c>
    </row>
    <row r="6" spans="1:10" x14ac:dyDescent="0.25">
      <c r="A6" s="46" t="s">
        <v>404</v>
      </c>
      <c r="B6" s="46" t="s">
        <v>405</v>
      </c>
      <c r="C6" s="46" t="s">
        <v>135</v>
      </c>
      <c r="D6" t="s">
        <v>144</v>
      </c>
      <c r="E6" s="46" t="s">
        <v>406</v>
      </c>
      <c r="F6" t="s">
        <v>253</v>
      </c>
      <c r="G6" s="46" t="s">
        <v>411</v>
      </c>
      <c r="H6" t="s">
        <v>70</v>
      </c>
      <c r="I6" s="56">
        <f>Cuestionario_CCL!B144</f>
        <v>4</v>
      </c>
      <c r="J6" s="57">
        <f>Cuestionario_CCL!C144</f>
        <v>0.15384615384615385</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15</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v>
      </c>
      <c r="F3" s="32" t="s">
        <v>253</v>
      </c>
      <c r="G3" s="33">
        <f>IF(ISBLANK(Cuestionario_CCL!J144),"",Cuestionario_CCL!J144)</f>
        <v>36</v>
      </c>
    </row>
    <row r="4" spans="1:7" ht="15" customHeight="1" x14ac:dyDescent="0.25">
      <c r="A4" s="32" t="s">
        <v>253</v>
      </c>
      <c r="B4" s="33">
        <f>IF(ISBLANK(Cuestionario_CCL!J141),"",Cuestionario_CCL!J141)</f>
        <v>7</v>
      </c>
      <c r="F4" s="32" t="s">
        <v>253</v>
      </c>
      <c r="G4" s="33">
        <f>IF(ISBLANK(Cuestionario_CCL!J145),"",Cuestionario_CCL!J145)</f>
        <v>36</v>
      </c>
    </row>
    <row r="5" spans="1:7" ht="15" customHeight="1" x14ac:dyDescent="0.25">
      <c r="A5" s="32" t="s">
        <v>253</v>
      </c>
      <c r="B5" s="33">
        <f>IF(ISBLANK(Cuestionario_CCL!J142),"",Cuestionario_CCL!J142)</f>
        <v>7</v>
      </c>
      <c r="F5" s="32" t="s">
        <v>253</v>
      </c>
      <c r="G5" s="33">
        <f>IF(ISBLANK(Cuestionario_CCL!J146),"",Cuestionario_CCL!J146)</f>
        <v>45</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2025-05-30T21:39:17Z</cp:lastPrinted>
  <dcterms:created xsi:type="dcterms:W3CDTF">2021-09-22T18:03:29Z</dcterms:created>
  <dcterms:modified xsi:type="dcterms:W3CDTF">2025-07-14T16:55:34Z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