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1ER SEMESTRE\06. JUNIO\02. PRESUPUESTAL\"/>
    </mc:Choice>
  </mc:AlternateContent>
  <bookViews>
    <workbookView xWindow="32760" yWindow="32760" windowWidth="28800" windowHeight="1233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Hoja1!$A$1:$H$84</definedName>
    <definedName name="_xlnm.Print_Titles" localSheetId="0">Hoja1!$A:$I,Hoja1!$1:$8</definedName>
  </definedNames>
  <calcPr calcId="162913"/>
</workbook>
</file>

<file path=xl/calcChain.xml><?xml version="1.0" encoding="utf-8"?>
<calcChain xmlns="http://schemas.openxmlformats.org/spreadsheetml/2006/main">
  <c r="D17" i="1" l="1"/>
  <c r="C17" i="1"/>
  <c r="H80" i="1"/>
  <c r="H79" i="1"/>
  <c r="H78" i="1"/>
  <c r="H76" i="1"/>
  <c r="H75" i="1"/>
  <c r="H74" i="1"/>
  <c r="H72" i="1"/>
  <c r="H71" i="1"/>
  <c r="H70" i="1"/>
  <c r="H69" i="1" s="1"/>
  <c r="H62" i="1"/>
  <c r="H63" i="1"/>
  <c r="H64" i="1"/>
  <c r="H65" i="1"/>
  <c r="H66" i="1"/>
  <c r="H67" i="1"/>
  <c r="H68" i="1"/>
  <c r="H49" i="1"/>
  <c r="H47" i="1" s="1"/>
  <c r="H50" i="1"/>
  <c r="H51" i="1"/>
  <c r="H52" i="1"/>
  <c r="H53" i="1"/>
  <c r="H54" i="1"/>
  <c r="H55" i="1"/>
  <c r="H56" i="1"/>
  <c r="H58" i="1"/>
  <c r="H59" i="1"/>
  <c r="H60" i="1"/>
  <c r="H48" i="1"/>
  <c r="H29" i="1"/>
  <c r="H30" i="1"/>
  <c r="H31" i="1"/>
  <c r="H32" i="1"/>
  <c r="H33" i="1"/>
  <c r="H34" i="1"/>
  <c r="H35" i="1"/>
  <c r="H36" i="1"/>
  <c r="H38" i="1"/>
  <c r="H39" i="1"/>
  <c r="H40" i="1"/>
  <c r="H41" i="1"/>
  <c r="H42" i="1"/>
  <c r="H43" i="1"/>
  <c r="H44" i="1"/>
  <c r="H45" i="1"/>
  <c r="H46" i="1"/>
  <c r="H28" i="1"/>
  <c r="H19" i="1"/>
  <c r="H20" i="1"/>
  <c r="H21" i="1"/>
  <c r="H22" i="1"/>
  <c r="H23" i="1"/>
  <c r="H24" i="1"/>
  <c r="H25" i="1"/>
  <c r="H26" i="1"/>
  <c r="H18" i="1"/>
  <c r="H10" i="1"/>
  <c r="H11" i="1"/>
  <c r="H12" i="1"/>
  <c r="H13" i="1"/>
  <c r="H14" i="1"/>
  <c r="H15" i="1"/>
  <c r="H16" i="1"/>
  <c r="D73" i="1"/>
  <c r="F73" i="1"/>
  <c r="G73" i="1"/>
  <c r="D69" i="1"/>
  <c r="F69" i="1"/>
  <c r="G69" i="1"/>
  <c r="D61" i="1"/>
  <c r="F61" i="1"/>
  <c r="G61" i="1"/>
  <c r="D57" i="1"/>
  <c r="F57" i="1"/>
  <c r="G57" i="1"/>
  <c r="D47" i="1"/>
  <c r="F47" i="1"/>
  <c r="G47" i="1"/>
  <c r="D37" i="1"/>
  <c r="F37" i="1"/>
  <c r="G37" i="1"/>
  <c r="D27" i="1"/>
  <c r="F27" i="1"/>
  <c r="G27" i="1"/>
  <c r="C27" i="1"/>
  <c r="F17" i="1"/>
  <c r="G17" i="1"/>
  <c r="D9" i="1"/>
  <c r="D81" i="1" s="1"/>
  <c r="F9" i="1"/>
  <c r="G9" i="1"/>
  <c r="G81" i="1" s="1"/>
  <c r="C9" i="1"/>
  <c r="C73" i="1"/>
  <c r="C69" i="1"/>
  <c r="C61" i="1"/>
  <c r="C57" i="1"/>
  <c r="C47" i="1"/>
  <c r="C37" i="1"/>
  <c r="E37" i="1" s="1"/>
  <c r="E73" i="1"/>
  <c r="H77" i="1"/>
  <c r="E69" i="1"/>
  <c r="E61" i="1"/>
  <c r="H57" i="1"/>
  <c r="E27" i="1"/>
  <c r="E17" i="1"/>
  <c r="E9" i="1"/>
  <c r="E47" i="1"/>
  <c r="E57" i="1" l="1"/>
  <c r="E81" i="1" s="1"/>
  <c r="H27" i="1"/>
  <c r="H61" i="1"/>
  <c r="H9" i="1"/>
  <c r="H37" i="1"/>
  <c r="H17" i="1"/>
  <c r="C81" i="1"/>
  <c r="H73" i="1"/>
  <c r="H81" i="1" s="1"/>
  <c r="F81" i="1"/>
</calcChain>
</file>

<file path=xl/sharedStrings.xml><?xml version="1.0" encoding="utf-8"?>
<sst xmlns="http://schemas.openxmlformats.org/spreadsheetml/2006/main" count="86" uniqueCount="86">
  <si>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</si>
  <si>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</si>
  <si>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</si>
  <si>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</si>
  <si>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</si>
  <si>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</si>
  <si>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</si>
  <si>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</si>
  <si>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</si>
  <si>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</si>
  <si>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</si>
  <si>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</si>
  <si>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</si>
  <si>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</si>
  <si>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</si>
  <si>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</si>
  <si>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</si>
  <si>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</si>
  <si>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</si>
  <si>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</si>
  <si>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</si>
  <si>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</si>
  <si>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</si>
  <si>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</si>
  <si>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</si>
  <si>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</si>
  <si>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</si>
  <si>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</si>
  <si>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</si>
  <si>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</si>
  <si>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</si>
  <si>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</si>
  <si>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</si>
  <si>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</si>
  <si>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</si>
  <si>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</si>
  <si>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</si>
  <si>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</si>
  <si>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</si>
  <si>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</si>
  <si>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</si>
  <si>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</si>
  <si>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</si>
  <si>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</si>
  <si>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</si>
  <si>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</si>
  <si>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</si>
  <si>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</si>
  <si>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</si>
  <si>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</si>
  <si>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</si>
  <si>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</si>
  <si>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</si>
  <si>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</si>
  <si>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</si>
  <si>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</si>
  <si>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</si>
  <si>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</si>
  <si>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</si>
  <si>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</si>
  <si>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</si>
  <si>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</si>
  <si>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</si>
  <si>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</si>
  <si>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</si>
  <si>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</si>
  <si>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</si>
  <si>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</si>
  <si>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</si>
  <si>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</si>
  <si>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</si>
  <si>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</si>
  <si>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</si>
  <si>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</si>
  <si>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</si>
  <si>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</si>
  <si>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</si>
  <si>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</si>
  <si>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por Objeto del Gasto (Capítulo y Concepto)</t>
  </si>
  <si>
    <t>Servicios de Comunicación Social y Publicidad</t>
  </si>
  <si>
    <t>Inversiones Para el Fomento de Actividades Productivas</t>
  </si>
  <si>
    <t>Ampliaciones/ 
(Reducciones)</t>
  </si>
  <si>
    <t>(Cifras en Pesos)</t>
  </si>
  <si>
    <t>Total del Egreso</t>
  </si>
  <si>
    <t>Del 1 de Enero al 30 de Junio de 2025</t>
  </si>
  <si>
    <t>INSTITUTO GUERRERENSE PARA LA ATENCIÓN INTEGRAL DE LAS PERSONAS ADULTAS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</si>
</sst>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General_)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5" fontId="4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</cellStyleXfs>
  <cellXfs count="34">
    <xf numFmtId="0" fontId="0" fillId="0" borderId="0" xfId="0"/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 indent="2"/>
    </xf>
    <xf numFmtId="0" fontId="14" fillId="0" borderId="3" xfId="0" applyFont="1" applyBorder="1" applyAlignment="1">
      <alignment horizontal="left" vertical="center" wrapText="1" indent="2"/>
    </xf>
    <xf numFmtId="0" fontId="14" fillId="0" borderId="0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Border="1" applyAlignment="1">
      <alignment horizontal="center"/>
    </xf>
    <xf numFmtId="37" fontId="8" fillId="3" borderId="0" xfId="2" applyNumberFormat="1" applyFont="1" applyFill="1" applyBorder="1" applyAlignment="1" applyProtection="1">
      <alignment horizontal="center"/>
    </xf>
    <xf numFmtId="164" fontId="5" fillId="2" borderId="0" xfId="4" applyNumberFormat="1" applyFont="1" applyFill="1" applyBorder="1" applyAlignment="1">
      <alignment horizontal="right" vertical="center"/>
    </xf>
    <xf numFmtId="0" fontId="17" fillId="0" borderId="0" xfId="0" applyFont="1"/>
    <xf numFmtId="0" fontId="9" fillId="0" borderId="0" xfId="0" applyFont="1"/>
    <xf numFmtId="0" fontId="15" fillId="0" borderId="0" xfId="0" applyFont="1" applyBorder="1" applyAlignment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 vertical="top"/>
    </xf>
    <xf numFmtId="37" fontId="11" fillId="4" borderId="1" xfId="2" applyNumberFormat="1" applyFont="1" applyFill="1" applyBorder="1" applyAlignment="1" applyProtection="1">
      <alignment horizontal="center" vertical="center"/>
    </xf>
    <xf numFmtId="37" fontId="11" fillId="4" borderId="1" xfId="2" applyNumberFormat="1" applyFont="1" applyFill="1" applyBorder="1" applyAlignment="1" applyProtection="1">
      <alignment horizontal="center" wrapText="1"/>
    </xf>
    <xf numFmtId="44" fontId="5" fillId="2" borderId="4" xfId="6" applyFont="1" applyFill="1" applyBorder="1" applyAlignment="1" applyProtection="1">
      <alignment horizontal="left" vertical="center"/>
      <protection locked="0"/>
    </xf>
    <xf numFmtId="44" fontId="5" fillId="2" borderId="4" xfId="6" applyFont="1" applyFill="1" applyBorder="1" applyAlignment="1">
      <alignment horizontal="left" vertical="center"/>
    </xf>
    <xf numFmtId="44" fontId="6" fillId="2" borderId="4" xfId="6" applyFont="1" applyFill="1" applyBorder="1" applyAlignment="1" applyProtection="1">
      <alignment horizontal="left" vertical="center"/>
      <protection locked="0"/>
    </xf>
    <xf numFmtId="44" fontId="6" fillId="2" borderId="4" xfId="6" applyFont="1" applyFill="1" applyBorder="1" applyAlignment="1">
      <alignment horizontal="left" vertical="center"/>
    </xf>
    <xf numFmtId="44" fontId="5" fillId="2" borderId="1" xfId="6" applyFont="1" applyFill="1" applyBorder="1" applyAlignment="1">
      <alignment horizontal="left" vertical="center"/>
    </xf>
    <xf numFmtId="37" fontId="8" fillId="3" borderId="0" xfId="2" applyNumberFormat="1" applyFont="1" applyFill="1" applyBorder="1" applyAlignment="1" applyProtection="1">
      <alignment horizontal="center"/>
    </xf>
    <xf numFmtId="37" fontId="8" fillId="3" borderId="0" xfId="2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37" fontId="11" fillId="4" borderId="5" xfId="2" applyNumberFormat="1" applyFont="1" applyFill="1" applyBorder="1" applyAlignment="1" applyProtection="1">
      <alignment horizontal="center" vertical="center" wrapText="1"/>
    </xf>
    <xf numFmtId="37" fontId="11" fillId="4" borderId="6" xfId="2" applyNumberFormat="1" applyFont="1" applyFill="1" applyBorder="1" applyAlignment="1" applyProtection="1">
      <alignment horizontal="center" vertical="center"/>
    </xf>
    <xf numFmtId="37" fontId="11" fillId="4" borderId="3" xfId="2" applyNumberFormat="1" applyFont="1" applyFill="1" applyBorder="1" applyAlignment="1" applyProtection="1">
      <alignment horizontal="center"/>
    </xf>
    <xf numFmtId="37" fontId="11" fillId="4" borderId="7" xfId="2" applyNumberFormat="1" applyFont="1" applyFill="1" applyBorder="1" applyAlignment="1" applyProtection="1">
      <alignment horizontal="center"/>
    </xf>
    <xf numFmtId="37" fontId="11" fillId="4" borderId="8" xfId="2" applyNumberFormat="1" applyFont="1" applyFill="1" applyBorder="1" applyAlignment="1" applyProtection="1">
      <alignment horizontal="center"/>
    </xf>
    <xf numFmtId="37" fontId="11" fillId="4" borderId="1" xfId="2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</cellXfs>
  <cellStyles count="10">
    <cellStyle name="=C:\WINNT\SYSTEM32\COMMAND.COM" xfId="1"/>
    <cellStyle name="Millares" xfId="2" builtinId="3"/>
    <cellStyle name="Millares 2" xfId="3"/>
    <cellStyle name="Millares 2 2" xfId="4"/>
    <cellStyle name="Millares 3" xfId="5"/>
    <cellStyle name="Moneda" xfId="6" builtinId="4"/>
    <cellStyle name="Normal" xfId="0" builtinId="0"/>
    <cellStyle name="Normal 2" xfId="7"/>
    <cellStyle name="Normal 2 2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619125</xdr:colOff>
      <xdr:row>0</xdr:row>
      <xdr:rowOff>142875</xdr:rowOff>
    </xdr:from>
    <xdr:to>
      <xdr:col>7</xdr:col>
      <xdr:colOff>1447800</xdr:colOff>
      <xdr:row>5</xdr:row>
      <xdr:rowOff>37094</xdr:rowOff>
    </xdr:to>
    <xdr:pic>
      <xdr:nvPicPr>
        <xdr:cNvPr id="2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5" y="504825"/>
          <a:ext cx="828675" cy="799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1771650</xdr:colOff>
      <xdr:row>83</xdr:row>
      <xdr:rowOff>1143000</xdr:rowOff>
    </xdr:from>
    <xdr:to>
      <xdr:col>7</xdr:col>
      <xdr:colOff>1148487</xdr:colOff>
      <xdr:row>83</xdr:row>
      <xdr:rowOff>2106251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4050" y="19973925"/>
          <a:ext cx="10559187" cy="963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534"/>
  <sheetViews>
    <sheetView showGridLines="0" tabSelected="1" view="pageBreakPreview" topLeftCell="A22" zoomScale="60" zoomScaleNormal="100" workbookViewId="0">
      <selection activeCell="E84" sqref="E84"/>
    </sheetView>
  </sheetViews>
  <sheetFormatPr baseColWidth="10" defaultColWidth="0" defaultRowHeight="14.25" zeroHeight="1" x14ac:dyDescent="0.2"/>
  <cols>
    <col min="1" max="1" width="2.28515625" style="10" customWidth="1"/>
    <col min="2" max="2" width="39.140625" style="6" customWidth="1"/>
    <col min="3" max="8" width="25.7109375" style="6" customWidth="1"/>
    <col min="9" max="9" width="2.7109375" style="6" customWidth="1"/>
    <col min="10" max="11" width="11.42578125" style="6" hidden="1" customWidth="1"/>
    <col min="12" max="16384" width="0" style="6" hidden="1"/>
  </cols>
  <sheetData>
    <row r="1" spans="1:8" x14ac:dyDescent="0.2">
      <c r="B1" s="23" t="s">
        <v>85</v>
      </c>
      <c r="C1" s="23"/>
      <c r="D1" s="23"/>
      <c r="E1" s="23"/>
      <c r="F1" s="23"/>
      <c r="G1" s="23"/>
      <c r="H1" s="23"/>
    </row>
    <row r="2" spans="1:8" x14ac:dyDescent="0.2">
      <c r="B2" s="22" t="s">
        <v>4</v>
      </c>
      <c r="C2" s="22"/>
      <c r="D2" s="22"/>
      <c r="E2" s="22"/>
      <c r="F2" s="22"/>
      <c r="G2" s="22"/>
      <c r="H2" s="22"/>
    </row>
    <row r="3" spans="1:8" x14ac:dyDescent="0.2">
      <c r="B3" s="22" t="s">
        <v>78</v>
      </c>
      <c r="C3" s="22"/>
      <c r="D3" s="22"/>
      <c r="E3" s="22"/>
      <c r="F3" s="22"/>
      <c r="G3" s="22"/>
      <c r="H3" s="22"/>
    </row>
    <row r="4" spans="1:8" x14ac:dyDescent="0.2">
      <c r="B4" s="22" t="s">
        <v>84</v>
      </c>
      <c r="C4" s="22"/>
      <c r="D4" s="22"/>
      <c r="E4" s="22"/>
      <c r="F4" s="22"/>
      <c r="G4" s="22"/>
      <c r="H4" s="22"/>
    </row>
    <row r="5" spans="1:8" x14ac:dyDescent="0.2">
      <c r="B5" s="22" t="s">
        <v>82</v>
      </c>
      <c r="C5" s="22"/>
      <c r="D5" s="22"/>
      <c r="E5" s="22"/>
      <c r="F5" s="22"/>
      <c r="G5" s="22"/>
      <c r="H5" s="22"/>
    </row>
    <row r="6" spans="1:8" x14ac:dyDescent="0.2">
      <c r="B6" s="8"/>
      <c r="C6" s="8"/>
      <c r="D6" s="8"/>
      <c r="E6" s="8"/>
      <c r="F6" s="8"/>
      <c r="G6" s="8"/>
      <c r="H6" s="8"/>
    </row>
    <row r="7" spans="1:8" x14ac:dyDescent="0.2">
      <c r="B7" s="26" t="s">
        <v>5</v>
      </c>
      <c r="C7" s="28" t="s">
        <v>6</v>
      </c>
      <c r="D7" s="29"/>
      <c r="E7" s="29"/>
      <c r="F7" s="29"/>
      <c r="G7" s="30"/>
      <c r="H7" s="31" t="s">
        <v>7</v>
      </c>
    </row>
    <row r="8" spans="1:8" ht="24" x14ac:dyDescent="0.2">
      <c r="B8" s="27"/>
      <c r="C8" s="15" t="s">
        <v>8</v>
      </c>
      <c r="D8" s="16" t="s">
        <v>81</v>
      </c>
      <c r="E8" s="15" t="s">
        <v>0</v>
      </c>
      <c r="F8" s="15" t="s">
        <v>1</v>
      </c>
      <c r="G8" s="15" t="s">
        <v>9</v>
      </c>
      <c r="H8" s="31"/>
    </row>
    <row r="9" spans="1:8" ht="21" customHeight="1" x14ac:dyDescent="0.2">
      <c r="B9" s="1" t="s">
        <v>10</v>
      </c>
      <c r="C9" s="17">
        <f t="shared" ref="C9:H9" si="0">SUM(C10:C16)</f>
        <v>7186024</v>
      </c>
      <c r="D9" s="17">
        <f t="shared" si="0"/>
        <v>0</v>
      </c>
      <c r="E9" s="18">
        <f t="shared" si="0"/>
        <v>7186024</v>
      </c>
      <c r="F9" s="18">
        <f t="shared" si="0"/>
        <v>4912020.01</v>
      </c>
      <c r="G9" s="18">
        <f t="shared" si="0"/>
        <v>4912020.01</v>
      </c>
      <c r="H9" s="18">
        <f t="shared" si="0"/>
        <v>2274003.9900000002</v>
      </c>
    </row>
    <row r="10" spans="1:8" ht="24" x14ac:dyDescent="0.2">
      <c r="A10" s="10">
        <v>11</v>
      </c>
      <c r="B10" s="2" t="s">
        <v>11</v>
      </c>
      <c r="C10" s="19">
        <v>7186024</v>
      </c>
      <c r="D10" s="19">
        <v>0</v>
      </c>
      <c r="E10" s="20">
        <v>7186024</v>
      </c>
      <c r="F10" s="19">
        <v>4912020.01</v>
      </c>
      <c r="G10" s="19">
        <v>4912020.01</v>
      </c>
      <c r="H10" s="20">
        <f>E10-F10</f>
        <v>2274003.9900000002</v>
      </c>
    </row>
    <row r="11" spans="1:8" ht="24" x14ac:dyDescent="0.2">
      <c r="A11" s="10">
        <v>12</v>
      </c>
      <c r="B11" s="2" t="s">
        <v>12</v>
      </c>
      <c r="C11" s="19">
        <v>0</v>
      </c>
      <c r="D11" s="19">
        <v>0</v>
      </c>
      <c r="E11" s="20">
        <v>0</v>
      </c>
      <c r="F11" s="19">
        <v>0</v>
      </c>
      <c r="G11" s="19">
        <v>0</v>
      </c>
      <c r="H11" s="20">
        <f t="shared" ref="H11:H16" si="1">E11-F11</f>
        <v>0</v>
      </c>
    </row>
    <row r="12" spans="1:8" x14ac:dyDescent="0.2">
      <c r="A12" s="10">
        <v>13</v>
      </c>
      <c r="B12" s="2" t="s">
        <v>13</v>
      </c>
      <c r="C12" s="19">
        <v>0</v>
      </c>
      <c r="D12" s="19">
        <v>0</v>
      </c>
      <c r="E12" s="20">
        <v>0</v>
      </c>
      <c r="F12" s="19">
        <v>0</v>
      </c>
      <c r="G12" s="19">
        <v>0</v>
      </c>
      <c r="H12" s="20">
        <f t="shared" si="1"/>
        <v>0</v>
      </c>
    </row>
    <row r="13" spans="1:8" x14ac:dyDescent="0.2">
      <c r="A13" s="10">
        <v>14</v>
      </c>
      <c r="B13" s="2" t="s">
        <v>14</v>
      </c>
      <c r="C13" s="19">
        <v>0</v>
      </c>
      <c r="D13" s="19">
        <v>0</v>
      </c>
      <c r="E13" s="20">
        <v>0</v>
      </c>
      <c r="F13" s="19">
        <v>0</v>
      </c>
      <c r="G13" s="19">
        <v>0</v>
      </c>
      <c r="H13" s="20">
        <f t="shared" si="1"/>
        <v>0</v>
      </c>
    </row>
    <row r="14" spans="1:8" x14ac:dyDescent="0.2">
      <c r="A14" s="10">
        <v>15</v>
      </c>
      <c r="B14" s="2" t="s">
        <v>15</v>
      </c>
      <c r="C14" s="19">
        <v>0</v>
      </c>
      <c r="D14" s="19">
        <v>0</v>
      </c>
      <c r="E14" s="20">
        <v>0</v>
      </c>
      <c r="F14" s="19">
        <v>0</v>
      </c>
      <c r="G14" s="19">
        <v>0</v>
      </c>
      <c r="H14" s="20">
        <f t="shared" si="1"/>
        <v>0</v>
      </c>
    </row>
    <row r="15" spans="1:8" x14ac:dyDescent="0.2">
      <c r="A15" s="10">
        <v>16</v>
      </c>
      <c r="B15" s="2" t="s">
        <v>16</v>
      </c>
      <c r="C15" s="19">
        <v>0</v>
      </c>
      <c r="D15" s="19">
        <v>0</v>
      </c>
      <c r="E15" s="20">
        <v>0</v>
      </c>
      <c r="F15" s="19">
        <v>0</v>
      </c>
      <c r="G15" s="19">
        <v>0</v>
      </c>
      <c r="H15" s="20">
        <f t="shared" si="1"/>
        <v>0</v>
      </c>
    </row>
    <row r="16" spans="1:8" x14ac:dyDescent="0.2">
      <c r="A16" s="10">
        <v>17</v>
      </c>
      <c r="B16" s="2" t="s">
        <v>17</v>
      </c>
      <c r="C16" s="19">
        <v>0</v>
      </c>
      <c r="D16" s="19">
        <v>0</v>
      </c>
      <c r="E16" s="20">
        <v>0</v>
      </c>
      <c r="F16" s="19">
        <v>0</v>
      </c>
      <c r="G16" s="19">
        <v>0</v>
      </c>
      <c r="H16" s="20">
        <f t="shared" si="1"/>
        <v>0</v>
      </c>
    </row>
    <row r="17" spans="1:8" ht="21" customHeight="1" x14ac:dyDescent="0.2">
      <c r="B17" s="1" t="s">
        <v>18</v>
      </c>
      <c r="C17" s="17">
        <f t="shared" ref="C17:H17" si="2">SUM(C18:C26)</f>
        <v>1643392</v>
      </c>
      <c r="D17" s="17">
        <f t="shared" si="2"/>
        <v>51.13</v>
      </c>
      <c r="E17" s="18">
        <f t="shared" si="2"/>
        <v>1643443.13</v>
      </c>
      <c r="F17" s="18">
        <f t="shared" si="2"/>
        <v>233253.17</v>
      </c>
      <c r="G17" s="18">
        <f t="shared" si="2"/>
        <v>233253.17</v>
      </c>
      <c r="H17" s="18">
        <f t="shared" si="2"/>
        <v>1410189.96</v>
      </c>
    </row>
    <row r="18" spans="1:8" ht="24" x14ac:dyDescent="0.2">
      <c r="A18" s="10">
        <v>21</v>
      </c>
      <c r="B18" s="2" t="s">
        <v>19</v>
      </c>
      <c r="C18" s="19">
        <v>772992</v>
      </c>
      <c r="D18" s="19">
        <v>10.130000000000001</v>
      </c>
      <c r="E18" s="20">
        <v>773002.13</v>
      </c>
      <c r="F18" s="19">
        <v>92960.38</v>
      </c>
      <c r="G18" s="19">
        <v>92960.38</v>
      </c>
      <c r="H18" s="20">
        <f>E18-F18</f>
        <v>680041.75</v>
      </c>
    </row>
    <row r="19" spans="1:8" x14ac:dyDescent="0.2">
      <c r="A19" s="10">
        <v>22</v>
      </c>
      <c r="B19" s="2" t="s">
        <v>20</v>
      </c>
      <c r="C19" s="19">
        <v>65000</v>
      </c>
      <c r="D19" s="19">
        <v>0</v>
      </c>
      <c r="E19" s="20">
        <v>65000</v>
      </c>
      <c r="F19" s="19">
        <v>21274.78</v>
      </c>
      <c r="G19" s="19">
        <v>21274.78</v>
      </c>
      <c r="H19" s="20">
        <f t="shared" ref="H19:H25" si="3">E19-F19</f>
        <v>43725.22</v>
      </c>
    </row>
    <row r="20" spans="1:8" ht="24" x14ac:dyDescent="0.2">
      <c r="A20" s="10">
        <v>23</v>
      </c>
      <c r="B20" s="2" t="s">
        <v>21</v>
      </c>
      <c r="C20" s="19">
        <v>0</v>
      </c>
      <c r="D20" s="19">
        <v>0</v>
      </c>
      <c r="E20" s="20">
        <v>0</v>
      </c>
      <c r="F20" s="19">
        <v>0</v>
      </c>
      <c r="G20" s="19">
        <v>0</v>
      </c>
      <c r="H20" s="20">
        <f t="shared" si="3"/>
        <v>0</v>
      </c>
    </row>
    <row r="21" spans="1:8" ht="24" x14ac:dyDescent="0.2">
      <c r="A21" s="10">
        <v>24</v>
      </c>
      <c r="B21" s="2" t="s">
        <v>22</v>
      </c>
      <c r="C21" s="19">
        <v>136000</v>
      </c>
      <c r="D21" s="19">
        <v>0</v>
      </c>
      <c r="E21" s="20">
        <v>136000</v>
      </c>
      <c r="F21" s="19">
        <v>8796.66</v>
      </c>
      <c r="G21" s="19">
        <v>8796.66</v>
      </c>
      <c r="H21" s="20">
        <f t="shared" si="3"/>
        <v>127203.34</v>
      </c>
    </row>
    <row r="22" spans="1:8" ht="24" x14ac:dyDescent="0.2">
      <c r="A22" s="10">
        <v>25</v>
      </c>
      <c r="B22" s="2" t="s">
        <v>23</v>
      </c>
      <c r="C22" s="19">
        <v>0</v>
      </c>
      <c r="D22" s="19">
        <v>0</v>
      </c>
      <c r="E22" s="20">
        <v>0</v>
      </c>
      <c r="F22" s="19">
        <v>0</v>
      </c>
      <c r="G22" s="19">
        <v>0</v>
      </c>
      <c r="H22" s="20">
        <f t="shared" si="3"/>
        <v>0</v>
      </c>
    </row>
    <row r="23" spans="1:8" x14ac:dyDescent="0.2">
      <c r="A23" s="10">
        <v>26</v>
      </c>
      <c r="B23" s="2" t="s">
        <v>24</v>
      </c>
      <c r="C23" s="19">
        <v>240000</v>
      </c>
      <c r="D23" s="19">
        <v>41</v>
      </c>
      <c r="E23" s="20">
        <v>240041</v>
      </c>
      <c r="F23" s="19">
        <v>71149.63</v>
      </c>
      <c r="G23" s="19">
        <v>71149.63</v>
      </c>
      <c r="H23" s="20">
        <f t="shared" si="3"/>
        <v>168891.37</v>
      </c>
    </row>
    <row r="24" spans="1:8" ht="24" x14ac:dyDescent="0.2">
      <c r="A24" s="10">
        <v>27</v>
      </c>
      <c r="B24" s="2" t="s">
        <v>25</v>
      </c>
      <c r="C24" s="19">
        <v>133000</v>
      </c>
      <c r="D24" s="19">
        <v>0</v>
      </c>
      <c r="E24" s="20">
        <v>133000</v>
      </c>
      <c r="F24" s="19">
        <v>34898.6</v>
      </c>
      <c r="G24" s="19">
        <v>34898.6</v>
      </c>
      <c r="H24" s="20">
        <f t="shared" si="3"/>
        <v>98101.4</v>
      </c>
    </row>
    <row r="25" spans="1:8" x14ac:dyDescent="0.2">
      <c r="A25" s="10">
        <v>28</v>
      </c>
      <c r="B25" s="2" t="s">
        <v>26</v>
      </c>
      <c r="C25" s="19">
        <v>0</v>
      </c>
      <c r="D25" s="19">
        <v>0</v>
      </c>
      <c r="E25" s="20">
        <v>0</v>
      </c>
      <c r="F25" s="19">
        <v>0</v>
      </c>
      <c r="G25" s="19">
        <v>0</v>
      </c>
      <c r="H25" s="20">
        <f t="shared" si="3"/>
        <v>0</v>
      </c>
    </row>
    <row r="26" spans="1:8" ht="24" x14ac:dyDescent="0.2">
      <c r="A26" s="10">
        <v>29</v>
      </c>
      <c r="B26" s="2" t="s">
        <v>27</v>
      </c>
      <c r="C26" s="19">
        <v>296400</v>
      </c>
      <c r="D26" s="19">
        <v>0</v>
      </c>
      <c r="E26" s="20">
        <v>296400</v>
      </c>
      <c r="F26" s="19">
        <v>4173.12</v>
      </c>
      <c r="G26" s="19">
        <v>4173.12</v>
      </c>
      <c r="H26" s="20">
        <f>E26-F26</f>
        <v>292226.88</v>
      </c>
    </row>
    <row r="27" spans="1:8" ht="21" customHeight="1" x14ac:dyDescent="0.2">
      <c r="B27" s="1" t="s">
        <v>28</v>
      </c>
      <c r="C27" s="17">
        <f t="shared" ref="C27:H27" si="4">SUM(C28:C36)</f>
        <v>1845971.5</v>
      </c>
      <c r="D27" s="17">
        <f t="shared" si="4"/>
        <v>62.28</v>
      </c>
      <c r="E27" s="18">
        <f t="shared" si="4"/>
        <v>1846033.78</v>
      </c>
      <c r="F27" s="18">
        <f t="shared" si="4"/>
        <v>559869.6</v>
      </c>
      <c r="G27" s="18">
        <f t="shared" si="4"/>
        <v>559869.6</v>
      </c>
      <c r="H27" s="18">
        <f t="shared" si="4"/>
        <v>1286164.1800000002</v>
      </c>
    </row>
    <row r="28" spans="1:8" x14ac:dyDescent="0.2">
      <c r="A28" s="10">
        <v>31</v>
      </c>
      <c r="B28" s="2" t="s">
        <v>29</v>
      </c>
      <c r="C28" s="19">
        <v>29176</v>
      </c>
      <c r="D28" s="19">
        <v>0</v>
      </c>
      <c r="E28" s="20">
        <v>29176</v>
      </c>
      <c r="F28" s="19">
        <v>9588</v>
      </c>
      <c r="G28" s="19">
        <v>9588</v>
      </c>
      <c r="H28" s="20">
        <f>+E28-F28</f>
        <v>19588</v>
      </c>
    </row>
    <row r="29" spans="1:8" x14ac:dyDescent="0.2">
      <c r="A29" s="10">
        <v>32</v>
      </c>
      <c r="B29" s="2" t="s">
        <v>30</v>
      </c>
      <c r="C29" s="19">
        <v>65000</v>
      </c>
      <c r="D29" s="19">
        <v>0</v>
      </c>
      <c r="E29" s="20">
        <v>65000</v>
      </c>
      <c r="F29" s="19">
        <v>3048.85</v>
      </c>
      <c r="G29" s="19">
        <v>3048.85</v>
      </c>
      <c r="H29" s="20">
        <f t="shared" ref="H29:H36" si="5">+E29-F29</f>
        <v>61951.15</v>
      </c>
    </row>
    <row r="30" spans="1:8" ht="24" x14ac:dyDescent="0.2">
      <c r="A30" s="10">
        <v>33</v>
      </c>
      <c r="B30" s="2" t="s">
        <v>31</v>
      </c>
      <c r="C30" s="19">
        <v>482000</v>
      </c>
      <c r="D30" s="19">
        <v>30.02</v>
      </c>
      <c r="E30" s="20">
        <v>482030.02</v>
      </c>
      <c r="F30" s="19">
        <v>208836.53</v>
      </c>
      <c r="G30" s="19">
        <v>208836.53</v>
      </c>
      <c r="H30" s="20">
        <f t="shared" si="5"/>
        <v>273193.49</v>
      </c>
    </row>
    <row r="31" spans="1:8" ht="24" x14ac:dyDescent="0.2">
      <c r="A31" s="10">
        <v>34</v>
      </c>
      <c r="B31" s="2" t="s">
        <v>32</v>
      </c>
      <c r="C31" s="19">
        <v>88500</v>
      </c>
      <c r="D31" s="19">
        <v>0</v>
      </c>
      <c r="E31" s="20">
        <v>88500</v>
      </c>
      <c r="F31" s="19">
        <v>31663.94</v>
      </c>
      <c r="G31" s="19">
        <v>31663.94</v>
      </c>
      <c r="H31" s="20">
        <f t="shared" si="5"/>
        <v>56836.06</v>
      </c>
    </row>
    <row r="32" spans="1:8" ht="24" x14ac:dyDescent="0.2">
      <c r="A32" s="10">
        <v>35</v>
      </c>
      <c r="B32" s="2" t="s">
        <v>33</v>
      </c>
      <c r="C32" s="19">
        <v>303308</v>
      </c>
      <c r="D32" s="19">
        <v>0</v>
      </c>
      <c r="E32" s="20">
        <v>303308</v>
      </c>
      <c r="F32" s="19">
        <v>47486.44</v>
      </c>
      <c r="G32" s="19">
        <v>47486.44</v>
      </c>
      <c r="H32" s="20">
        <f t="shared" si="5"/>
        <v>255821.56</v>
      </c>
    </row>
    <row r="33" spans="1:8" ht="24" x14ac:dyDescent="0.2">
      <c r="A33" s="10">
        <v>36</v>
      </c>
      <c r="B33" s="2" t="s">
        <v>79</v>
      </c>
      <c r="C33" s="19">
        <v>185000</v>
      </c>
      <c r="D33" s="19">
        <v>0</v>
      </c>
      <c r="E33" s="20">
        <v>185000</v>
      </c>
      <c r="F33" s="19">
        <v>70760</v>
      </c>
      <c r="G33" s="19">
        <v>70760</v>
      </c>
      <c r="H33" s="20">
        <f t="shared" si="5"/>
        <v>114240</v>
      </c>
    </row>
    <row r="34" spans="1:8" x14ac:dyDescent="0.2">
      <c r="A34" s="10">
        <v>37</v>
      </c>
      <c r="B34" s="2" t="s">
        <v>34</v>
      </c>
      <c r="C34" s="19">
        <v>164987.5</v>
      </c>
      <c r="D34" s="19">
        <v>0</v>
      </c>
      <c r="E34" s="20">
        <v>164987.5</v>
      </c>
      <c r="F34" s="19">
        <v>55151</v>
      </c>
      <c r="G34" s="19">
        <v>55151</v>
      </c>
      <c r="H34" s="20">
        <f t="shared" si="5"/>
        <v>109836.5</v>
      </c>
    </row>
    <row r="35" spans="1:8" x14ac:dyDescent="0.2">
      <c r="A35" s="10">
        <v>38</v>
      </c>
      <c r="B35" s="2" t="s">
        <v>35</v>
      </c>
      <c r="C35" s="19">
        <v>514000</v>
      </c>
      <c r="D35" s="19">
        <v>32.26</v>
      </c>
      <c r="E35" s="20">
        <v>514032.26</v>
      </c>
      <c r="F35" s="19">
        <v>133252.84</v>
      </c>
      <c r="G35" s="19">
        <v>133252.84</v>
      </c>
      <c r="H35" s="20">
        <f t="shared" si="5"/>
        <v>380779.42000000004</v>
      </c>
    </row>
    <row r="36" spans="1:8" x14ac:dyDescent="0.2">
      <c r="A36" s="10">
        <v>39</v>
      </c>
      <c r="B36" s="2" t="s">
        <v>36</v>
      </c>
      <c r="C36" s="19">
        <v>14000</v>
      </c>
      <c r="D36" s="19">
        <v>0</v>
      </c>
      <c r="E36" s="20">
        <v>14000</v>
      </c>
      <c r="F36" s="19">
        <v>82</v>
      </c>
      <c r="G36" s="19">
        <v>82</v>
      </c>
      <c r="H36" s="20">
        <f t="shared" si="5"/>
        <v>13918</v>
      </c>
    </row>
    <row r="37" spans="1:8" ht="24" x14ac:dyDescent="0.2">
      <c r="B37" s="1" t="s">
        <v>3</v>
      </c>
      <c r="C37" s="17">
        <f>SUM(C38:C46)</f>
        <v>30003031.5</v>
      </c>
      <c r="D37" s="17">
        <f>SUM(D38:D46)</f>
        <v>0</v>
      </c>
      <c r="E37" s="18">
        <f>C37+D37</f>
        <v>30003031.5</v>
      </c>
      <c r="F37" s="18">
        <f>SUM(F38:F46)</f>
        <v>9546000</v>
      </c>
      <c r="G37" s="18">
        <f>SUM(G38:G46)</f>
        <v>9546000</v>
      </c>
      <c r="H37" s="18">
        <f>SUM(H38:H46)</f>
        <v>20457031.5</v>
      </c>
    </row>
    <row r="38" spans="1:8" ht="24" x14ac:dyDescent="0.2">
      <c r="A38" s="10">
        <v>41</v>
      </c>
      <c r="B38" s="2" t="s">
        <v>37</v>
      </c>
      <c r="C38" s="19">
        <v>0</v>
      </c>
      <c r="D38" s="19">
        <v>0</v>
      </c>
      <c r="E38" s="20">
        <v>0</v>
      </c>
      <c r="F38" s="19">
        <v>0</v>
      </c>
      <c r="G38" s="19">
        <v>0</v>
      </c>
      <c r="H38" s="20">
        <f>E38-F38</f>
        <v>0</v>
      </c>
    </row>
    <row r="39" spans="1:8" x14ac:dyDescent="0.2">
      <c r="A39" s="10">
        <v>42</v>
      </c>
      <c r="B39" s="2" t="s">
        <v>38</v>
      </c>
      <c r="C39" s="19">
        <v>0</v>
      </c>
      <c r="D39" s="19">
        <v>0</v>
      </c>
      <c r="E39" s="20">
        <v>0</v>
      </c>
      <c r="F39" s="19">
        <v>0</v>
      </c>
      <c r="G39" s="19">
        <v>0</v>
      </c>
      <c r="H39" s="20">
        <f t="shared" ref="H39:H46" si="6">E39-F39</f>
        <v>0</v>
      </c>
    </row>
    <row r="40" spans="1:8" x14ac:dyDescent="0.2">
      <c r="A40" s="10">
        <v>43</v>
      </c>
      <c r="B40" s="2" t="s">
        <v>39</v>
      </c>
      <c r="C40" s="19">
        <v>0</v>
      </c>
      <c r="D40" s="19">
        <v>0</v>
      </c>
      <c r="E40" s="20">
        <v>0</v>
      </c>
      <c r="F40" s="19">
        <v>0</v>
      </c>
      <c r="G40" s="19">
        <v>0</v>
      </c>
      <c r="H40" s="20">
        <f t="shared" si="6"/>
        <v>0</v>
      </c>
    </row>
    <row r="41" spans="1:8" x14ac:dyDescent="0.2">
      <c r="A41" s="10">
        <v>44</v>
      </c>
      <c r="B41" s="2" t="s">
        <v>40</v>
      </c>
      <c r="C41" s="19">
        <v>30003031.5</v>
      </c>
      <c r="D41" s="19">
        <v>0</v>
      </c>
      <c r="E41" s="20">
        <v>30003031.5</v>
      </c>
      <c r="F41" s="19">
        <v>9546000</v>
      </c>
      <c r="G41" s="19">
        <v>9546000</v>
      </c>
      <c r="H41" s="20">
        <f t="shared" si="6"/>
        <v>20457031.5</v>
      </c>
    </row>
    <row r="42" spans="1:8" x14ac:dyDescent="0.2">
      <c r="A42" s="10">
        <v>45</v>
      </c>
      <c r="B42" s="2" t="s">
        <v>41</v>
      </c>
      <c r="C42" s="19">
        <v>0</v>
      </c>
      <c r="D42" s="19">
        <v>0</v>
      </c>
      <c r="E42" s="20">
        <v>0</v>
      </c>
      <c r="F42" s="19">
        <v>0</v>
      </c>
      <c r="G42" s="19">
        <v>0</v>
      </c>
      <c r="H42" s="20">
        <f t="shared" si="6"/>
        <v>0</v>
      </c>
    </row>
    <row r="43" spans="1:8" ht="24" x14ac:dyDescent="0.2">
      <c r="A43" s="10">
        <v>46</v>
      </c>
      <c r="B43" s="2" t="s">
        <v>42</v>
      </c>
      <c r="C43" s="19">
        <v>0</v>
      </c>
      <c r="D43" s="19">
        <v>0</v>
      </c>
      <c r="E43" s="20">
        <v>0</v>
      </c>
      <c r="F43" s="19">
        <v>0</v>
      </c>
      <c r="G43" s="19">
        <v>0</v>
      </c>
      <c r="H43" s="20">
        <f t="shared" si="6"/>
        <v>0</v>
      </c>
    </row>
    <row r="44" spans="1:8" x14ac:dyDescent="0.2">
      <c r="A44" s="10">
        <v>47</v>
      </c>
      <c r="B44" s="2" t="s">
        <v>43</v>
      </c>
      <c r="C44" s="19">
        <v>0</v>
      </c>
      <c r="D44" s="19">
        <v>0</v>
      </c>
      <c r="E44" s="20">
        <v>0</v>
      </c>
      <c r="F44" s="19">
        <v>0</v>
      </c>
      <c r="G44" s="19">
        <v>0</v>
      </c>
      <c r="H44" s="20">
        <f t="shared" si="6"/>
        <v>0</v>
      </c>
    </row>
    <row r="45" spans="1:8" x14ac:dyDescent="0.2">
      <c r="A45" s="10">
        <v>48</v>
      </c>
      <c r="B45" s="2" t="s">
        <v>44</v>
      </c>
      <c r="C45" s="19">
        <v>0</v>
      </c>
      <c r="D45" s="19">
        <v>0</v>
      </c>
      <c r="E45" s="20">
        <v>0</v>
      </c>
      <c r="F45" s="19">
        <v>0</v>
      </c>
      <c r="G45" s="19">
        <v>0</v>
      </c>
      <c r="H45" s="20">
        <f t="shared" si="6"/>
        <v>0</v>
      </c>
    </row>
    <row r="46" spans="1:8" x14ac:dyDescent="0.2">
      <c r="A46" s="10">
        <v>49</v>
      </c>
      <c r="B46" s="2" t="s">
        <v>45</v>
      </c>
      <c r="C46" s="19">
        <v>0</v>
      </c>
      <c r="D46" s="19">
        <v>0</v>
      </c>
      <c r="E46" s="20">
        <v>0</v>
      </c>
      <c r="F46" s="19">
        <v>0</v>
      </c>
      <c r="G46" s="19">
        <v>0</v>
      </c>
      <c r="H46" s="20">
        <f t="shared" si="6"/>
        <v>0</v>
      </c>
    </row>
    <row r="47" spans="1:8" ht="21" customHeight="1" x14ac:dyDescent="0.2">
      <c r="B47" s="1" t="s">
        <v>46</v>
      </c>
      <c r="C47" s="17">
        <f t="shared" ref="C47:H47" si="7">SUM(C48:C56)</f>
        <v>1087581</v>
      </c>
      <c r="D47" s="17">
        <f t="shared" si="7"/>
        <v>0</v>
      </c>
      <c r="E47" s="18">
        <f t="shared" si="7"/>
        <v>1087581</v>
      </c>
      <c r="F47" s="18">
        <f t="shared" si="7"/>
        <v>0</v>
      </c>
      <c r="G47" s="18">
        <f t="shared" si="7"/>
        <v>0</v>
      </c>
      <c r="H47" s="18">
        <f t="shared" si="7"/>
        <v>1087581</v>
      </c>
    </row>
    <row r="48" spans="1:8" x14ac:dyDescent="0.2">
      <c r="A48" s="10">
        <v>51</v>
      </c>
      <c r="B48" s="2" t="s">
        <v>47</v>
      </c>
      <c r="C48" s="19">
        <v>793081</v>
      </c>
      <c r="D48" s="19">
        <v>0</v>
      </c>
      <c r="E48" s="20">
        <v>793081</v>
      </c>
      <c r="F48" s="19">
        <v>0</v>
      </c>
      <c r="G48" s="19">
        <v>0</v>
      </c>
      <c r="H48" s="20">
        <f>E48-F48</f>
        <v>793081</v>
      </c>
    </row>
    <row r="49" spans="1:8" x14ac:dyDescent="0.2">
      <c r="A49" s="10">
        <v>52</v>
      </c>
      <c r="B49" s="2" t="s">
        <v>48</v>
      </c>
      <c r="C49" s="19">
        <v>40000</v>
      </c>
      <c r="D49" s="19">
        <v>0</v>
      </c>
      <c r="E49" s="20">
        <v>40000</v>
      </c>
      <c r="F49" s="19">
        <v>0</v>
      </c>
      <c r="G49" s="19">
        <v>0</v>
      </c>
      <c r="H49" s="20">
        <f t="shared" ref="H49:H56" si="8">E49-F49</f>
        <v>40000</v>
      </c>
    </row>
    <row r="50" spans="1:8" ht="24" x14ac:dyDescent="0.2">
      <c r="A50" s="10">
        <v>53</v>
      </c>
      <c r="B50" s="2" t="s">
        <v>49</v>
      </c>
      <c r="C50" s="19">
        <v>0</v>
      </c>
      <c r="D50" s="19">
        <v>0</v>
      </c>
      <c r="E50" s="20">
        <v>0</v>
      </c>
      <c r="F50" s="19">
        <v>0</v>
      </c>
      <c r="G50" s="19">
        <v>0</v>
      </c>
      <c r="H50" s="20">
        <f t="shared" si="8"/>
        <v>0</v>
      </c>
    </row>
    <row r="51" spans="1:8" x14ac:dyDescent="0.2">
      <c r="A51" s="10">
        <v>54</v>
      </c>
      <c r="B51" s="2" t="s">
        <v>50</v>
      </c>
      <c r="C51" s="19">
        <v>104500</v>
      </c>
      <c r="D51" s="19">
        <v>0</v>
      </c>
      <c r="E51" s="20">
        <v>104500</v>
      </c>
      <c r="F51" s="19">
        <v>0</v>
      </c>
      <c r="G51" s="19">
        <v>0</v>
      </c>
      <c r="H51" s="20">
        <f t="shared" si="8"/>
        <v>104500</v>
      </c>
    </row>
    <row r="52" spans="1:8" x14ac:dyDescent="0.2">
      <c r="A52" s="10">
        <v>55</v>
      </c>
      <c r="B52" s="2" t="s">
        <v>51</v>
      </c>
      <c r="C52" s="19">
        <v>0</v>
      </c>
      <c r="D52" s="19">
        <v>0</v>
      </c>
      <c r="E52" s="20">
        <v>0</v>
      </c>
      <c r="F52" s="19">
        <v>0</v>
      </c>
      <c r="G52" s="19">
        <v>0</v>
      </c>
      <c r="H52" s="20">
        <f t="shared" si="8"/>
        <v>0</v>
      </c>
    </row>
    <row r="53" spans="1:8" x14ac:dyDescent="0.2">
      <c r="A53" s="10">
        <v>56</v>
      </c>
      <c r="B53" s="2" t="s">
        <v>52</v>
      </c>
      <c r="C53" s="19">
        <v>150000</v>
      </c>
      <c r="D53" s="19">
        <v>0</v>
      </c>
      <c r="E53" s="20">
        <v>150000</v>
      </c>
      <c r="F53" s="19">
        <v>0</v>
      </c>
      <c r="G53" s="19">
        <v>0</v>
      </c>
      <c r="H53" s="20">
        <f t="shared" si="8"/>
        <v>150000</v>
      </c>
    </row>
    <row r="54" spans="1:8" x14ac:dyDescent="0.2">
      <c r="A54" s="10">
        <v>57</v>
      </c>
      <c r="B54" s="2" t="s">
        <v>53</v>
      </c>
      <c r="C54" s="19">
        <v>0</v>
      </c>
      <c r="D54" s="19">
        <v>0</v>
      </c>
      <c r="E54" s="20">
        <v>0</v>
      </c>
      <c r="F54" s="19">
        <v>0</v>
      </c>
      <c r="G54" s="19">
        <v>0</v>
      </c>
      <c r="H54" s="20">
        <f t="shared" si="8"/>
        <v>0</v>
      </c>
    </row>
    <row r="55" spans="1:8" x14ac:dyDescent="0.2">
      <c r="A55" s="10">
        <v>58</v>
      </c>
      <c r="B55" s="2" t="s">
        <v>54</v>
      </c>
      <c r="C55" s="19">
        <v>0</v>
      </c>
      <c r="D55" s="19">
        <v>0</v>
      </c>
      <c r="E55" s="20">
        <v>0</v>
      </c>
      <c r="F55" s="19">
        <v>0</v>
      </c>
      <c r="G55" s="19">
        <v>0</v>
      </c>
      <c r="H55" s="20">
        <f t="shared" si="8"/>
        <v>0</v>
      </c>
    </row>
    <row r="56" spans="1:8" x14ac:dyDescent="0.2">
      <c r="A56" s="10">
        <v>59</v>
      </c>
      <c r="B56" s="2" t="s">
        <v>55</v>
      </c>
      <c r="C56" s="19">
        <v>0</v>
      </c>
      <c r="D56" s="19">
        <v>0</v>
      </c>
      <c r="E56" s="20">
        <v>0</v>
      </c>
      <c r="F56" s="19">
        <v>0</v>
      </c>
      <c r="G56" s="19">
        <v>0</v>
      </c>
      <c r="H56" s="20">
        <f t="shared" si="8"/>
        <v>0</v>
      </c>
    </row>
    <row r="57" spans="1:8" ht="21" customHeight="1" x14ac:dyDescent="0.2">
      <c r="B57" s="1" t="s">
        <v>56</v>
      </c>
      <c r="C57" s="17">
        <f>SUM(C58:C60)</f>
        <v>0</v>
      </c>
      <c r="D57" s="17">
        <f>SUM(D58:D60)</f>
        <v>0</v>
      </c>
      <c r="E57" s="18">
        <f>C57+D57</f>
        <v>0</v>
      </c>
      <c r="F57" s="18">
        <f>SUM(F58:F60)</f>
        <v>0</v>
      </c>
      <c r="G57" s="18">
        <f>SUM(G58:G60)</f>
        <v>0</v>
      </c>
      <c r="H57" s="18">
        <f>SUM(H58:H60)</f>
        <v>0</v>
      </c>
    </row>
    <row r="58" spans="1:8" x14ac:dyDescent="0.2">
      <c r="A58" s="10">
        <v>61</v>
      </c>
      <c r="B58" s="2" t="s">
        <v>57</v>
      </c>
      <c r="C58" s="19">
        <v>0</v>
      </c>
      <c r="D58" s="19">
        <v>0</v>
      </c>
      <c r="E58" s="20">
        <v>0</v>
      </c>
      <c r="F58" s="19">
        <v>0</v>
      </c>
      <c r="G58" s="19">
        <v>0</v>
      </c>
      <c r="H58" s="20">
        <f>E58-F58</f>
        <v>0</v>
      </c>
    </row>
    <row r="59" spans="1:8" x14ac:dyDescent="0.2">
      <c r="A59" s="10">
        <v>62</v>
      </c>
      <c r="B59" s="2" t="s">
        <v>58</v>
      </c>
      <c r="C59" s="19">
        <v>0</v>
      </c>
      <c r="D59" s="19">
        <v>0</v>
      </c>
      <c r="E59" s="20">
        <v>0</v>
      </c>
      <c r="F59" s="19">
        <v>0</v>
      </c>
      <c r="G59" s="19">
        <v>0</v>
      </c>
      <c r="H59" s="20">
        <f>E59-F59</f>
        <v>0</v>
      </c>
    </row>
    <row r="60" spans="1:8" ht="15" customHeight="1" x14ac:dyDescent="0.2">
      <c r="A60" s="10">
        <v>63</v>
      </c>
      <c r="B60" s="2" t="s">
        <v>59</v>
      </c>
      <c r="C60" s="19">
        <v>0</v>
      </c>
      <c r="D60" s="19">
        <v>0</v>
      </c>
      <c r="E60" s="20">
        <v>0</v>
      </c>
      <c r="F60" s="19">
        <v>0</v>
      </c>
      <c r="G60" s="19">
        <v>0</v>
      </c>
      <c r="H60" s="20">
        <f>E60-F60</f>
        <v>0</v>
      </c>
    </row>
    <row r="61" spans="1:8" ht="21" customHeight="1" x14ac:dyDescent="0.2">
      <c r="B61" s="1" t="s">
        <v>60</v>
      </c>
      <c r="C61" s="17">
        <f t="shared" ref="C61:H61" si="9">SUM(C62:C68)</f>
        <v>0</v>
      </c>
      <c r="D61" s="17">
        <f t="shared" si="9"/>
        <v>0</v>
      </c>
      <c r="E61" s="18">
        <f t="shared" si="9"/>
        <v>0</v>
      </c>
      <c r="F61" s="18">
        <f t="shared" si="9"/>
        <v>0</v>
      </c>
      <c r="G61" s="18">
        <f t="shared" si="9"/>
        <v>0</v>
      </c>
      <c r="H61" s="18">
        <f t="shared" si="9"/>
        <v>0</v>
      </c>
    </row>
    <row r="62" spans="1:8" ht="24" x14ac:dyDescent="0.2">
      <c r="A62" s="10">
        <v>71</v>
      </c>
      <c r="B62" s="2" t="s">
        <v>80</v>
      </c>
      <c r="C62" s="19">
        <v>0</v>
      </c>
      <c r="D62" s="19">
        <v>0</v>
      </c>
      <c r="E62" s="20">
        <v>0</v>
      </c>
      <c r="F62" s="19">
        <v>0</v>
      </c>
      <c r="G62" s="19">
        <v>0</v>
      </c>
      <c r="H62" s="20">
        <f>E62-F62</f>
        <v>0</v>
      </c>
    </row>
    <row r="63" spans="1:8" x14ac:dyDescent="0.2">
      <c r="A63" s="10">
        <v>72</v>
      </c>
      <c r="B63" s="2" t="s">
        <v>61</v>
      </c>
      <c r="C63" s="19">
        <v>0</v>
      </c>
      <c r="D63" s="19">
        <v>0</v>
      </c>
      <c r="E63" s="20">
        <v>0</v>
      </c>
      <c r="F63" s="19">
        <v>0</v>
      </c>
      <c r="G63" s="19">
        <v>0</v>
      </c>
      <c r="H63" s="20">
        <f t="shared" ref="H63:H68" si="10">E63-F63</f>
        <v>0</v>
      </c>
    </row>
    <row r="64" spans="1:8" x14ac:dyDescent="0.2">
      <c r="A64" s="10">
        <v>73</v>
      </c>
      <c r="B64" s="2" t="s">
        <v>62</v>
      </c>
      <c r="C64" s="19">
        <v>0</v>
      </c>
      <c r="D64" s="19">
        <v>0</v>
      </c>
      <c r="E64" s="20">
        <v>0</v>
      </c>
      <c r="F64" s="19">
        <v>0</v>
      </c>
      <c r="G64" s="19">
        <v>0</v>
      </c>
      <c r="H64" s="20">
        <f t="shared" si="10"/>
        <v>0</v>
      </c>
    </row>
    <row r="65" spans="1:8" x14ac:dyDescent="0.2">
      <c r="A65" s="10">
        <v>74</v>
      </c>
      <c r="B65" s="2" t="s">
        <v>63</v>
      </c>
      <c r="C65" s="19">
        <v>0</v>
      </c>
      <c r="D65" s="19">
        <v>0</v>
      </c>
      <c r="E65" s="20">
        <v>0</v>
      </c>
      <c r="F65" s="19">
        <v>0</v>
      </c>
      <c r="G65" s="19">
        <v>0</v>
      </c>
      <c r="H65" s="20">
        <f t="shared" si="10"/>
        <v>0</v>
      </c>
    </row>
    <row r="66" spans="1:8" ht="24" x14ac:dyDescent="0.2">
      <c r="A66" s="10">
        <v>75</v>
      </c>
      <c r="B66" s="2" t="s">
        <v>64</v>
      </c>
      <c r="C66" s="19">
        <v>0</v>
      </c>
      <c r="D66" s="19">
        <v>0</v>
      </c>
      <c r="E66" s="20">
        <v>0</v>
      </c>
      <c r="F66" s="19">
        <v>0</v>
      </c>
      <c r="G66" s="19">
        <v>0</v>
      </c>
      <c r="H66" s="20">
        <f t="shared" si="10"/>
        <v>0</v>
      </c>
    </row>
    <row r="67" spans="1:8" x14ac:dyDescent="0.2">
      <c r="A67" s="10">
        <v>76</v>
      </c>
      <c r="B67" s="2" t="s">
        <v>65</v>
      </c>
      <c r="C67" s="19">
        <v>0</v>
      </c>
      <c r="D67" s="19">
        <v>0</v>
      </c>
      <c r="E67" s="20">
        <v>0</v>
      </c>
      <c r="F67" s="19">
        <v>0</v>
      </c>
      <c r="G67" s="19">
        <v>0</v>
      </c>
      <c r="H67" s="20">
        <f t="shared" si="10"/>
        <v>0</v>
      </c>
    </row>
    <row r="68" spans="1:8" ht="24" x14ac:dyDescent="0.2">
      <c r="A68" s="10">
        <v>79</v>
      </c>
      <c r="B68" s="2" t="s">
        <v>66</v>
      </c>
      <c r="C68" s="19">
        <v>0</v>
      </c>
      <c r="D68" s="19">
        <v>0</v>
      </c>
      <c r="E68" s="20">
        <v>0</v>
      </c>
      <c r="F68" s="19">
        <v>0</v>
      </c>
      <c r="G68" s="19">
        <v>0</v>
      </c>
      <c r="H68" s="20">
        <f t="shared" si="10"/>
        <v>0</v>
      </c>
    </row>
    <row r="69" spans="1:8" ht="21" customHeight="1" x14ac:dyDescent="0.2">
      <c r="B69" s="1" t="s">
        <v>2</v>
      </c>
      <c r="C69" s="17">
        <f t="shared" ref="C69:H69" si="11">SUM(C70:C72)</f>
        <v>0</v>
      </c>
      <c r="D69" s="17">
        <f t="shared" si="11"/>
        <v>0</v>
      </c>
      <c r="E69" s="18">
        <f t="shared" si="11"/>
        <v>0</v>
      </c>
      <c r="F69" s="18">
        <f t="shared" si="11"/>
        <v>0</v>
      </c>
      <c r="G69" s="18">
        <f t="shared" si="11"/>
        <v>0</v>
      </c>
      <c r="H69" s="18">
        <f t="shared" si="11"/>
        <v>0</v>
      </c>
    </row>
    <row r="70" spans="1:8" x14ac:dyDescent="0.2">
      <c r="A70" s="10">
        <v>81</v>
      </c>
      <c r="B70" s="2" t="s">
        <v>67</v>
      </c>
      <c r="C70" s="19">
        <v>0</v>
      </c>
      <c r="D70" s="19">
        <v>0</v>
      </c>
      <c r="E70" s="20">
        <v>0</v>
      </c>
      <c r="F70" s="19">
        <v>0</v>
      </c>
      <c r="G70" s="19">
        <v>0</v>
      </c>
      <c r="H70" s="20">
        <f>E70-F70</f>
        <v>0</v>
      </c>
    </row>
    <row r="71" spans="1:8" x14ac:dyDescent="0.2">
      <c r="A71" s="10">
        <v>83</v>
      </c>
      <c r="B71" s="2" t="s">
        <v>68</v>
      </c>
      <c r="C71" s="19">
        <v>0</v>
      </c>
      <c r="D71" s="19">
        <v>0</v>
      </c>
      <c r="E71" s="20">
        <v>0</v>
      </c>
      <c r="F71" s="19">
        <v>0</v>
      </c>
      <c r="G71" s="19">
        <v>0</v>
      </c>
      <c r="H71" s="20">
        <f>E71-F71</f>
        <v>0</v>
      </c>
    </row>
    <row r="72" spans="1:8" x14ac:dyDescent="0.2">
      <c r="A72" s="10">
        <v>85</v>
      </c>
      <c r="B72" s="2" t="s">
        <v>69</v>
      </c>
      <c r="C72" s="19">
        <v>0</v>
      </c>
      <c r="D72" s="19">
        <v>0</v>
      </c>
      <c r="E72" s="20">
        <v>0</v>
      </c>
      <c r="F72" s="19">
        <v>0</v>
      </c>
      <c r="G72" s="19">
        <v>0</v>
      </c>
      <c r="H72" s="20">
        <f>E72-F72</f>
        <v>0</v>
      </c>
    </row>
    <row r="73" spans="1:8" ht="21" customHeight="1" x14ac:dyDescent="0.2">
      <c r="B73" s="1" t="s">
        <v>70</v>
      </c>
      <c r="C73" s="17">
        <f t="shared" ref="C73:H73" si="12">SUM(C74:C80)</f>
        <v>0</v>
      </c>
      <c r="D73" s="17">
        <f t="shared" si="12"/>
        <v>0</v>
      </c>
      <c r="E73" s="18">
        <f t="shared" si="12"/>
        <v>0</v>
      </c>
      <c r="F73" s="18">
        <f t="shared" si="12"/>
        <v>0</v>
      </c>
      <c r="G73" s="18">
        <f t="shared" si="12"/>
        <v>0</v>
      </c>
      <c r="H73" s="18">
        <f t="shared" si="12"/>
        <v>0</v>
      </c>
    </row>
    <row r="74" spans="1:8" x14ac:dyDescent="0.2">
      <c r="A74" s="10">
        <v>91</v>
      </c>
      <c r="B74" s="2" t="s">
        <v>71</v>
      </c>
      <c r="C74" s="19">
        <v>0</v>
      </c>
      <c r="D74" s="19">
        <v>0</v>
      </c>
      <c r="E74" s="20">
        <v>0</v>
      </c>
      <c r="F74" s="19">
        <v>0</v>
      </c>
      <c r="G74" s="19">
        <v>0</v>
      </c>
      <c r="H74" s="20">
        <f>E74-F74</f>
        <v>0</v>
      </c>
    </row>
    <row r="75" spans="1:8" x14ac:dyDescent="0.2">
      <c r="A75" s="10">
        <v>92</v>
      </c>
      <c r="B75" s="2" t="s">
        <v>72</v>
      </c>
      <c r="C75" s="19">
        <v>0</v>
      </c>
      <c r="D75" s="19">
        <v>0</v>
      </c>
      <c r="E75" s="20">
        <v>0</v>
      </c>
      <c r="F75" s="19">
        <v>0</v>
      </c>
      <c r="G75" s="19">
        <v>0</v>
      </c>
      <c r="H75" s="20">
        <f t="shared" ref="H75:H80" si="13">E75-F75</f>
        <v>0</v>
      </c>
    </row>
    <row r="76" spans="1:8" x14ac:dyDescent="0.2">
      <c r="A76" s="10">
        <v>93</v>
      </c>
      <c r="B76" s="2" t="s">
        <v>73</v>
      </c>
      <c r="C76" s="19">
        <v>0</v>
      </c>
      <c r="D76" s="19">
        <v>0</v>
      </c>
      <c r="E76" s="20">
        <v>0</v>
      </c>
      <c r="F76" s="19">
        <v>0</v>
      </c>
      <c r="G76" s="19">
        <v>0</v>
      </c>
      <c r="H76" s="20">
        <f t="shared" si="13"/>
        <v>0</v>
      </c>
    </row>
    <row r="77" spans="1:8" x14ac:dyDescent="0.2">
      <c r="A77" s="10">
        <v>94</v>
      </c>
      <c r="B77" s="2" t="s">
        <v>74</v>
      </c>
      <c r="C77" s="19">
        <v>0</v>
      </c>
      <c r="D77" s="19">
        <v>0</v>
      </c>
      <c r="E77" s="20">
        <v>0</v>
      </c>
      <c r="F77" s="19">
        <v>0</v>
      </c>
      <c r="G77" s="19">
        <v>0</v>
      </c>
      <c r="H77" s="20">
        <f t="shared" si="13"/>
        <v>0</v>
      </c>
    </row>
    <row r="78" spans="1:8" x14ac:dyDescent="0.2">
      <c r="A78" s="10">
        <v>95</v>
      </c>
      <c r="B78" s="2" t="s">
        <v>75</v>
      </c>
      <c r="C78" s="19">
        <v>0</v>
      </c>
      <c r="D78" s="19">
        <v>0</v>
      </c>
      <c r="E78" s="20">
        <v>0</v>
      </c>
      <c r="F78" s="19">
        <v>0</v>
      </c>
      <c r="G78" s="19">
        <v>0</v>
      </c>
      <c r="H78" s="20">
        <f t="shared" si="13"/>
        <v>0</v>
      </c>
    </row>
    <row r="79" spans="1:8" x14ac:dyDescent="0.2">
      <c r="A79" s="10">
        <v>96</v>
      </c>
      <c r="B79" s="2" t="s">
        <v>76</v>
      </c>
      <c r="C79" s="19">
        <v>0</v>
      </c>
      <c r="D79" s="19">
        <v>0</v>
      </c>
      <c r="E79" s="20">
        <v>0</v>
      </c>
      <c r="F79" s="19">
        <v>0</v>
      </c>
      <c r="G79" s="19">
        <v>0</v>
      </c>
      <c r="H79" s="20">
        <f t="shared" si="13"/>
        <v>0</v>
      </c>
    </row>
    <row r="80" spans="1:8" ht="24" x14ac:dyDescent="0.2">
      <c r="A80" s="10">
        <v>99</v>
      </c>
      <c r="B80" s="2" t="s">
        <v>77</v>
      </c>
      <c r="C80" s="19">
        <v>0</v>
      </c>
      <c r="D80" s="19">
        <v>0</v>
      </c>
      <c r="E80" s="20">
        <v>0</v>
      </c>
      <c r="F80" s="19">
        <v>0</v>
      </c>
      <c r="G80" s="19">
        <v>0</v>
      </c>
      <c r="H80" s="20">
        <f t="shared" si="13"/>
        <v>0</v>
      </c>
    </row>
    <row r="81" spans="2:8" ht="24.75" customHeight="1" x14ac:dyDescent="0.2">
      <c r="B81" s="3" t="s">
        <v>83</v>
      </c>
      <c r="C81" s="21">
        <f t="shared" ref="C81:H81" si="14">+C9+C17+C27+C37+C47+C57+C61+C69+C73</f>
        <v>41766000</v>
      </c>
      <c r="D81" s="21">
        <f t="shared" si="14"/>
        <v>113.41</v>
      </c>
      <c r="E81" s="21">
        <f t="shared" si="14"/>
        <v>41766113.409999996</v>
      </c>
      <c r="F81" s="21">
        <f t="shared" si="14"/>
        <v>15251142.779999999</v>
      </c>
      <c r="G81" s="21">
        <f t="shared" si="14"/>
        <v>15251142.779999999</v>
      </c>
      <c r="H81" s="21">
        <f t="shared" si="14"/>
        <v>26514970.630000003</v>
      </c>
    </row>
    <row r="82" spans="2:8" ht="15" customHeight="1" x14ac:dyDescent="0.2">
      <c r="B82" s="4"/>
      <c r="C82" s="9"/>
      <c r="D82" s="9"/>
      <c r="E82" s="9"/>
      <c r="F82" s="9"/>
      <c r="G82" s="9"/>
      <c r="H82" s="9"/>
    </row>
    <row r="83" spans="2:8" ht="15" customHeight="1" x14ac:dyDescent="0.2">
      <c r="B83" s="4"/>
      <c r="C83" s="9"/>
      <c r="D83" s="9"/>
      <c r="E83" s="9"/>
      <c r="F83" s="9"/>
      <c r="G83" s="9"/>
      <c r="H83" s="9"/>
    </row>
    <row r="84" spans="2:8" ht="195" customHeight="1" x14ac:dyDescent="0.2">
      <c r="B84" s="12"/>
      <c r="C84" s="12"/>
      <c r="D84" s="12"/>
      <c r="E84" s="7"/>
      <c r="F84" s="14"/>
      <c r="G84" s="14"/>
      <c r="H84" s="14"/>
    </row>
    <row r="85" spans="2:8" ht="15" customHeight="1" x14ac:dyDescent="0.2">
      <c r="B85" s="13"/>
      <c r="C85" s="13"/>
      <c r="D85" s="13"/>
      <c r="E85" s="5"/>
      <c r="F85" s="13"/>
      <c r="G85" s="13"/>
      <c r="H85" s="13"/>
    </row>
    <row r="86" spans="2:8" ht="30" customHeight="1" x14ac:dyDescent="0.2">
      <c r="B86" s="25"/>
      <c r="C86" s="25"/>
      <c r="D86" s="25"/>
      <c r="F86" s="25"/>
      <c r="G86" s="25"/>
      <c r="H86" s="25"/>
    </row>
    <row r="87" spans="2:8" ht="15" hidden="1" customHeight="1" x14ac:dyDescent="0.2">
      <c r="B87" s="25"/>
      <c r="C87" s="25"/>
      <c r="D87" s="25"/>
      <c r="F87" s="25"/>
      <c r="G87" s="25"/>
      <c r="H87" s="25"/>
    </row>
    <row r="88" spans="2:8" ht="24" hidden="1" customHeight="1" x14ac:dyDescent="0.2">
      <c r="B88" s="25"/>
      <c r="C88" s="25"/>
      <c r="D88" s="25"/>
      <c r="F88" s="25"/>
      <c r="G88" s="25"/>
      <c r="H88" s="25"/>
    </row>
    <row r="89" spans="2:8" ht="24" hidden="1" customHeight="1" x14ac:dyDescent="0.2">
      <c r="B89" s="32"/>
      <c r="C89" s="32"/>
      <c r="D89" s="32"/>
      <c r="E89" s="7"/>
      <c r="F89" s="33"/>
      <c r="G89" s="33"/>
      <c r="H89" s="33"/>
    </row>
    <row r="90" spans="2:8" ht="15" hidden="1" customHeight="1" x14ac:dyDescent="0.2">
      <c r="B90" s="24"/>
      <c r="C90" s="24"/>
      <c r="D90" s="24"/>
      <c r="E90" s="5"/>
      <c r="F90" s="24"/>
      <c r="G90" s="24"/>
      <c r="H90" s="24"/>
    </row>
    <row r="91" spans="2:8" ht="24" hidden="1" customHeight="1" x14ac:dyDescent="0.2">
      <c r="B91" s="25"/>
      <c r="C91" s="25"/>
      <c r="D91" s="25"/>
      <c r="F91" s="25"/>
      <c r="G91" s="25"/>
      <c r="H91" s="25"/>
    </row>
    <row r="95" spans="2:8" x14ac:dyDescent="0.2"/>
    <row r="96" spans="2:8" x14ac:dyDescent="0.2"/>
    <row r="65534" x14ac:dyDescent="0.2"/>
  </sheetData>
  <mergeCells count="20">
    <mergeCell ref="B90:D90"/>
    <mergeCell ref="B91:D91"/>
    <mergeCell ref="F90:H90"/>
    <mergeCell ref="F91:H91"/>
    <mergeCell ref="B7:B8"/>
    <mergeCell ref="C7:G7"/>
    <mergeCell ref="H7:H8"/>
    <mergeCell ref="B86:D86"/>
    <mergeCell ref="F86:H86"/>
    <mergeCell ref="B87:D87"/>
    <mergeCell ref="B88:D88"/>
    <mergeCell ref="F87:H87"/>
    <mergeCell ref="F88:H88"/>
    <mergeCell ref="B89:D89"/>
    <mergeCell ref="F89:H89"/>
    <mergeCell ref="B2:H2"/>
    <mergeCell ref="B3:H3"/>
    <mergeCell ref="B4:H4"/>
    <mergeCell ref="B1:H1"/>
    <mergeCell ref="B5:H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64" fitToWidth="0" fitToHeight="0" orientation="landscape" r:id="rId1"/>
  <rowBreaks count="2" manualBreakCount="2">
    <brk id="49" max="7" man="1"/>
    <brk id="8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5536"/>
    </sheetView>
  </sheetViews>
  <sheetFormatPr baseColWidth="10" defaultRowHeight="15" x14ac:dyDescent="0.25"/>
  <cols>
    <col min="1" max="1" width="5.42578125" style="11" bestFit="1" customWidth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Lucero Mora</cp:lastModifiedBy>
  <cp:lastPrinted>2025-08-07T20:42:41Z</cp:lastPrinted>
  <dcterms:created xsi:type="dcterms:W3CDTF">2014-09-04T16:46:21Z</dcterms:created>
  <dcterms:modified xsi:type="dcterms:W3CDTF">2025-08-07T20:43:30Z</dcterms:modified>
</cp:coreProperties>
</file>