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23256" windowHeight="12576" tabRatio="679"/>
  </bookViews>
  <sheets>
    <sheet name="1.Portada" sheetId="17" r:id="rId1"/>
    <sheet name="2. PAT" sheetId="1" r:id="rId2"/>
    <sheet name="Control de Cambios" sheetId="18" r:id="rId3"/>
  </sheets>
  <externalReferences>
    <externalReference r:id="rId4"/>
    <externalReference r:id="rId5"/>
  </externalReferences>
  <definedNames>
    <definedName name="ClaC">'[1]Evaluación de Riesgos'!$AP$5:$AP$12</definedName>
    <definedName name="Clasi">[1]!Tabla1[Clasificación]</definedName>
    <definedName name="Clasificacion">[1]!Tabla1[Clasificación]</definedName>
    <definedName name="EST" localSheetId="0">'[1]Evaluación de Riesgos'!#REF!</definedName>
    <definedName name="EST">'[2]EVALUACION RIESGOS'!$AL$3:$AL$6</definedName>
    <definedName name="Estatus" localSheetId="0">'[1]Evaluación de Riesgos'!#REF!</definedName>
    <definedName name="Estatus">#REF!</definedName>
    <definedName name="PS" localSheetId="0">#REF!</definedName>
    <definedName name="PS">[2]PROCESOS!$B$4:$B$191</definedName>
    <definedName name="_xlnm.Print_Titles" localSheetId="1">'2. PAT'!$E:$H,'2. PAT'!$1:$10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9" i="1" l="1"/>
  <c r="T109" i="1"/>
  <c r="S109" i="1"/>
  <c r="R109" i="1"/>
  <c r="Q109" i="1"/>
  <c r="P109" i="1"/>
  <c r="O109" i="1"/>
  <c r="N109" i="1"/>
  <c r="M109" i="1"/>
  <c r="L109" i="1"/>
  <c r="K109" i="1"/>
  <c r="J109" i="1"/>
  <c r="H108" i="1"/>
  <c r="H107" i="1"/>
  <c r="U106" i="1"/>
  <c r="T106" i="1"/>
  <c r="S106" i="1"/>
  <c r="R106" i="1"/>
  <c r="Q106" i="1"/>
  <c r="P106" i="1"/>
  <c r="O106" i="1"/>
  <c r="N106" i="1"/>
  <c r="M106" i="1"/>
  <c r="L106" i="1"/>
  <c r="K106" i="1"/>
  <c r="J106" i="1"/>
  <c r="H105" i="1"/>
  <c r="H104" i="1"/>
  <c r="U103" i="1"/>
  <c r="T103" i="1"/>
  <c r="S103" i="1"/>
  <c r="R103" i="1"/>
  <c r="Q103" i="1"/>
  <c r="P103" i="1"/>
  <c r="O103" i="1"/>
  <c r="N103" i="1"/>
  <c r="M103" i="1"/>
  <c r="L103" i="1"/>
  <c r="K103" i="1"/>
  <c r="J103" i="1"/>
  <c r="H102" i="1"/>
  <c r="H101" i="1"/>
  <c r="H103" i="1" l="1"/>
  <c r="H106" i="1"/>
  <c r="H109" i="1"/>
  <c r="J13" i="1" l="1"/>
  <c r="H25" i="1"/>
  <c r="J25" i="1"/>
  <c r="K25" i="1"/>
  <c r="L25" i="1"/>
  <c r="M25" i="1"/>
  <c r="N25" i="1"/>
  <c r="O25" i="1"/>
  <c r="P25" i="1"/>
  <c r="Q25" i="1"/>
  <c r="R25" i="1"/>
  <c r="S25" i="1"/>
  <c r="T25" i="1"/>
  <c r="U25" i="1"/>
  <c r="J28" i="1"/>
  <c r="K28" i="1"/>
  <c r="L28" i="1"/>
  <c r="M28" i="1"/>
  <c r="N28" i="1"/>
  <c r="O28" i="1"/>
  <c r="P28" i="1"/>
  <c r="Q28" i="1"/>
  <c r="R28" i="1"/>
  <c r="S28" i="1"/>
  <c r="T28" i="1"/>
  <c r="U28" i="1"/>
  <c r="J31" i="1"/>
  <c r="K31" i="1"/>
  <c r="L31" i="1"/>
  <c r="M31" i="1"/>
  <c r="N31" i="1"/>
  <c r="O31" i="1"/>
  <c r="P31" i="1"/>
  <c r="Q31" i="1"/>
  <c r="R31" i="1"/>
  <c r="S31" i="1"/>
  <c r="T31" i="1"/>
  <c r="U31" i="1"/>
  <c r="H32" i="1"/>
  <c r="H33" i="1"/>
  <c r="J34" i="1"/>
  <c r="K34" i="1"/>
  <c r="L34" i="1"/>
  <c r="M34" i="1"/>
  <c r="N34" i="1"/>
  <c r="O34" i="1"/>
  <c r="P34" i="1"/>
  <c r="Q34" i="1"/>
  <c r="R34" i="1"/>
  <c r="S34" i="1"/>
  <c r="T34" i="1"/>
  <c r="U34" i="1"/>
  <c r="H35" i="1"/>
  <c r="H36" i="1"/>
  <c r="H37" i="1" s="1"/>
  <c r="J37" i="1"/>
  <c r="K37" i="1"/>
  <c r="L37" i="1"/>
  <c r="M37" i="1"/>
  <c r="N37" i="1"/>
  <c r="O37" i="1"/>
  <c r="P37" i="1"/>
  <c r="Q37" i="1"/>
  <c r="R37" i="1"/>
  <c r="S37" i="1"/>
  <c r="T37" i="1"/>
  <c r="U37" i="1"/>
  <c r="U100" i="1"/>
  <c r="T100" i="1"/>
  <c r="S100" i="1"/>
  <c r="R100" i="1"/>
  <c r="Q100" i="1"/>
  <c r="P100" i="1"/>
  <c r="O100" i="1"/>
  <c r="N100" i="1"/>
  <c r="M100" i="1"/>
  <c r="L100" i="1"/>
  <c r="K100" i="1"/>
  <c r="J100" i="1"/>
  <c r="U97" i="1"/>
  <c r="T97" i="1"/>
  <c r="S97" i="1"/>
  <c r="R97" i="1"/>
  <c r="Q97" i="1"/>
  <c r="P97" i="1"/>
  <c r="O97" i="1"/>
  <c r="N97" i="1"/>
  <c r="M97" i="1"/>
  <c r="L97" i="1"/>
  <c r="K97" i="1"/>
  <c r="J97" i="1"/>
  <c r="U94" i="1"/>
  <c r="T94" i="1"/>
  <c r="S94" i="1"/>
  <c r="R94" i="1"/>
  <c r="Q94" i="1"/>
  <c r="P94" i="1"/>
  <c r="O94" i="1"/>
  <c r="N94" i="1"/>
  <c r="M94" i="1"/>
  <c r="L94" i="1"/>
  <c r="K94" i="1"/>
  <c r="J94" i="1"/>
  <c r="U91" i="1"/>
  <c r="T91" i="1"/>
  <c r="S91" i="1"/>
  <c r="R91" i="1"/>
  <c r="Q91" i="1"/>
  <c r="P91" i="1"/>
  <c r="O91" i="1"/>
  <c r="N91" i="1"/>
  <c r="M91" i="1"/>
  <c r="L91" i="1"/>
  <c r="K91" i="1"/>
  <c r="J91" i="1"/>
  <c r="U88" i="1"/>
  <c r="T88" i="1"/>
  <c r="S88" i="1"/>
  <c r="R88" i="1"/>
  <c r="Q88" i="1"/>
  <c r="P88" i="1"/>
  <c r="O88" i="1"/>
  <c r="N88" i="1"/>
  <c r="M88" i="1"/>
  <c r="L88" i="1"/>
  <c r="K88" i="1"/>
  <c r="J88" i="1"/>
  <c r="U85" i="1"/>
  <c r="T85" i="1"/>
  <c r="S85" i="1"/>
  <c r="R85" i="1"/>
  <c r="Q85" i="1"/>
  <c r="P85" i="1"/>
  <c r="O85" i="1"/>
  <c r="N85" i="1"/>
  <c r="M85" i="1"/>
  <c r="L85" i="1"/>
  <c r="K85" i="1"/>
  <c r="J85" i="1"/>
  <c r="U82" i="1"/>
  <c r="T82" i="1"/>
  <c r="S82" i="1"/>
  <c r="R82" i="1"/>
  <c r="Q82" i="1"/>
  <c r="P82" i="1"/>
  <c r="O82" i="1"/>
  <c r="N82" i="1"/>
  <c r="M82" i="1"/>
  <c r="L82" i="1"/>
  <c r="K82" i="1"/>
  <c r="J82" i="1"/>
  <c r="U79" i="1"/>
  <c r="T79" i="1"/>
  <c r="S79" i="1"/>
  <c r="R79" i="1"/>
  <c r="Q79" i="1"/>
  <c r="P79" i="1"/>
  <c r="O79" i="1"/>
  <c r="N79" i="1"/>
  <c r="M79" i="1"/>
  <c r="L79" i="1"/>
  <c r="K79" i="1"/>
  <c r="J79" i="1"/>
  <c r="U76" i="1"/>
  <c r="T76" i="1"/>
  <c r="S76" i="1"/>
  <c r="R76" i="1"/>
  <c r="Q76" i="1"/>
  <c r="P76" i="1"/>
  <c r="O76" i="1"/>
  <c r="N76" i="1"/>
  <c r="M76" i="1"/>
  <c r="L76" i="1"/>
  <c r="K76" i="1"/>
  <c r="J76" i="1"/>
  <c r="U73" i="1"/>
  <c r="T73" i="1"/>
  <c r="S73" i="1"/>
  <c r="R73" i="1"/>
  <c r="Q73" i="1"/>
  <c r="P73" i="1"/>
  <c r="O73" i="1"/>
  <c r="N73" i="1"/>
  <c r="M73" i="1"/>
  <c r="L73" i="1"/>
  <c r="K73" i="1"/>
  <c r="J73" i="1"/>
  <c r="U70" i="1"/>
  <c r="T70" i="1"/>
  <c r="S70" i="1"/>
  <c r="R70" i="1"/>
  <c r="Q70" i="1"/>
  <c r="P70" i="1"/>
  <c r="O70" i="1"/>
  <c r="N70" i="1"/>
  <c r="M70" i="1"/>
  <c r="L70" i="1"/>
  <c r="K70" i="1"/>
  <c r="J70" i="1"/>
  <c r="U67" i="1"/>
  <c r="T67" i="1"/>
  <c r="S67" i="1"/>
  <c r="R67" i="1"/>
  <c r="Q67" i="1"/>
  <c r="P67" i="1"/>
  <c r="O67" i="1"/>
  <c r="N67" i="1"/>
  <c r="M67" i="1"/>
  <c r="L67" i="1"/>
  <c r="K67" i="1"/>
  <c r="J67" i="1"/>
  <c r="U64" i="1"/>
  <c r="T64" i="1"/>
  <c r="S64" i="1"/>
  <c r="R64" i="1"/>
  <c r="Q64" i="1"/>
  <c r="P64" i="1"/>
  <c r="O64" i="1"/>
  <c r="N64" i="1"/>
  <c r="M64" i="1"/>
  <c r="L64" i="1"/>
  <c r="K64" i="1"/>
  <c r="J64" i="1"/>
  <c r="U61" i="1"/>
  <c r="T61" i="1"/>
  <c r="S61" i="1"/>
  <c r="R61" i="1"/>
  <c r="Q61" i="1"/>
  <c r="P61" i="1"/>
  <c r="O61" i="1"/>
  <c r="N61" i="1"/>
  <c r="M61" i="1"/>
  <c r="L61" i="1"/>
  <c r="K61" i="1"/>
  <c r="J61" i="1"/>
  <c r="U58" i="1"/>
  <c r="T58" i="1"/>
  <c r="S58" i="1"/>
  <c r="R58" i="1"/>
  <c r="Q58" i="1"/>
  <c r="P58" i="1"/>
  <c r="O58" i="1"/>
  <c r="N58" i="1"/>
  <c r="M58" i="1"/>
  <c r="L58" i="1"/>
  <c r="K58" i="1"/>
  <c r="J58" i="1"/>
  <c r="U55" i="1"/>
  <c r="T55" i="1"/>
  <c r="S55" i="1"/>
  <c r="R55" i="1"/>
  <c r="Q55" i="1"/>
  <c r="P55" i="1"/>
  <c r="O55" i="1"/>
  <c r="N55" i="1"/>
  <c r="M55" i="1"/>
  <c r="L55" i="1"/>
  <c r="K55" i="1"/>
  <c r="J55" i="1"/>
  <c r="U52" i="1"/>
  <c r="T52" i="1"/>
  <c r="S52" i="1"/>
  <c r="R52" i="1"/>
  <c r="Q52" i="1"/>
  <c r="P52" i="1"/>
  <c r="O52" i="1"/>
  <c r="N52" i="1"/>
  <c r="M52" i="1"/>
  <c r="L52" i="1"/>
  <c r="K52" i="1"/>
  <c r="J52" i="1"/>
  <c r="U49" i="1"/>
  <c r="T49" i="1"/>
  <c r="S49" i="1"/>
  <c r="R49" i="1"/>
  <c r="Q49" i="1"/>
  <c r="P49" i="1"/>
  <c r="O49" i="1"/>
  <c r="N49" i="1"/>
  <c r="M49" i="1"/>
  <c r="L49" i="1"/>
  <c r="K49" i="1"/>
  <c r="J49" i="1"/>
  <c r="U46" i="1"/>
  <c r="T46" i="1"/>
  <c r="S46" i="1"/>
  <c r="R46" i="1"/>
  <c r="Q46" i="1"/>
  <c r="P46" i="1"/>
  <c r="O46" i="1"/>
  <c r="N46" i="1"/>
  <c r="M46" i="1"/>
  <c r="L46" i="1"/>
  <c r="K46" i="1"/>
  <c r="J46" i="1"/>
  <c r="U43" i="1"/>
  <c r="T43" i="1"/>
  <c r="S43" i="1"/>
  <c r="R43" i="1"/>
  <c r="Q43" i="1"/>
  <c r="P43" i="1"/>
  <c r="O43" i="1"/>
  <c r="N43" i="1"/>
  <c r="M43" i="1"/>
  <c r="L43" i="1"/>
  <c r="K43" i="1"/>
  <c r="J43" i="1"/>
  <c r="U40" i="1"/>
  <c r="T40" i="1"/>
  <c r="S40" i="1"/>
  <c r="R40" i="1"/>
  <c r="Q40" i="1"/>
  <c r="P40" i="1"/>
  <c r="O40" i="1"/>
  <c r="N40" i="1"/>
  <c r="M40" i="1"/>
  <c r="L40" i="1"/>
  <c r="K40" i="1"/>
  <c r="J40" i="1"/>
  <c r="U13" i="1"/>
  <c r="T13" i="1"/>
  <c r="S13" i="1"/>
  <c r="R13" i="1"/>
  <c r="Q13" i="1"/>
  <c r="P13" i="1"/>
  <c r="O13" i="1"/>
  <c r="N13" i="1"/>
  <c r="M13" i="1"/>
  <c r="L13" i="1"/>
  <c r="K13" i="1"/>
  <c r="H12" i="1"/>
  <c r="H11" i="1"/>
  <c r="H15" i="1"/>
  <c r="H14" i="1"/>
  <c r="U16" i="1"/>
  <c r="T16" i="1"/>
  <c r="S16" i="1"/>
  <c r="R16" i="1"/>
  <c r="Q16" i="1"/>
  <c r="P16" i="1"/>
  <c r="O16" i="1"/>
  <c r="N16" i="1"/>
  <c r="M16" i="1"/>
  <c r="L16" i="1"/>
  <c r="K16" i="1"/>
  <c r="J16" i="1"/>
  <c r="U19" i="1"/>
  <c r="T19" i="1"/>
  <c r="S19" i="1"/>
  <c r="R19" i="1"/>
  <c r="Q19" i="1"/>
  <c r="P19" i="1"/>
  <c r="O19" i="1"/>
  <c r="N19" i="1"/>
  <c r="M19" i="1"/>
  <c r="L19" i="1"/>
  <c r="K19" i="1"/>
  <c r="J19" i="1"/>
  <c r="H18" i="1"/>
  <c r="H17" i="1"/>
  <c r="U22" i="1"/>
  <c r="T22" i="1"/>
  <c r="S22" i="1"/>
  <c r="R22" i="1"/>
  <c r="Q22" i="1"/>
  <c r="P22" i="1"/>
  <c r="O22" i="1"/>
  <c r="N22" i="1"/>
  <c r="M22" i="1"/>
  <c r="L22" i="1"/>
  <c r="K22" i="1"/>
  <c r="J22" i="1"/>
  <c r="H38" i="1"/>
  <c r="H39" i="1"/>
  <c r="H41" i="1"/>
  <c r="H42" i="1"/>
  <c r="H43" i="1" s="1"/>
  <c r="H44" i="1"/>
  <c r="H45" i="1"/>
  <c r="H47" i="1"/>
  <c r="H48" i="1"/>
  <c r="H49" i="1" s="1"/>
  <c r="H50" i="1"/>
  <c r="H51" i="1"/>
  <c r="H53" i="1"/>
  <c r="H54" i="1"/>
  <c r="H55" i="1" s="1"/>
  <c r="H56" i="1"/>
  <c r="H57" i="1"/>
  <c r="H59" i="1"/>
  <c r="H60" i="1"/>
  <c r="H61" i="1" s="1"/>
  <c r="H62" i="1"/>
  <c r="H63" i="1"/>
  <c r="H65" i="1"/>
  <c r="H66" i="1"/>
  <c r="H67" i="1" s="1"/>
  <c r="H68" i="1"/>
  <c r="H69" i="1"/>
  <c r="H71" i="1"/>
  <c r="H72" i="1"/>
  <c r="H73" i="1" s="1"/>
  <c r="H74" i="1"/>
  <c r="H75" i="1"/>
  <c r="H77" i="1"/>
  <c r="H78" i="1"/>
  <c r="H79" i="1" s="1"/>
  <c r="H80" i="1"/>
  <c r="H81" i="1"/>
  <c r="H83" i="1"/>
  <c r="H84" i="1"/>
  <c r="H85" i="1" s="1"/>
  <c r="H86" i="1"/>
  <c r="H87" i="1"/>
  <c r="H89" i="1"/>
  <c r="H90" i="1"/>
  <c r="H91" i="1" s="1"/>
  <c r="H92" i="1"/>
  <c r="H93" i="1"/>
  <c r="H95" i="1"/>
  <c r="H96" i="1"/>
  <c r="H97" i="1" s="1"/>
  <c r="H98" i="1"/>
  <c r="H99" i="1"/>
  <c r="E1" i="1"/>
  <c r="H64" i="1" l="1"/>
  <c r="H94" i="1"/>
  <c r="H82" i="1"/>
  <c r="H70" i="1"/>
  <c r="H58" i="1"/>
  <c r="H46" i="1"/>
  <c r="H28" i="1"/>
  <c r="H88" i="1"/>
  <c r="H40" i="1"/>
  <c r="H22" i="1"/>
  <c r="H16" i="1"/>
  <c r="H13" i="1"/>
  <c r="H31" i="1"/>
  <c r="H34" i="1"/>
  <c r="H100" i="1"/>
  <c r="H76" i="1"/>
  <c r="H52" i="1"/>
  <c r="H19" i="1"/>
  <c r="A74" i="1" l="1"/>
  <c r="A83" i="1" s="1"/>
  <c r="A92" i="1" s="1"/>
  <c r="A101" i="1" s="1"/>
</calcChain>
</file>

<file path=xl/comments1.xml><?xml version="1.0" encoding="utf-8"?>
<comments xmlns="http://schemas.openxmlformats.org/spreadsheetml/2006/main">
  <authors>
    <author>SCyTG</author>
    <author>SCYTG</author>
  </authors>
  <commentList>
    <comment ref="A6" authorId="0">
      <text>
        <r>
          <rPr>
            <b/>
            <sz val="9"/>
            <color indexed="81"/>
            <rFont val="Tahoma"/>
            <family val="2"/>
          </rPr>
          <t>SCyTG:</t>
        </r>
        <r>
          <rPr>
            <sz val="9"/>
            <color indexed="81"/>
            <rFont val="Tahoma"/>
            <family val="2"/>
          </rPr>
          <t xml:space="preserve">
Colocar el objetivo general de la institución al cual los indicadores deberán aportar a su cumplimiento.</t>
        </r>
      </text>
    </comment>
    <comment ref="B11" authorId="1">
      <text>
        <r>
          <rPr>
            <sz val="9"/>
            <color indexed="81"/>
            <rFont val="Tahoma"/>
            <family val="2"/>
          </rPr>
          <t>Colocar el soporte legal que respalda el desarrollo del proceso y sus indicadores, tales como:  
*Leyes
*Reglamentos
*Decretos
*Lineamientos, etc.</t>
        </r>
      </text>
    </comment>
    <comment ref="C11" authorId="1">
      <text>
        <r>
          <rPr>
            <sz val="9"/>
            <color indexed="81"/>
            <rFont val="Tahoma"/>
            <family val="2"/>
          </rPr>
          <t>Colocar la estrategia y línea de acción específica establecidas en el Plan Estatal de Desarrollo vigente, a los cuales se alinea el proceso, estrategia y/o actividades.</t>
        </r>
      </text>
    </comment>
    <comment ref="D11" authorId="0">
      <text>
        <r>
          <rPr>
            <sz val="9"/>
            <color indexed="81"/>
            <rFont val="Tahoma"/>
            <family val="2"/>
          </rPr>
          <t>Colocar el proceso y área responsable  de acuerdo a organigrama vigente, al cual se alinea el indicador.</t>
        </r>
      </text>
    </comment>
    <comment ref="E11" authorId="1">
      <text>
        <r>
          <rPr>
            <sz val="9"/>
            <color indexed="81"/>
            <rFont val="Tahoma"/>
            <family val="2"/>
          </rPr>
          <t>Redactar el indicador.
Ejemplo:
Número de capacitaciones realizadas para la elaboración de PAT,  en menos de 20 días hábiles</t>
        </r>
      </text>
    </comment>
    <comment ref="G11" authorId="1">
      <text>
        <r>
          <rPr>
            <sz val="9"/>
            <color indexed="81"/>
            <rFont val="Tahoma"/>
            <family val="2"/>
          </rPr>
          <t>¿Con qué frecuencia se mide el indicador? Ejemplo
*Mensual
*Trimestral
*Semestral</t>
        </r>
      </text>
    </comment>
    <comment ref="G14" authorId="1">
      <text>
        <r>
          <rPr>
            <sz val="9"/>
            <color indexed="81"/>
            <rFont val="Tahoma"/>
            <family val="2"/>
          </rPr>
          <t>¿Con qué frecuencia se mide el indicador? Ejemplo
*Mensual
*Trimestral
*Semestral</t>
        </r>
      </text>
    </comment>
    <comment ref="B20"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C20" authorId="1">
      <text>
        <r>
          <rPr>
            <sz val="9"/>
            <color indexed="81"/>
            <rFont val="Tahoma"/>
            <family val="2"/>
          </rPr>
          <t>Colocar la estrategia definida para los objetivos planteados, de acuerdo a lo establecido en el Plan Estatal de Desarrollo vigente.</t>
        </r>
      </text>
    </comment>
    <comment ref="E20" authorId="1">
      <text>
        <r>
          <rPr>
            <sz val="9"/>
            <color indexed="81"/>
            <rFont val="Tahoma"/>
            <family val="2"/>
          </rPr>
          <t>Redactar el indicador.
Ejemplo:
Número de capacitaciones realizadas para la elaboracion de PAT,  en menos de 20 días habiles</t>
        </r>
      </text>
    </comment>
    <comment ref="F20" authorId="1">
      <text>
        <r>
          <rPr>
            <sz val="9"/>
            <color indexed="81"/>
            <rFont val="Tahoma"/>
            <family val="2"/>
          </rPr>
          <t>Coloca la formula correspondiente, ejemplo: 
Suma de capacitaciones que se realizaron en menos de 20 días habiles</t>
        </r>
      </text>
    </comment>
    <comment ref="G20" authorId="1">
      <text>
        <r>
          <rPr>
            <sz val="9"/>
            <color indexed="81"/>
            <rFont val="Tahoma"/>
            <family val="2"/>
          </rPr>
          <t>¿Con qué frecuencia se mide el indicador? Ejemplo
*Mensual
*Trimestral
*Semestral</t>
        </r>
      </text>
    </comment>
    <comment ref="B29"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B38"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B47"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B56"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B65"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B74"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B83"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B92"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C92" authorId="1">
      <text>
        <r>
          <rPr>
            <sz val="9"/>
            <color indexed="81"/>
            <rFont val="Tahoma"/>
            <family val="2"/>
          </rPr>
          <t>Colocar la estrategia definida para los objetivos planteados, de acuerdo a lo establecido en el Plan Estatal de Desarrollo vigente.</t>
        </r>
      </text>
    </comment>
    <comment ref="B101" authorId="1">
      <text>
        <r>
          <rPr>
            <sz val="9"/>
            <color indexed="81"/>
            <rFont val="Tahoma"/>
            <family val="2"/>
          </rPr>
          <t>¿En qué documento encuentro la estrategia y/o objetivo?
También  se coloca el soporte legal que respalda el desarrollo de la estrategia. 
Ejemplo:
*Reglamento interior
*Leyes
*Decretos
*Lineamientos, etc</t>
        </r>
      </text>
    </comment>
    <comment ref="C101" authorId="1">
      <text>
        <r>
          <rPr>
            <sz val="9"/>
            <color indexed="81"/>
            <rFont val="Tahoma"/>
            <family val="2"/>
          </rPr>
          <t>Colocar la estrategia definida para los objetivos planteados, de acuerdo a lo establecido en el Plan Estatal de Desarrollo vigente.</t>
        </r>
      </text>
    </comment>
  </commentList>
</comments>
</file>

<file path=xl/sharedStrings.xml><?xml version="1.0" encoding="utf-8"?>
<sst xmlns="http://schemas.openxmlformats.org/spreadsheetml/2006/main" count="1940" uniqueCount="361">
  <si>
    <t>Frecuencia</t>
  </si>
  <si>
    <t>Periodo</t>
  </si>
  <si>
    <t>Ene</t>
  </si>
  <si>
    <t>Feb</t>
  </si>
  <si>
    <t>Mar</t>
  </si>
  <si>
    <t>Abr</t>
  </si>
  <si>
    <t>May</t>
  </si>
  <si>
    <t>Jun</t>
  </si>
  <si>
    <t>Jul</t>
  </si>
  <si>
    <t>Ago</t>
  </si>
  <si>
    <t>Sep</t>
  </si>
  <si>
    <t>Oct</t>
  </si>
  <si>
    <t>Nov</t>
  </si>
  <si>
    <t>Dic</t>
  </si>
  <si>
    <t>P</t>
  </si>
  <si>
    <t>R</t>
  </si>
  <si>
    <t>%R</t>
  </si>
  <si>
    <t>Método de Cálculo</t>
  </si>
  <si>
    <t>No.</t>
  </si>
  <si>
    <t>Documento de Referencia</t>
  </si>
  <si>
    <t>META
-----------
REALIZADO</t>
  </si>
  <si>
    <t>Estrategias/Línea de Acción</t>
  </si>
  <si>
    <t>Análisis de Causa Raíz</t>
  </si>
  <si>
    <t>Acciones de Control a Implementar</t>
  </si>
  <si>
    <t>Fecha de Análisis:</t>
  </si>
  <si>
    <t>Comentarios Relevantes</t>
  </si>
  <si>
    <t>Enero</t>
  </si>
  <si>
    <t>Febrero</t>
  </si>
  <si>
    <t>Marzo</t>
  </si>
  <si>
    <t>Abril</t>
  </si>
  <si>
    <t>Mayo</t>
  </si>
  <si>
    <t>Junio</t>
  </si>
  <si>
    <t>Julio</t>
  </si>
  <si>
    <t>Agosto</t>
  </si>
  <si>
    <t>Septiembre</t>
  </si>
  <si>
    <t>Octubre</t>
  </si>
  <si>
    <t>Noviembre</t>
  </si>
  <si>
    <t>Diciembre</t>
  </si>
  <si>
    <t>Análisis de causa y acciones a implementar ante incumplimientos de indicadores</t>
  </si>
  <si>
    <r>
      <t xml:space="preserve">¿Fue eficaz?
</t>
    </r>
    <r>
      <rPr>
        <b/>
        <sz val="10"/>
        <color theme="0"/>
        <rFont val="Arial"/>
        <family val="2"/>
      </rPr>
      <t>(mes siguiente)</t>
    </r>
  </si>
  <si>
    <t>Responsable y Fecha Compromiso de las acciones</t>
  </si>
  <si>
    <t>Hoja</t>
  </si>
  <si>
    <t>Descripción</t>
  </si>
  <si>
    <t>2. PAT</t>
  </si>
  <si>
    <t>Área donde se registrarán y dará seguimiento a los indicadores de forma mensual; así mismo contiene el espacio para llevar a cabo el análisis de causa y acciones de control ante incumplimientos en las metas.</t>
  </si>
  <si>
    <t>Colocar logotipo de la Institución dentro del recuadro punteado, de preferencia horizontal:</t>
  </si>
  <si>
    <t>(COLOCAR NOMBRE DE LA INSTITUCIÓN)</t>
  </si>
  <si>
    <t>ELABORÓ</t>
  </si>
  <si>
    <t>REVISÓ / VoBo</t>
  </si>
  <si>
    <t>VALIDÓ</t>
  </si>
  <si>
    <t>(Colocar nombre del Área)</t>
  </si>
  <si>
    <t>El apartado de firmas se ajustará de acuerdo a las necesidades de cada institución.</t>
  </si>
  <si>
    <t>PROGRAMA ANUAL DE TRABAJO 2026</t>
  </si>
  <si>
    <t>Concentrado Mensual 2026</t>
  </si>
  <si>
    <t>Trimestral</t>
  </si>
  <si>
    <t>Proceso y Área Responsable</t>
  </si>
  <si>
    <t>Estrategia A.3.2
Línea de Acción A.3.2.1
Impulsar la implementación de un Sistema de Control Interno Institucional con enfoque de gestión de riesgos</t>
  </si>
  <si>
    <t>Gestión de COCODI / Presidencia de COCODI</t>
  </si>
  <si>
    <t>Porcentaje de sesiones ordinarias realizadas con apego al MICI.</t>
  </si>
  <si>
    <t>(Numero de sesiones realizadas conforme a lo establecido en el lineamiento / Numero de sesiones programadas de acuerdo al MICI) *100</t>
  </si>
  <si>
    <t>(Numero de evaluaciones realizadas, validadas y entregadas conforme a lo establecido en el lineamiento / Numero de evaluaciones establecidas de acuerdo al MICI) *100</t>
  </si>
  <si>
    <r>
      <t xml:space="preserve">Porcentaje de evaluaciones al Programa de Trabajo de Control Interno (PTCI) realizadas con apego al MICI.
</t>
    </r>
    <r>
      <rPr>
        <b/>
        <sz val="11"/>
        <rFont val="Arial"/>
        <family val="2"/>
      </rPr>
      <t/>
    </r>
  </si>
  <si>
    <t>Porcentaje de Evaluaciones de Control Interno Institucional (ECII) realizadas, validadas y entregadas con apego al MICI.</t>
  </si>
  <si>
    <t>(Numero de evaluaciones realizadas conforme a lo establecido en el lineamiento / Numero de evaluaciones establecidas de acuerdo al MICI) *100</t>
  </si>
  <si>
    <t>Decreto por el que se emite el Marco Integrado de Control Interno de la Administración Pública del Estado de Guerrero.
Ley de Responsabilidades Administrativas del Estado de Guerrero, Artículo 6
Guía Técnica para la Elaboración de Control Interno
Instructivo para la elaboración del Programa Anual de Trabajo.</t>
  </si>
  <si>
    <t>Anual</t>
  </si>
  <si>
    <r>
      <t xml:space="preserve">Formato elaborado por la Subsecretaría de Modernización Administrativa de la Secretaría de Contraloría y Transparencia Gubernamental para uso de las instituciones de la Administración Pública Estatal de Guerrero.
  *Código: </t>
    </r>
    <r>
      <rPr>
        <b/>
        <sz val="7"/>
        <color rgb="FFBC945B"/>
        <rFont val="Arial"/>
        <family val="2"/>
      </rPr>
      <t>SCyTG-SCIR-01</t>
    </r>
    <r>
      <rPr>
        <b/>
        <sz val="7"/>
        <color rgb="FF52575D"/>
        <rFont val="Arial"/>
        <family val="2"/>
      </rPr>
      <t xml:space="preserve">
  *</t>
    </r>
    <r>
      <rPr>
        <b/>
        <sz val="7"/>
        <rFont val="Arial"/>
        <family val="2"/>
      </rPr>
      <t>Fecha de Elaboración:</t>
    </r>
    <r>
      <rPr>
        <b/>
        <sz val="7"/>
        <color rgb="FF0070C0"/>
        <rFont val="Arial"/>
        <family val="2"/>
      </rPr>
      <t xml:space="preserve"> </t>
    </r>
    <r>
      <rPr>
        <b/>
        <sz val="7"/>
        <color rgb="FFBC945B"/>
        <rFont val="Arial"/>
        <family val="2"/>
      </rPr>
      <t>19-Mar-2026</t>
    </r>
    <r>
      <rPr>
        <b/>
        <sz val="7"/>
        <color rgb="FF52575D"/>
        <rFont val="Arial"/>
        <family val="2"/>
      </rPr>
      <t xml:space="preserve">
  </t>
    </r>
    <r>
      <rPr>
        <b/>
        <sz val="7"/>
        <rFont val="Arial"/>
        <family val="2"/>
      </rPr>
      <t>*Versión:</t>
    </r>
    <r>
      <rPr>
        <b/>
        <sz val="7"/>
        <color rgb="FF0070C0"/>
        <rFont val="Arial"/>
        <family val="2"/>
      </rPr>
      <t xml:space="preserve"> </t>
    </r>
    <r>
      <rPr>
        <b/>
        <sz val="7"/>
        <color rgb="FFBC945B"/>
        <rFont val="Arial"/>
        <family val="2"/>
      </rPr>
      <t>05</t>
    </r>
  </si>
  <si>
    <r>
      <t>Indicador</t>
    </r>
    <r>
      <rPr>
        <b/>
        <sz val="12"/>
        <color rgb="FFFFFF00"/>
        <rFont val="Arial"/>
        <family val="2"/>
      </rPr>
      <t xml:space="preserve">
</t>
    </r>
    <r>
      <rPr>
        <b/>
        <sz val="11"/>
        <color theme="0"/>
        <rFont val="Arial"/>
        <family val="2"/>
      </rPr>
      <t>(Criterios del indicador Claro, Relevante, Económico, Monitoreable y adecuado)</t>
    </r>
  </si>
  <si>
    <t>CONTROL DE CAMBIOS</t>
  </si>
  <si>
    <t>Registro histórico de los cambios y motivos de las diferentes versiones de la presente evaluación.</t>
  </si>
  <si>
    <t>AUTORIZACIONES DE LA SCyTG</t>
  </si>
  <si>
    <t>REVISIÓN</t>
  </si>
  <si>
    <t>FECHA DE MODIFICACIÓN</t>
  </si>
  <si>
    <t>DESCRIPCIÓN DEL CAMBIO</t>
  </si>
  <si>
    <t>MOTIVO</t>
  </si>
  <si>
    <t>REVISÓ</t>
  </si>
  <si>
    <t xml:space="preserve"> VALIDÓ</t>
  </si>
  <si>
    <t>AUTORIZÓ</t>
  </si>
  <si>
    <t>Creación.</t>
  </si>
  <si>
    <t>No aplica</t>
  </si>
  <si>
    <t>Mtro. Abraham José Noriega García
Director de Desarrollo Administrativo y Mejora Continua</t>
  </si>
  <si>
    <t>L.A. Linda Xóchitl Vega Bautista
Directora General de Gestión Administrativa</t>
  </si>
  <si>
    <t>C.P. Carlos Atila Espinoza Damián
Subsecretario de Modernización Administrativa</t>
  </si>
  <si>
    <t>M.A.P. Victor Edgar Arenas
Secretario de Contraloría y Transparencia Gubernamental</t>
  </si>
  <si>
    <t>Sin información</t>
  </si>
  <si>
    <t>Incorporación de los elementos:
a) Objetivo institucional y 
b) Firmas de las personas responsables de elaboración, revisión y visto bueno y validación</t>
  </si>
  <si>
    <t>Alinear los indicadores con el objetivo institucional y a su vez dar certeza de las personas que participaron en la elaboración y validación del documento.</t>
  </si>
  <si>
    <t>Mtro. Jossimar Hernández Martínez
Jefe de Departamento de Información y Estadística</t>
  </si>
  <si>
    <t>Lic. Eloisa Rodríguez Téllez
Directora General de Gestión Administrativa</t>
  </si>
  <si>
    <t>Lic. José Francisco González Sánchez
Secretario de Contraloría y Transparencia Gubernamental</t>
  </si>
  <si>
    <t xml:space="preserve">Incorporación de los elementos:
a) Proceso y Área Responsable
b) Indicadores de cumplimiento de COCODI
</t>
  </si>
  <si>
    <t>Identificar con claridad y precisión que indicador pertenece a cada proceso y para el caso esspecífico del tema de Control Interno, establecer los indicadores mínimosde cumplimiento.</t>
  </si>
  <si>
    <t>L.C. Merced del Carmen Estrada Leonardo
Encargada de la Dirección de Desarrollo Administrativo y Mejora Continua</t>
  </si>
  <si>
    <t>C.P. Carlos Atila Espinoza Damián
Subsecretario de Modernización Administrativa de la SCyTG</t>
  </si>
  <si>
    <t>Programa Sectorial de Educación
Ley General de Educación
Plan Estatal del Desarrollo
Ley de Educación del Estado de Guerrero
Programa Op. Anual</t>
  </si>
  <si>
    <r>
      <rPr>
        <b/>
        <sz val="10.5"/>
        <color rgb="FF0000FF"/>
        <rFont val="Arial"/>
        <family val="2"/>
      </rPr>
      <t>Estrategia 2.1 del PSE</t>
    </r>
    <r>
      <rPr>
        <sz val="10.5"/>
        <color rgb="FF0000FF"/>
        <rFont val="Arial"/>
        <family val="2"/>
      </rPr>
      <t xml:space="preserve">
2.1.6 Desarrollar mecanismos que favorezcan el acceso a la educación media superior, 
eliminando barreras y ofreciendo igualdad de oportunidades para todos los egresados 
de educación básica, respetando, en su caso, la autonomía de las universidades. </t>
    </r>
    <r>
      <rPr>
        <sz val="12"/>
        <color rgb="FF0000FF"/>
        <rFont val="Arial"/>
        <family val="2"/>
      </rPr>
      <t xml:space="preserve"> </t>
    </r>
  </si>
  <si>
    <r>
      <rPr>
        <b/>
        <sz val="12"/>
        <color rgb="FF0000FF"/>
        <rFont val="Arial"/>
        <family val="2"/>
      </rPr>
      <t>Inscripción.</t>
    </r>
    <r>
      <rPr>
        <sz val="12"/>
        <color rgb="FF0000FF"/>
        <rFont val="Arial"/>
        <family val="2"/>
      </rPr>
      <t xml:space="preserve">
Dirección Académica y Género y
Departamento de Control Escolar</t>
    </r>
  </si>
  <si>
    <t>Contribución del Colegio a la matrícula inscrita en primer año de educación superior.</t>
  </si>
  <si>
    <t>Porcentaje de alumnos egresados del Colegio, incorporados en Educación Superior en la Generación 2019-2022.</t>
  </si>
  <si>
    <t>Planear y dirigir la enseñanza impartida por el Colegio en sus modalidades, conforme a las políticas y lineamientos establecidos.</t>
  </si>
  <si>
    <t xml:space="preserve">(No. de egresados que ingresan a nivel superior /Total egresados de COBACH) * 100 </t>
  </si>
  <si>
    <t>Planes y Programas de Estudio Validados/Eficiencia terminal académica</t>
  </si>
  <si>
    <t>( No. alumnos en la generación 2023-2026 inscritos en el Colegio, en el siguiente ciclo escolar/No. de espacios en nivel superior en el país)*100</t>
  </si>
  <si>
    <t>Semestral</t>
  </si>
  <si>
    <t>N/D</t>
  </si>
  <si>
    <t>Incrementar la matrícula escolar</t>
  </si>
  <si>
    <t>Promoción de resultados.
Actividades internas.
Evaluación y planeación escolar.</t>
  </si>
  <si>
    <t>Directivos
Docentes
Administrativos</t>
  </si>
  <si>
    <t>Eficiencia terminal</t>
  </si>
  <si>
    <t>Planeación académica</t>
  </si>
  <si>
    <t>Programa Operativo Anual.
Revisión y aplicación de instrumentos normativos.
Evaluación y planeación.</t>
  </si>
  <si>
    <t>Sí</t>
  </si>
  <si>
    <t>Promoción de resultados.
Actividades internas.
Mejoramiento institucional</t>
  </si>
  <si>
    <t>Programa Operativo Anual.
Revisión y aplicación de instrumentos normativos.</t>
  </si>
  <si>
    <t>Programa Operativo Anual.
Aplicación de instrumentos jurídicos.
Planes de Mejora Continua.
Gestión social e institucional.</t>
  </si>
  <si>
    <t>Eficincia terminal</t>
  </si>
  <si>
    <t>Resultados de la eficiencia terminal</t>
  </si>
  <si>
    <t>Evaluación de acciones
Concentrado de información
Control de información
Trabajos de certificación</t>
  </si>
  <si>
    <t xml:space="preserve">Dirección General
</t>
  </si>
  <si>
    <t>Direcciones de planteles</t>
  </si>
  <si>
    <t>Oficinas de Control Escolar</t>
  </si>
  <si>
    <t>Proceso de inscripción</t>
  </si>
  <si>
    <t>Examen de admisión
Recepción de documentos
Alta de nuevo ingreso
Evaluación y planeación escolar</t>
  </si>
  <si>
    <t>Dirección General</t>
  </si>
  <si>
    <t>Control Escolar</t>
  </si>
  <si>
    <t>Programa Operativo Anual.
Planes de Mejora Continua.
Gestión social e institucional.
Evaluación y planeación.</t>
  </si>
  <si>
    <t>Mejoramiento Institucional</t>
  </si>
  <si>
    <t>Instrumentación del Plan de Mejora Continua.
Planes y programas de estudio.
Gestión escolar.</t>
  </si>
  <si>
    <t>Oficinas centrales</t>
  </si>
  <si>
    <t>Directores de planteles</t>
  </si>
  <si>
    <t>Control escolar</t>
  </si>
  <si>
    <t>Programa Operativo Anual.
Planes de Mejora Continua.
Gestión social e institucional.
Ejecución de planes y programas.</t>
  </si>
  <si>
    <t>Plan Estatal del Desarrollo
Ley General de Educación
Ley de Educación del Estado de Guerrero
Programa Sectorial de Educación
Programa Op. Anual</t>
  </si>
  <si>
    <t>Estrategia A.3.1
A.3.1.12 Eficientizar los procesos el seguimiento de auditorías.
A.3.1.13 Establecer y eficientizar la gestión de los documentos jurídico
administrativos de las instituciones.</t>
  </si>
  <si>
    <t>Realización de auditorías por medios electrónicos y en
tiempo real, así como la de evaluación al desempeño.</t>
  </si>
  <si>
    <t>Acciones de auditorías orientadas a la prevención.</t>
  </si>
  <si>
    <r>
      <rPr>
        <b/>
        <sz val="12"/>
        <color rgb="FF0000FF"/>
        <rFont val="Arial"/>
        <family val="2"/>
      </rPr>
      <t>Seguimiento a procesos de auditoría.</t>
    </r>
    <r>
      <rPr>
        <sz val="12"/>
        <color rgb="FF0000FF"/>
        <rFont val="Arial"/>
        <family val="2"/>
      </rPr>
      <t xml:space="preserve">
Subdirección Financiera</t>
    </r>
  </si>
  <si>
    <t>Colaboración con la Auditoria Superior de la Federación y con la Secretaría de la Función Pública.</t>
  </si>
  <si>
    <t>Programación de auditorías</t>
  </si>
  <si>
    <t>Elaboración de programa.
Definición de calendario de visitas de auditoría.</t>
  </si>
  <si>
    <t>Personal operativo del O.I.C.</t>
  </si>
  <si>
    <t>Instrumentación de prevenciones.
Recomendaciones administrativas.</t>
  </si>
  <si>
    <t>Reuniones de trabajo con directivos de oficinas centrales.
Reuniones de trabajo con el COCODI.</t>
  </si>
  <si>
    <t>Titular del Órgano Interno de Control.</t>
  </si>
  <si>
    <t>Colaboración interinstitucional con órganos fiscalizadores.</t>
  </si>
  <si>
    <t>Seguimiento administrativo a las observaciones y recomendaciones de auditoría de órganos fiscalizadores.</t>
  </si>
  <si>
    <t>Práctica de auditorías en los planteles.
Revisión administrativa en oficinas centrales.</t>
  </si>
  <si>
    <t>Instrumentación de observaciones y/o sugerencias.</t>
  </si>
  <si>
    <t>Visualización de riesgos administrativos.
Instrumentación de ideas de Mejora Continua.</t>
  </si>
  <si>
    <t>Planeación estratégica</t>
  </si>
  <si>
    <t>Estrategia 1.4.5.
1.4.5.6 Impulsar una gestión educativa que atienda las necesidades
prioritarias, a través del fortalecimiento de la organización, planeación,
implementación, seguimiento y evaluación de los procesos educativos.</t>
  </si>
  <si>
    <t>Definir una planeación estratégica hacia un mejoramiento institucional con estructura orgánica fortalecida.</t>
  </si>
  <si>
    <t>Mensual</t>
  </si>
  <si>
    <t>Seguimiento y evaluación de acciones sobre los programas educativos federales y
servicios educativos.</t>
  </si>
  <si>
    <t>Control y seguimiento de la planeación en oficinas centrales y de los planes de mejora continua</t>
  </si>
  <si>
    <r>
      <rPr>
        <b/>
        <sz val="12"/>
        <color rgb="FF0000FF"/>
        <rFont val="Arial"/>
        <family val="2"/>
      </rPr>
      <t>Gestión Educativa de Calidad.</t>
    </r>
    <r>
      <rPr>
        <sz val="12"/>
        <color rgb="FF0000FF"/>
        <rFont val="Arial"/>
        <family val="2"/>
      </rPr>
      <t xml:space="preserve">
Dirección Académica y Género.
Dirección de Planeación, Evaluación y Transparencia.
Dirección de Administración, Finanzas y Archivo.
Delegaciones Regionales
Planteles escolares.</t>
    </r>
  </si>
  <si>
    <t>Seguimiento y evaluación de planes y programas educativos</t>
  </si>
  <si>
    <t>Reuniones de trabajo con directivos.
Reuniones de trabajo con el COCODI.</t>
  </si>
  <si>
    <t>Seguimiento y evaluación de la planeación en oficinas centrales y planteles</t>
  </si>
  <si>
    <t>Desarrollo del personal; acercamiento con los planteles y una gestión social para la mejora de la infraestructura.</t>
  </si>
  <si>
    <t>Planeación estratégica.</t>
  </si>
  <si>
    <t>Seguimiento y evaluación de planes y programas educativos.</t>
  </si>
  <si>
    <t>Seguimiento y evaluación de la planeación en oficinas centrales y planteles.</t>
  </si>
  <si>
    <t>Avanzar con el proceso del Reglamento Interior.
Avanzar con la definición del Marco Jurídico Específico y el POA 2026.
Avanzar con los PMC de planteles.</t>
  </si>
  <si>
    <t>Tener definidos los Planes de Mejora Continua de los Planteles 2026.
Tener definido el POA 2026
Tener ya publicado el Reglamento Interior.</t>
  </si>
  <si>
    <t>Elaboración de manuales de Control Interno y del Subcomité de Adquisiciones, y actualización del Manual de Organización.
Elaboración del Regl de Adquisiciones.</t>
  </si>
  <si>
    <t>Revisión y control del presupuesto.
Definición del Manual de Organización.</t>
  </si>
  <si>
    <t>Plan Estatal del Desarrollo
Ley General de Transparencia
Ley No. 207 de Transparencia del Estado de Guerrero
Programa Op. Anual</t>
  </si>
  <si>
    <t>Estrategia C.4.1
C.4.1.1 Administrar los recursos públicos en estricto apego a las leyes y normas bajo los criterios de austeridad y combate a la corrupción.</t>
  </si>
  <si>
    <t>Gestión eficiente de la rendición de cuentas ante los órganos fiscalizadores y la sociedad.</t>
  </si>
  <si>
    <t>Promover ante los directivos la transparencia en el uso de recursos públicos y la rendición de cuentas ante los órganos fiscalizadores.</t>
  </si>
  <si>
    <t>Vigilar y revisar la administración de los recursos públicos en términos de la normatividad establecida.</t>
  </si>
  <si>
    <t>Dirección de Administración, Finanzas y Archivo.</t>
  </si>
  <si>
    <t>Definir y establecer las medidas de control y administración de recursos.</t>
  </si>
  <si>
    <t>Rendición de cuentas y optimización de recursos para el buen desarrollo institucional.</t>
  </si>
  <si>
    <t>Revisión constante del presupuesto asignado por la Federación y el Estado, así como de los ingresos propios derivados del pago de aranceles.</t>
  </si>
  <si>
    <t>Subidirección Financiera</t>
  </si>
  <si>
    <t>Plan Estatal del Desarrollo
Presupuesto de Egresos de la Federación para el ejercicio fiscal 2025
Presupuesto de Egresos del Estado de Guerrero para el ejercicio fiscal 2025
Programa Sectorial de Educación</t>
  </si>
  <si>
    <t>Estrategia B.2.2.
B.2.2.4 Establecer instrumentos para garantizar que los proyectos de
presupuesto de cada dependencia cumplan con el criterio de perspectiva
de género.</t>
  </si>
  <si>
    <t>Propuesta de inversión estatal directa a Copladeg (proyectos de construcción, mantenimiento , rehabilitación y equipamiento de planteles.</t>
  </si>
  <si>
    <t>(No. alumnos en la generación 2022-2025 inscritos en el Colegio, en el siguiente ciclo escolar/No. de espacios en nivel superior en el país)*100</t>
  </si>
  <si>
    <t>Elaboración y monitoreo de la MIR y Fichas Técnicas de Indicadores Estratégicos.</t>
  </si>
  <si>
    <t>(avance de acciones/No. Total de acciones de COBACH) * 100</t>
  </si>
  <si>
    <t>Ajuste de distribución del Presupuesto de Egresos autorizado.</t>
  </si>
  <si>
    <t>(Metas realizadas 2025/metas programadas 2025)*100</t>
  </si>
  <si>
    <r>
      <rPr>
        <b/>
        <sz val="12"/>
        <color rgb="FF0000FF"/>
        <rFont val="Arial"/>
        <family val="2"/>
      </rPr>
      <t>Orientación presupuestal con perspetiva de género.</t>
    </r>
    <r>
      <rPr>
        <sz val="12"/>
        <color rgb="FF0000FF"/>
        <rFont val="Arial"/>
        <family val="2"/>
      </rPr>
      <t xml:space="preserve">
Dirección de Planeación, Evaluación y Transparencia y Dirección Académica y Género.</t>
    </r>
  </si>
  <si>
    <t>Inversión Estatal Directa</t>
  </si>
  <si>
    <t>Atender el rezago educativo.
Acceso a los servicios de educación con calidad.
Dignificación de la infraestructura escolar.
Acceso a los servicios básicos del plantel.</t>
  </si>
  <si>
    <t>Departamento de Presupuesto</t>
  </si>
  <si>
    <t>Vincular los objetivos de indicadores de desempeño con la Matriz de Indicadores de Resultados (MIR)</t>
  </si>
  <si>
    <t xml:space="preserve">Monitoreo del avance del ejercicio presupuestario.
Vigilar el cumplimiento de las metas de los indicadores de la MIR.
Evaluaciones realizadas a los programas y al desempeño institucional.  </t>
  </si>
  <si>
    <t>Ajustar el presupuesto a las metas planteadas en el POA</t>
  </si>
  <si>
    <t>Programación de acciones.
Resaltar las metas emergentes.
Eficiente control presupuestal.</t>
  </si>
  <si>
    <t>Enfocar el presupuesto asignado al Organismo.</t>
  </si>
  <si>
    <t>Control en la Etapa de Formulación del presupuesto y planeación de acciones</t>
  </si>
  <si>
    <t>Diagnóstico que identifique cómo el programa presupuestario reduce las desigualdades de género, incluyendo estadísticas desagregadas por sexo.</t>
  </si>
  <si>
    <t>Indicadores de Género</t>
  </si>
  <si>
    <t>implementar un enfoque de presupuesto basado en resultados con enfoque de género (PPEG)
Implementar un clasificador funcional que permita identificar y etiquetar el gasto destinado a la igualdad sustantiva.</t>
  </si>
  <si>
    <t>Establecer obligatoriamente indicadores de desempeño que midan cuántas mujeres y hombres son beneficiados con becas en el Cobach-Gro.</t>
  </si>
  <si>
    <t>Dirección de Planeación, Evaluación y Transparencia.</t>
  </si>
  <si>
    <t>Dirección Académica y Género</t>
  </si>
  <si>
    <t>Promoción para la igualdad de género</t>
  </si>
  <si>
    <t>Definición de los mecanismos que se utilizan para establecer la igualdad de género.</t>
  </si>
  <si>
    <t>Perspectiva de género</t>
  </si>
  <si>
    <t>Herramienta que permite transversalizar la perspectiva de género</t>
  </si>
  <si>
    <t>Anexo Transversal 13 como anexo del PEF 2026</t>
  </si>
  <si>
    <t>Vincular los programas presupuestarios con la política nacional de igualdad, cerrando la brecha entre la planeación y la asignación económica.</t>
  </si>
  <si>
    <t>Estrategia 1.4.1.
1.4.1.5 Incrementar la cobertura de la educación media superior y
diversificar la oferta educativa, otorgando oportunidades de acceso y
pertinencia a mujeres y hombres de las regiones del estado con mayor
rezago y demanda social</t>
  </si>
  <si>
    <t>Mayor cobertura escolar/ Metas programadas</t>
  </si>
  <si>
    <t>Porcentaje de alumnos egresados del Colegio, incorporados en Educación Superior en la Generación 2022-2025.</t>
  </si>
  <si>
    <t>Mejorar los indicadores académicos básicos, incremento de matrícula y mayor eficiencia terminal, y reducción de la reprobación y el abandono escolar</t>
  </si>
  <si>
    <t>Mejoramiento de indicadores académicos básicos/Metas programadas</t>
  </si>
  <si>
    <r>
      <rPr>
        <b/>
        <sz val="12"/>
        <color rgb="FF0000FF"/>
        <rFont val="Arial"/>
        <family val="2"/>
      </rPr>
      <t>Incrementar la cobertura de la oferta educativa.</t>
    </r>
    <r>
      <rPr>
        <sz val="12"/>
        <color rgb="FF0000FF"/>
        <rFont val="Arial"/>
        <family val="2"/>
      </rPr>
      <t xml:space="preserve">
Dirección de Planeación, Evaluación y Transparencia y Dirección Académica y Género.</t>
    </r>
  </si>
  <si>
    <t>Mayor cobertura escolar</t>
  </si>
  <si>
    <t>Construcción, remodelación o habilitación de espacios educativos.</t>
  </si>
  <si>
    <t>Becas de apoyo económico, etc.
Apoyo psicopedagógico y médico.</t>
  </si>
  <si>
    <t>Mejoramiento de indicadores académicos básicos</t>
  </si>
  <si>
    <t>Becas de apoyo económico, etc.
Apoyo psicopedagógico y médico.</t>
  </si>
  <si>
    <t>Becas de apoyo económico, etc.
Mejoramiento de la infraestructura y equipamiento escoalar.
Apoyo psicopedagógico y médico.</t>
  </si>
  <si>
    <t>Eficientar las Tutorías y el acompañamiento
Becas de apoyo económico, etc.
Apoyo psicopedagógico y médico.</t>
  </si>
  <si>
    <t>Ofrecer asesorías en casos de problemas de aprendizaje.
Becas de apoyo económico, etc.
Mejoramiento de la infraestructura y equipamiento escoalar.</t>
  </si>
  <si>
    <t>Ofrecer asesorías en casos de problemas de aprendizaje.
Becas de apoyo económico, etc.
Instauración de clubes de lectura y talleres de mejoramiento académico.</t>
  </si>
  <si>
    <t>Eficientar las Tutorías y el acompañamiento.
Establecer técnicas de motivación a los alumnos con retraso académico.
Apoyo psicopedagógico y médico.</t>
  </si>
  <si>
    <t>Fortalecer la educación inclusiva para jóvenes con discapacidad.
Ampliar la cobertura de educación con oportunidad para todos.</t>
  </si>
  <si>
    <t>Garantizar la educación de calidad</t>
  </si>
  <si>
    <t>Medición de la calidad periódicamente.
Incentivar la ejecución eficiente del PMC.
Fortalecer la disponibilidad de infraestructura física educativa y los servicios hidrosanitarios.</t>
  </si>
  <si>
    <t>Construir, rehabilitar y dignificar los inmuebles en planteles, y equipar aulas y laboratorios.
Facilitar el acceso de los jóvenes a las actividades paraescolares.</t>
  </si>
  <si>
    <t>Definir y establecer entre los docentes, estrategias pedagógicas, y otorgar apoyo socioemocional a los alumnos que lo requieran.
Vigilar una gestión escolar eficiente con la ejecución de los PMC.</t>
  </si>
  <si>
    <t>Evaluación y Mejora Continua</t>
  </si>
  <si>
    <t>Medir periódicamente el desempeño escolar y las acciones institucionales y recomendar lo procedente.
Realizar auditorías internas y estandarizar los procesos exitosos para fomentar una cultura de calidad.</t>
  </si>
  <si>
    <t>Dirección Académica y Género.
Órgano Interno de Control.</t>
  </si>
  <si>
    <t>COLEGIO DE BACHILLERES DEL ESTADO DE GUERRERO</t>
  </si>
  <si>
    <t>Dirección de Planeación, Evaluación y Transparencia</t>
  </si>
  <si>
    <t>Objetivo institucional: 1.1. Establecer un sistema de profesionalización docente que promueva la formación, selección, actualización y evaluación del personal docente y de apoyo técnico pedagógico.- 1.3. Garantizar que los planes y programas de estudio sean pertinentes y contribuyan a que los estudiantes puedan avanzar exitosamente en su trayectoria educativa, al tiempo que desarrollen aprendizajes significativos y competencias que les sirvan a lo largo de la vida.1.5 Disminuir el abandono escolar, mejorar la eficiencia terminal en cada nivel educativo y aumentar las tasas de transición entre un nivel y otro.</t>
  </si>
  <si>
    <t>Garantizar la educación bachiller para todos los egresados de secundaria</t>
  </si>
  <si>
    <t>Bimestral</t>
  </si>
  <si>
    <t>Promover las oportunidades de aprendizaje pertinentes</t>
  </si>
  <si>
    <t>Facilitar a las y los adolescentes el acceso a las modalidades del sistema educativo</t>
  </si>
  <si>
    <t>Facilitar las oportunidades de aprendizaje pertinentes</t>
  </si>
  <si>
    <t>Otorgamiento de becas educativas.
Impartición de talleres de formación para docentes.
Promover e incentivar la eficiencia docente.</t>
  </si>
  <si>
    <t>Facilitar el acceso a las modalidades del sistema educativo</t>
  </si>
  <si>
    <t>Garantizar condiciones óptimas de aprendizaje.
Medidas para mejorar el aprovechamiento de los alumnos.
Definir estrategias de pláticas o cursos académicos virtuales.</t>
  </si>
  <si>
    <r>
      <rPr>
        <b/>
        <sz val="10"/>
        <color rgb="FF0000FF"/>
        <rFont val="Arial"/>
        <family val="2"/>
      </rPr>
      <t>Objetivo</t>
    </r>
    <r>
      <rPr>
        <sz val="10"/>
        <color rgb="FF0000FF"/>
        <rFont val="Arial"/>
        <family val="2"/>
      </rPr>
      <t xml:space="preserve">
1.4. Garantizar una educación para todos como derecho fundamental de las y los guerrerenses, con equidad, inclusión y excelencia, para promover oportunidades de aprendizaje pertinentes en todas las edades, niveles y modalidades del Sistema Educativo.</t>
    </r>
  </si>
  <si>
    <t>Promover la capacitación continua de docentes.
Implementación de tecnologías digitales.
implementación de currículos pertinentes que fomenten el aprendizaje continuo.</t>
  </si>
  <si>
    <t>Propiciar un aprendizaje basado en proyectos.
Implementar el uso de herramientas y recursos educativos tecnológicos.
Implementar la práctica de neurociencia y educación.</t>
  </si>
  <si>
    <t>Implementar la diversificación de la enseñanza.
Mejorar la infraestructura tecnológica.
Adaptar contenidos a contextos rurales, indígenas o de vulnerabilidad.</t>
  </si>
  <si>
    <t>Mejoramiento institucional en el proceso de enseñanza aprendizaje</t>
  </si>
  <si>
    <t>Detección y atención de problemas de salud psicomotriz y coordinarse con los familiares para la atención cognitiva del alumno.
Crear entornos escolares inclusivos y definir medidas de mejoramiento académico.</t>
  </si>
  <si>
    <t>Adaptación de recursos académicos para bien de los estudiantes</t>
  </si>
  <si>
    <t>Enfoque en inclusión y equidad educativa</t>
  </si>
  <si>
    <t>Ajustar los apoyos ambientales y mejorar la implementación de estrategias pedagógicas.
Diversificar los métodos de enseñanza y las técnicas de evaluación.
Evaluar las fortalezas y debilidades del alumno.</t>
  </si>
  <si>
    <t>Fomentar la colaboración entre plantel-familia y utilizar estrategias como el aprendizaje coop.
Involucrar a padres y tutores en el proceso educativo para crear redes de apoyo y mejorar el sentido de pertenencia.</t>
  </si>
  <si>
    <t>Dirección Académica y Género Planteles.</t>
  </si>
  <si>
    <r>
      <rPr>
        <b/>
        <sz val="12"/>
        <color rgb="FF0000FF"/>
        <rFont val="Arial"/>
        <family val="2"/>
      </rPr>
      <t>Garantizar una educación para todos.</t>
    </r>
    <r>
      <rPr>
        <sz val="12"/>
        <color rgb="FF0000FF"/>
        <rFont val="Arial"/>
        <family val="2"/>
      </rPr>
      <t xml:space="preserve">
Dirección General.
Dirección Académica y Género.
Dirección de Planeación, Evaluación y Transparencia.</t>
    </r>
  </si>
  <si>
    <t>Garantizar una educación óptima para los estudiantes del Colegio de Bachilleres</t>
  </si>
  <si>
    <t>Deserción escolar y reprobación</t>
  </si>
  <si>
    <t>Priorizar la inversión nacional y estatal.
Asegurar la gratuidad y obligatoriedad.
Mejorar la infraestructura escolar y adoptar la transformación digital.</t>
  </si>
  <si>
    <t>Configuración estructural y didáctica de la educación en el Colegio de Bachilleres</t>
  </si>
  <si>
    <t>Integrar el diseño de los programas y la organización institucional en términos de lo recomendado por la Federación.
Definir los mecanismos de evaluación de la práctica docente a favor de los alumnos.</t>
  </si>
  <si>
    <t>Definir un sistema de alerta temprana para monitorear la asistencia y calificaciones.
Tutorías académicas personalizadas.
Fortalecimiento de la comunicación plantel-familia.</t>
  </si>
  <si>
    <t>Dirección Académica y Género y Planteles.</t>
  </si>
  <si>
    <t>Estrategia A.2.1.
A.2.1.7 Desarrollar programas e instrumentos de gobierno digital que
impulsen la eficiencia y mejora de la Administración Pública Estatal.</t>
  </si>
  <si>
    <t>Optimización de procesos y la calidad de los servicios administrativos en oficinas centrales y planteles.</t>
  </si>
  <si>
    <t>Optimización de procesos administrativos de forma continua/Resultados administrativos</t>
  </si>
  <si>
    <t>Uso más eficiente de los recursos públicos en oficinas centrales y planteles</t>
  </si>
  <si>
    <t>Planificación presupuestaria eficiente y evaluación constante de proyectos y programas/Metas planteadas</t>
  </si>
  <si>
    <t>Implementación de canales digitales de comunicación con los padres de familia y alumnos</t>
  </si>
  <si>
    <t>Comunicación electrónica/Canales existentes de comunicación</t>
  </si>
  <si>
    <t>Revisión de procesos actuales.
Identificar oportunidades de mejora.
Optimizar la colaboración en equipo.
Tecnologías eficientes para facilitar los procesos.</t>
  </si>
  <si>
    <t>Dirección de Administración, Finanzas y Archivo</t>
  </si>
  <si>
    <t>Planificación presupuestaria eficiente y evaluación constante de metas</t>
  </si>
  <si>
    <t>Control presupuestal ordenado y eficiente.
Equilibrio en la contabilidad y la gestión de recursos.
Evaluación y verificación de metas contables.</t>
  </si>
  <si>
    <t>Comunicación electrónica eficiente con la comunidad escolar</t>
  </si>
  <si>
    <t>Establecer canales de comunicación claros.
Definir protocolos de comunicación.
Herramientas digitales para una comunicación efectiva.</t>
  </si>
  <si>
    <t>Optimización de procesos digitales administrativos</t>
  </si>
  <si>
    <t>Información académica oportuna hacia los planteles</t>
  </si>
  <si>
    <t>Establecer flujos de trabajo documentados.
Información oportuna de la normatividad (leyes, manuales y reglamentos).
Simplificar y clarificar los procesos digitales.</t>
  </si>
  <si>
    <t>Digitalización de la información que se genera en oficinas centrales</t>
  </si>
  <si>
    <t>Implementación de canales digitales de comunicación con padres de familia y alumnos</t>
  </si>
  <si>
    <t>Email, redes sociales, WhatsApp, apps internas que ayuden al aprovechamiento académico.
Implementar el uso de IA para automatizar respuestas y personalizar experiencias.</t>
  </si>
  <si>
    <t>Convertir documentos físicos, datos analógicos e imágenes en formatos digitales (PDF, JPG, etc.) mediante escáneres y software especializado.</t>
  </si>
  <si>
    <t>Direcciones de planteles.</t>
  </si>
  <si>
    <t>Intercomunicación física y electrónica</t>
  </si>
  <si>
    <t>Información Pública de Oficio y Plataforma Nacional de Transparencia</t>
  </si>
  <si>
    <t>Administración eficiente de los recursos públicos.</t>
  </si>
  <si>
    <t>Comunicación electrónica constante a través de emails y WhatsApp, etc.
Reuniones físicas o electrónicas de evaluación y seguimiento de acciones.</t>
  </si>
  <si>
    <t>Revisión constante de la nómina para evitar errores en los pagos.
Inventario efectivo del mobiliario.
Revisión y control del presupuesto asignado y de ingresos propios.</t>
  </si>
  <si>
    <t>Actualizar constantemente la sección electrónica de información pública de oficio y la Plataforma Nacional de Transparencia.</t>
  </si>
  <si>
    <t xml:space="preserve">Dirección General.
</t>
  </si>
  <si>
    <t>Direcciones de área.</t>
  </si>
  <si>
    <t>Jefaturas de departamento.</t>
  </si>
  <si>
    <t>Subdirección Financiera.</t>
  </si>
  <si>
    <t>Simplificación administrativa</t>
  </si>
  <si>
    <t>Soberanía tecnológica</t>
  </si>
  <si>
    <t>Identidad Digital e Interoperabilidad que permita la estandarización y el control de datos.
Establecer acciones de digitalización de información con base en la Estrategia Digital Nacional (EDN) 2025-2030</t>
  </si>
  <si>
    <t>Digitalizar los trámites y servicios para mejorar la atención ciudadana.
Analizar y eliminar pasos innecesarios en los trámites y servicios.</t>
  </si>
  <si>
    <r>
      <rPr>
        <b/>
        <sz val="12"/>
        <color rgb="FF0000FF"/>
        <rFont val="Arial"/>
        <family val="2"/>
      </rPr>
      <t>Digitalización de información y programas e instrumentos de gobierno digital.</t>
    </r>
    <r>
      <rPr>
        <sz val="12"/>
        <color rgb="FF0000FF"/>
        <rFont val="Arial"/>
        <family val="2"/>
      </rPr>
      <t xml:space="preserve">
Dirección de Planeación, Evaluación y Transparencia.
Dirección de Administración, Finanzas y Archivo.</t>
    </r>
  </si>
  <si>
    <t>Uso de Inteligencia Artificial</t>
  </si>
  <si>
    <t>Hacer uso de IA para automatizar tareas repetitivas, acelerar la creación de documentos y mejorar la toma de decisiones.
Identificar tareas rutinarias y delegarlas a herramientas de IA generativa (como ChatGPT, Copilot o Gemini) y de automatización.</t>
  </si>
  <si>
    <t>Dirección de Administración Finanzas y Archivo.</t>
  </si>
  <si>
    <t>Estrategia 3.18.1
3.18.1.7 Realizar con periodicidad supervisiones e intervenciones internas,
para vigilar el uso adecuado de los recursos humanos, materiales y
financieros.</t>
  </si>
  <si>
    <t>Realizar supervisiones en planteles y oficinas centrales para evitar errores administrativos</t>
  </si>
  <si>
    <t>Administrar y vigilar el registro de recursos humanos, para un eficiente control de la nómina</t>
  </si>
  <si>
    <t>Administrar y vigilar el registro de recursos materiales y financieros para un eficiente control institucional</t>
  </si>
  <si>
    <t>Control de nómina/Eficiente control institucional</t>
  </si>
  <si>
    <t>Control de recursos materiales y financieros/Eficiente contro institucional</t>
  </si>
  <si>
    <t>Supervisión institucional</t>
  </si>
  <si>
    <t>Control de la nómina</t>
  </si>
  <si>
    <t>Control de recursos materiales y financieros</t>
  </si>
  <si>
    <t>Establecer mecanismos de supervisión para  potenciar el rendimiento y garantizar el cumplimiento de metas.
Definir los objetivos a supervisar.
Realizar observaciones de mejoramiento.</t>
  </si>
  <si>
    <t>Digitalizar y automatizar el proceso mediante un software especializado.
Estandarización de Procesos de control de nómina.</t>
  </si>
  <si>
    <t>Implementar presupuestos detallados para el control de la contabilidad.
Digitalizar el inventario del mobiliario.
Monitorear el Flujo de Efectivo y vigilar el control de gastos.</t>
  </si>
  <si>
    <t>Órgano Interno de Control</t>
  </si>
  <si>
    <t>Subdirección Financiera</t>
  </si>
  <si>
    <t>C. Noé Bustamante Bustamante</t>
  </si>
  <si>
    <t>Lic. Lucía Peralta Juárez</t>
  </si>
  <si>
    <t>Directora de Planeación, Evaluación y Trasparencia</t>
  </si>
  <si>
    <t>Mtro. J. Jesús Villanueva Vega</t>
  </si>
  <si>
    <t>Dirctor General del Colegio de Bachilleres</t>
  </si>
  <si>
    <t>Jefe del Departamento de Organización y Procesos Administrativos</t>
  </si>
  <si>
    <t>No. De supervisión/No. De Planteles</t>
  </si>
  <si>
    <t>Se han realizado las acciones pertinentes en lo que va del presente ejercicio fiscal, sin embargo, tenemos deficiencias en realizar el control adecuadamente, toda vez de que se observan varios problemas comunes, como las incidencias sociales que ya todos conocemos, y a veces la falta de coordinación de acciones, pero es importante que avancemos por el rumbo que se nos marca en el Plan Estatal de Desarrollo.</t>
  </si>
  <si>
    <t>Cargar y actualizar la información en Información Pública de Oficio</t>
  </si>
  <si>
    <t>Cargar y actualizar la información en la Plataforma Nacional de Transparencia (PNT)</t>
  </si>
  <si>
    <t>Atender oportunamente las solicitudes de acceso a la información planteadas en el SISAI</t>
  </si>
  <si>
    <t>Subir información/Sistema de Información Pública de Oficio</t>
  </si>
  <si>
    <t>Carga de información/Plataforma Nacional de Transparencia</t>
  </si>
  <si>
    <t>No. De solicitudes de información/No. De solicitudes contestadas</t>
  </si>
  <si>
    <t>Actualizar la información en el Información Pública de Oficio</t>
  </si>
  <si>
    <t>Actualizar la información en la Plataforma Nacional de Transparencia (PNT)</t>
  </si>
  <si>
    <t>Contestar las solicitdes de acceso a la información presentadas vía SISAI</t>
  </si>
  <si>
    <t>Estrategia 3.18.1
3.18.1.4 Mantener actualizadas las obligaciones en materia de transparencia
en las plataformas oficiales.
3.18.1.5 Atender oportunamente las solicitudes de información recibidas ya
sea de manera escrita, electrónica o de manera presencial.</t>
  </si>
  <si>
    <t>Acción obligatoria cada tres meses.
Herramienta esencial de la dependencia para garantizar el acceso ciudadano a datos actuales, legibles y confiables.</t>
  </si>
  <si>
    <t>Acción obligatoria cada tres meses.
Herramienta esencial de transparencia nacional  para garantizar el acceso ciudadano a datos actuales, legibles y confiables.</t>
  </si>
  <si>
    <t>Rendición de Cuentas y Control Ciudadano derivado de una solicitud.
Fortalece la confianza entre la ciudadanía y las instituciones de gob.</t>
  </si>
  <si>
    <r>
      <rPr>
        <b/>
        <sz val="12"/>
        <color rgb="FF0000FF"/>
        <rFont val="Arial"/>
        <family val="2"/>
      </rPr>
      <t>Realizar supervisiones e intervenciones internas.</t>
    </r>
    <r>
      <rPr>
        <sz val="12"/>
        <color rgb="FF0000FF"/>
        <rFont val="Arial"/>
        <family val="2"/>
      </rPr>
      <t xml:space="preserve">
Dirección de Administración, Finanzas y Archivo.
Órgano Interno de Control</t>
    </r>
  </si>
  <si>
    <r>
      <rPr>
        <b/>
        <sz val="12"/>
        <color rgb="FF0000FF"/>
        <rFont val="Arial"/>
        <family val="2"/>
      </rPr>
      <t>Cargar información e Información Pública de Oficio y en la Plataforma Nacional de Transparencia.</t>
    </r>
    <r>
      <rPr>
        <sz val="12"/>
        <color rgb="FF0000FF"/>
        <rFont val="Arial"/>
        <family val="2"/>
      </rPr>
      <t xml:space="preserve">
Dirección de Planeación, Evaluación y Transparencia</t>
    </r>
  </si>
  <si>
    <r>
      <rPr>
        <b/>
        <sz val="13"/>
        <color rgb="FF0000FF"/>
        <rFont val="Arial"/>
        <family val="2"/>
      </rPr>
      <t>Control y austeridad en el uso de recursos públicos.</t>
    </r>
    <r>
      <rPr>
        <sz val="13"/>
        <color rgb="FF0000FF"/>
        <rFont val="Arial"/>
        <family val="2"/>
      </rPr>
      <t xml:space="preserve">
Direción de Administración, Finanzas y Archivo.
Subdirección Financiera</t>
    </r>
  </si>
  <si>
    <t>Promover el cumplimiento de la rendición de cuentas y el ejercicio de la austeridad</t>
  </si>
  <si>
    <t>Administrar con eficiencia, austeridad y transparencia el uso de recursos públicos</t>
  </si>
  <si>
    <t>Administrar la contabilidad con oportunidad y combate a la corrupción</t>
  </si>
  <si>
    <t>Cumplimiento de la rendición de cuentas/Ejercicio de la austeridad</t>
  </si>
  <si>
    <t>Administrar el uso de recursos públicos/Resultados de su ejecución</t>
  </si>
  <si>
    <t>Contabilidad y combate a la corrupción/Transparencia</t>
  </si>
  <si>
    <t>Cumplimiento de la rendición de cuentas y ejercicio de la austeridad</t>
  </si>
  <si>
    <t>Eficiencia, austeridad y transparencia en el uso de recursos públicos</t>
  </si>
  <si>
    <t>Contabilidad y combate a la corrupción</t>
  </si>
  <si>
    <t>Racionalización del Gasto Operativo.
Asegurar que los recursos públicos se utilicen con eficiencia y honestidad.</t>
  </si>
  <si>
    <t>Ejecutar el presupuesto basado en resultados (PbR).
Digitalizar procesos para reducir el uso de papel y optimizar tiempos y recursos.</t>
  </si>
  <si>
    <t>Registros detallados y exactos del manejo financiero.
Auditorías internas frecuentes.
Política de compras y pagos basada en la normatividad.</t>
  </si>
  <si>
    <t>Transparencia y Tecnologías de la Información</t>
  </si>
  <si>
    <t>Cultura de integridad y honestidad</t>
  </si>
  <si>
    <t>Medidas en la Contabilidad Gubernamental</t>
  </si>
  <si>
    <t>Control y fiscalización interna y externa de la cuenta pública.
Implementación del sistema de armonización contable gubernamental.
Publicar los resultados de la contabilidad.</t>
  </si>
  <si>
    <t>Capacitar al personal sobre el contenido del Código de Conducta y el Código de Ética.
Aplicación de sanciones administrativas en caso de irregularidades.</t>
  </si>
  <si>
    <t>Digitalización del Sistema contable.
Identificar áreas vulnerables a fraudes internos en el sistema contable.
Evaluación continua de los procesos internos para detectar desviaciones.</t>
  </si>
  <si>
    <t>Órgano Interno de Control.</t>
  </si>
  <si>
    <t>Cuatrimestral</t>
  </si>
  <si>
    <t>PED 22-27/Resultados del POA</t>
  </si>
  <si>
    <t>Número de acciones institucionales/número de resultados*100</t>
  </si>
  <si>
    <t>Indistinta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</si>
</sst>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quot; de &quot;mmm&quot; de &quot;yy"/>
  </numFmts>
  <fonts count="90" x14ac:knownFonts="1">
    <font>
      <sz val="11"/>
      <color theme="1"/>
      <name val="Calibri"/>
      <family val="2"/>
      <scheme val="minor"/>
    </font>
    <font>
      <b/>
      <sz val="12"/>
      <color theme="1"/>
      <name val="Arial"/>
      <family val="2"/>
    </font>
    <font>
      <sz val="10"/>
      <name val="Arial"/>
      <family val="2"/>
    </font>
    <font>
      <sz val="11"/>
      <name val="Arial"/>
      <family val="2"/>
    </font>
    <font>
      <sz val="11"/>
      <color theme="1"/>
      <name val="Calibri"/>
      <family val="2"/>
      <scheme val="minor"/>
    </font>
    <font>
      <b/>
      <sz val="8"/>
      <color theme="0"/>
      <name val="Arial"/>
      <family val="2"/>
    </font>
    <font>
      <b/>
      <sz val="11"/>
      <color theme="0"/>
      <name val="Arial"/>
      <family val="2"/>
    </font>
    <font>
      <b/>
      <sz val="12"/>
      <color theme="0"/>
      <name val="Arial"/>
      <family val="2"/>
    </font>
    <font>
      <b/>
      <sz val="11"/>
      <color theme="1" tint="0.499984740745262"/>
      <name val="Arial"/>
      <family val="2"/>
    </font>
    <font>
      <b/>
      <sz val="11"/>
      <name val="Arial"/>
      <family val="2"/>
    </font>
    <font>
      <b/>
      <sz val="18"/>
      <color theme="1" tint="0.499984740745262"/>
      <name val="Arial"/>
      <family val="2"/>
    </font>
    <font>
      <b/>
      <sz val="18"/>
      <color theme="1" tint="0.499984740745262"/>
      <name val="Calibri"/>
      <family val="2"/>
      <scheme val="minor"/>
    </font>
    <font>
      <sz val="8"/>
      <name val="Arial"/>
      <family val="2"/>
    </font>
    <font>
      <u/>
      <sz val="11"/>
      <color theme="10"/>
      <name val="Calibri"/>
      <family val="2"/>
      <scheme val="minor"/>
    </font>
    <font>
      <sz val="11"/>
      <color theme="1"/>
      <name val="Calibri"/>
      <family val="2"/>
    </font>
    <font>
      <sz val="9"/>
      <color indexed="81"/>
      <name val="Tahoma"/>
      <family val="2"/>
    </font>
    <font>
      <b/>
      <sz val="9"/>
      <color indexed="81"/>
      <name val="Tahoma"/>
      <family val="2"/>
    </font>
    <font>
      <b/>
      <sz val="10"/>
      <color theme="1"/>
      <name val="Arial"/>
      <family val="2"/>
    </font>
    <font>
      <sz val="10"/>
      <name val="Arial"/>
      <family val="2"/>
    </font>
    <font>
      <sz val="12"/>
      <name val="Arial"/>
      <family val="2"/>
    </font>
    <font>
      <sz val="12"/>
      <color theme="1"/>
      <name val="Calibri"/>
      <family val="2"/>
      <scheme val="minor"/>
    </font>
    <font>
      <sz val="8"/>
      <name val="Calibri"/>
      <family val="2"/>
      <scheme val="minor"/>
    </font>
    <font>
      <sz val="10"/>
      <color theme="1"/>
      <name val="Calibri"/>
      <family val="2"/>
      <scheme val="minor"/>
    </font>
    <font>
      <sz val="8"/>
      <color theme="1"/>
      <name val="Calibri"/>
      <family val="2"/>
      <scheme val="minor"/>
    </font>
    <font>
      <b/>
      <sz val="8"/>
      <color rgb="FF4D5258"/>
      <name val="Calibri"/>
      <family val="2"/>
      <scheme val="minor"/>
    </font>
    <font>
      <b/>
      <sz val="10"/>
      <color rgb="FF4D5258"/>
      <name val="Arial"/>
      <family val="2"/>
    </font>
    <font>
      <sz val="14"/>
      <color theme="1"/>
      <name val="Calibri"/>
      <family val="2"/>
      <scheme val="minor"/>
    </font>
    <font>
      <b/>
      <sz val="14"/>
      <color theme="1"/>
      <name val="Arial"/>
      <family val="2"/>
    </font>
    <font>
      <b/>
      <sz val="14"/>
      <name val="Arial"/>
      <family val="2"/>
    </font>
    <font>
      <b/>
      <sz val="10"/>
      <color theme="0"/>
      <name val="Arial"/>
      <family val="2"/>
    </font>
    <font>
      <b/>
      <sz val="12"/>
      <color rgb="FF990000"/>
      <name val="Arial"/>
      <family val="2"/>
    </font>
    <font>
      <b/>
      <sz val="18"/>
      <color rgb="FF4D5258"/>
      <name val="Arial"/>
      <family val="2"/>
    </font>
    <font>
      <b/>
      <sz val="10"/>
      <color rgb="FFAA1738"/>
      <name val="Arial"/>
      <family val="2"/>
    </font>
    <font>
      <b/>
      <sz val="18"/>
      <color theme="0"/>
      <name val="Arial"/>
      <family val="2"/>
    </font>
    <font>
      <sz val="11"/>
      <color rgb="FF4D5258"/>
      <name val="Calibri"/>
      <family val="2"/>
      <scheme val="minor"/>
    </font>
    <font>
      <b/>
      <sz val="18"/>
      <color rgb="FFAA1738"/>
      <name val="Arial"/>
      <family val="2"/>
    </font>
    <font>
      <b/>
      <sz val="14"/>
      <color theme="1" tint="0.499984740745262"/>
      <name val="Arial"/>
      <family val="2"/>
    </font>
    <font>
      <b/>
      <sz val="10"/>
      <name val="Arial"/>
      <family val="2"/>
    </font>
    <font>
      <b/>
      <sz val="20"/>
      <color rgb="FFBC945B"/>
      <name val="Arial"/>
      <family val="2"/>
    </font>
    <font>
      <sz val="10"/>
      <color rgb="FFAA1738"/>
      <name val="Arial"/>
      <family val="2"/>
    </font>
    <font>
      <u/>
      <sz val="10"/>
      <color theme="10"/>
      <name val="Arial"/>
      <family val="2"/>
    </font>
    <font>
      <b/>
      <sz val="8"/>
      <color rgb="FF52575D"/>
      <name val="Arial"/>
      <family val="2"/>
    </font>
    <font>
      <b/>
      <sz val="10"/>
      <color rgb="FF52575D"/>
      <name val="Arial"/>
      <family val="2"/>
    </font>
    <font>
      <b/>
      <sz val="8"/>
      <color theme="1" tint="0.499984740745262"/>
      <name val="Arial Narrow"/>
      <family val="2"/>
    </font>
    <font>
      <b/>
      <sz val="7"/>
      <color rgb="FF52575D"/>
      <name val="Arial"/>
      <family val="2"/>
    </font>
    <font>
      <b/>
      <sz val="7"/>
      <color rgb="FFBC945B"/>
      <name val="Arial"/>
      <family val="2"/>
    </font>
    <font>
      <b/>
      <sz val="17.5"/>
      <color rgb="FFAA1738"/>
      <name val="Arial"/>
      <family val="2"/>
    </font>
    <font>
      <b/>
      <u/>
      <sz val="12"/>
      <color theme="10"/>
      <name val="Calibri"/>
      <family val="2"/>
      <scheme val="minor"/>
    </font>
    <font>
      <sz val="12"/>
      <name val="Calibri"/>
      <family val="2"/>
      <scheme val="minor"/>
    </font>
    <font>
      <b/>
      <sz val="14"/>
      <color theme="1"/>
      <name val="Calibri"/>
      <family val="2"/>
      <scheme val="minor"/>
    </font>
    <font>
      <sz val="20"/>
      <name val="Calibri"/>
      <family val="2"/>
      <scheme val="minor"/>
    </font>
    <font>
      <sz val="16"/>
      <name val="Calibri"/>
      <family val="2"/>
      <scheme val="minor"/>
    </font>
    <font>
      <b/>
      <sz val="12"/>
      <name val="Arial"/>
      <family val="2"/>
    </font>
    <font>
      <sz val="12"/>
      <color theme="1"/>
      <name val="Arial"/>
      <family val="2"/>
    </font>
    <font>
      <b/>
      <sz val="12"/>
      <color theme="0" tint="-0.34998626667073579"/>
      <name val="Arial"/>
      <family val="2"/>
    </font>
    <font>
      <i/>
      <sz val="11"/>
      <color theme="0" tint="-0.34998626667073579"/>
      <name val="Arial"/>
      <family val="2"/>
    </font>
    <font>
      <b/>
      <sz val="7"/>
      <color rgb="FF0070C0"/>
      <name val="Arial"/>
      <family val="2"/>
    </font>
    <font>
      <b/>
      <sz val="7"/>
      <name val="Arial"/>
      <family val="2"/>
    </font>
    <font>
      <sz val="12"/>
      <color rgb="FF0000FF"/>
      <name val="Arial"/>
      <family val="2"/>
    </font>
    <font>
      <b/>
      <sz val="12"/>
      <color rgb="FFFFFF00"/>
      <name val="Arial"/>
      <family val="2"/>
    </font>
    <font>
      <b/>
      <sz val="15"/>
      <color theme="3"/>
      <name val="Calibri"/>
      <family val="2"/>
      <scheme val="minor"/>
    </font>
    <font>
      <b/>
      <sz val="18"/>
      <color rgb="FF52575D"/>
      <name val="Arial"/>
      <family val="2"/>
    </font>
    <font>
      <sz val="10"/>
      <color rgb="FF52575D"/>
      <name val="Arial"/>
      <family val="2"/>
    </font>
    <font>
      <b/>
      <sz val="11"/>
      <color rgb="FF52575D"/>
      <name val="Arial"/>
      <family val="2"/>
    </font>
    <font>
      <b/>
      <sz val="14"/>
      <color rgb="FFBC945B"/>
      <name val="Arial"/>
      <family val="2"/>
    </font>
    <font>
      <sz val="11"/>
      <color rgb="FF000000"/>
      <name val="Arial"/>
      <family val="2"/>
    </font>
    <font>
      <sz val="11"/>
      <color theme="1"/>
      <name val="Arial"/>
      <family val="2"/>
    </font>
    <font>
      <sz val="11"/>
      <color rgb="FF0000FF"/>
      <name val="Arial"/>
      <family val="2"/>
    </font>
    <font>
      <sz val="10.5"/>
      <color rgb="FF0000FF"/>
      <name val="Arial"/>
      <family val="2"/>
    </font>
    <font>
      <b/>
      <sz val="10.5"/>
      <color rgb="FF0000FF"/>
      <name val="Arial"/>
      <family val="2"/>
    </font>
    <font>
      <b/>
      <sz val="12"/>
      <color rgb="FF0000FF"/>
      <name val="Arial"/>
      <family val="2"/>
    </font>
    <font>
      <b/>
      <sz val="18"/>
      <color rgb="FF0000FF"/>
      <name val="Arial"/>
      <family val="2"/>
    </font>
    <font>
      <sz val="10"/>
      <color rgb="FF0000FF"/>
      <name val="Arial"/>
      <family val="2"/>
    </font>
    <font>
      <sz val="14"/>
      <name val="Calibri"/>
      <family val="2"/>
      <scheme val="minor"/>
    </font>
    <font>
      <sz val="13"/>
      <name val="Calibri"/>
      <family val="2"/>
      <scheme val="minor"/>
    </font>
    <font>
      <sz val="15"/>
      <name val="Calibri"/>
      <family val="2"/>
      <scheme val="minor"/>
    </font>
    <font>
      <sz val="11"/>
      <name val="Calibri"/>
      <family val="2"/>
      <scheme val="minor"/>
    </font>
    <font>
      <sz val="10"/>
      <name val="Calibri"/>
      <family val="2"/>
      <scheme val="minor"/>
    </font>
    <font>
      <sz val="8"/>
      <color rgb="FF0000FF"/>
      <name val="Arial"/>
      <family val="2"/>
    </font>
    <font>
      <sz val="11.5"/>
      <name val="Calibri"/>
      <family val="2"/>
      <scheme val="minor"/>
    </font>
    <font>
      <sz val="13"/>
      <name val="Arial"/>
      <family val="2"/>
    </font>
    <font>
      <sz val="13"/>
      <color rgb="FF0000FF"/>
      <name val="Arial"/>
      <family val="2"/>
    </font>
    <font>
      <b/>
      <sz val="13"/>
      <color rgb="FF0000FF"/>
      <name val="Arial"/>
      <family val="2"/>
    </font>
    <font>
      <sz val="9"/>
      <color rgb="FF0000FF"/>
      <name val="Arial"/>
      <family val="2"/>
    </font>
    <font>
      <sz val="9"/>
      <name val="Calibri"/>
      <family val="2"/>
      <scheme val="minor"/>
    </font>
    <font>
      <sz val="9.5"/>
      <name val="Calibri"/>
      <family val="2"/>
      <scheme val="minor"/>
    </font>
    <font>
      <sz val="9"/>
      <name val="Arial"/>
      <family val="2"/>
    </font>
    <font>
      <sz val="9.5"/>
      <name val="Arial"/>
      <family val="2"/>
    </font>
    <font>
      <sz val="14"/>
      <name val="Arial"/>
      <family val="2"/>
    </font>
    <font>
      <b/>
      <sz val="10"/>
      <color rgb="FF0000FF"/>
      <name val="Arial"/>
      <family val="2"/>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4D5258"/>
        <bgColor indexed="64"/>
      </patternFill>
    </fill>
    <fill>
      <patternFill patternType="solid">
        <fgColor rgb="FFBC945B"/>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2575D"/>
        <bgColor indexed="64"/>
      </patternFill>
    </fill>
    <fill>
      <patternFill patternType="solid">
        <fgColor rgb="FF00CC00"/>
        <bgColor indexed="64"/>
      </patternFill>
    </fill>
    <fill>
      <patternFill patternType="solid">
        <fgColor theme="5" tint="0.79998168889431442"/>
        <bgColor indexed="64"/>
      </patternFill>
    </fill>
  </fills>
  <borders count="121">
    <border>
      <left/>
      <right/>
      <top/>
      <bottom/>
      <diagonal/>
    </border>
    <border>
      <left style="thin">
        <color indexed="8"/>
      </left>
      <right style="thin">
        <color indexed="8"/>
      </right>
      <top style="thick">
        <color theme="1" tint="0.499984740745262"/>
      </top>
      <bottom/>
      <diagonal/>
    </border>
    <border>
      <left/>
      <right style="thin">
        <color theme="0" tint="-0.24994659260841701"/>
      </right>
      <top/>
      <bottom/>
      <diagonal/>
    </border>
    <border>
      <left style="thin">
        <color theme="0" tint="-0.24994659260841701"/>
      </left>
      <right style="thin">
        <color theme="0" tint="-0.24994659260841701"/>
      </right>
      <top style="thin">
        <color indexed="64"/>
      </top>
      <bottom style="medium">
        <color theme="0" tint="-0.499984740745262"/>
      </bottom>
      <diagonal/>
    </border>
    <border>
      <left style="thin">
        <color theme="0" tint="-0.24994659260841701"/>
      </left>
      <right style="thin">
        <color theme="0" tint="-0.24994659260841701"/>
      </right>
      <top style="medium">
        <color theme="0" tint="-0.499984740745262"/>
      </top>
      <bottom style="medium">
        <color theme="0" tint="-0.499984740745262"/>
      </bottom>
      <diagonal/>
    </border>
    <border>
      <left style="thick">
        <color theme="1" tint="0.499984740745262"/>
      </left>
      <right style="thin">
        <color theme="0" tint="-0.24994659260841701"/>
      </right>
      <top style="thin">
        <color indexed="64"/>
      </top>
      <bottom style="medium">
        <color theme="0" tint="-0.499984740745262"/>
      </bottom>
      <diagonal/>
    </border>
    <border>
      <left style="thick">
        <color theme="1" tint="0.499984740745262"/>
      </left>
      <right style="thin">
        <color theme="0" tint="-0.24994659260841701"/>
      </right>
      <top style="medium">
        <color theme="0" tint="-0.499984740745262"/>
      </top>
      <bottom style="medium">
        <color theme="0" tint="-0.499984740745262"/>
      </bottom>
      <diagonal/>
    </border>
    <border>
      <left style="thick">
        <color theme="1" tint="0.499984740745262"/>
      </left>
      <right style="thin">
        <color theme="0" tint="-0.24994659260841701"/>
      </right>
      <top style="medium">
        <color theme="0" tint="-0.499984740745262"/>
      </top>
      <bottom/>
      <diagonal/>
    </border>
    <border>
      <left style="thick">
        <color theme="1" tint="0.499984740745262"/>
      </left>
      <right style="thin">
        <color theme="0" tint="-0.24994659260841701"/>
      </right>
      <top/>
      <bottom/>
      <diagonal/>
    </border>
    <border>
      <left style="thick">
        <color theme="1" tint="0.499984740745262"/>
      </left>
      <right style="thin">
        <color theme="0" tint="-0.24994659260841701"/>
      </right>
      <top/>
      <bottom style="medium">
        <color theme="0" tint="-0.499984740745262"/>
      </bottom>
      <diagonal/>
    </border>
    <border>
      <left style="thick">
        <color theme="1" tint="0.499984740745262"/>
      </left>
      <right style="thin">
        <color indexed="8"/>
      </right>
      <top style="thick">
        <color theme="1" tint="0.499984740745262"/>
      </top>
      <bottom/>
      <diagonal/>
    </border>
    <border>
      <left style="thin">
        <color indexed="8"/>
      </left>
      <right style="medium">
        <color theme="0" tint="-4.9989318521683403E-2"/>
      </right>
      <top style="thick">
        <color theme="1" tint="0.499984740745262"/>
      </top>
      <bottom/>
      <diagonal/>
    </border>
    <border>
      <left style="medium">
        <color theme="1" tint="0.34998626667073579"/>
      </left>
      <right/>
      <top style="medium">
        <color theme="1" tint="0.34998626667073579"/>
      </top>
      <bottom style="medium">
        <color theme="1" tint="0.34998626667073579"/>
      </bottom>
      <diagonal/>
    </border>
    <border>
      <left/>
      <right/>
      <top style="medium">
        <color theme="1" tint="0.34998626667073579"/>
      </top>
      <bottom style="medium">
        <color theme="1" tint="0.34998626667073579"/>
      </bottom>
      <diagonal/>
    </border>
    <border>
      <left/>
      <right style="medium">
        <color theme="1" tint="0.34998626667073579"/>
      </right>
      <top style="medium">
        <color theme="1" tint="0.34998626667073579"/>
      </top>
      <bottom style="medium">
        <color theme="1" tint="0.34998626667073579"/>
      </bottom>
      <diagonal/>
    </border>
    <border>
      <left style="medium">
        <color rgb="FFBC945B"/>
      </left>
      <right/>
      <top style="medium">
        <color rgb="FFBC945B"/>
      </top>
      <bottom/>
      <diagonal/>
    </border>
    <border>
      <left/>
      <right/>
      <top style="medium">
        <color rgb="FFBC945B"/>
      </top>
      <bottom/>
      <diagonal/>
    </border>
    <border>
      <left/>
      <right style="medium">
        <color rgb="FFBC945B"/>
      </right>
      <top style="medium">
        <color rgb="FFBC945B"/>
      </top>
      <bottom/>
      <diagonal/>
    </border>
    <border>
      <left style="medium">
        <color rgb="FFBC945B"/>
      </left>
      <right/>
      <top/>
      <bottom/>
      <diagonal/>
    </border>
    <border>
      <left/>
      <right/>
      <top/>
      <bottom style="medium">
        <color rgb="FFBC945B"/>
      </bottom>
      <diagonal/>
    </border>
    <border>
      <left style="thick">
        <color theme="1" tint="0.499984740745262"/>
      </left>
      <right style="thin">
        <color theme="0" tint="-0.24994659260841701"/>
      </right>
      <top style="medium">
        <color theme="0" tint="-0.499984740745262"/>
      </top>
      <bottom style="medium">
        <color rgb="FF74142D"/>
      </bottom>
      <diagonal/>
    </border>
    <border>
      <left style="thin">
        <color theme="0" tint="-0.24994659260841701"/>
      </left>
      <right style="thin">
        <color theme="0" tint="-0.24994659260841701"/>
      </right>
      <top style="medium">
        <color theme="0" tint="-0.499984740745262"/>
      </top>
      <bottom style="medium">
        <color rgb="FF74142D"/>
      </bottom>
      <diagonal/>
    </border>
    <border>
      <left/>
      <right style="thin">
        <color theme="0" tint="-0.24994659260841701"/>
      </right>
      <top/>
      <bottom style="medium">
        <color rgb="FF74142D"/>
      </bottom>
      <diagonal/>
    </border>
    <border>
      <left style="thick">
        <color theme="1" tint="0.499984740745262"/>
      </left>
      <right style="thin">
        <color theme="0" tint="-0.24994659260841701"/>
      </right>
      <top style="medium">
        <color rgb="FF74142D"/>
      </top>
      <bottom style="medium">
        <color theme="0" tint="-0.499984740745262"/>
      </bottom>
      <diagonal/>
    </border>
    <border>
      <left/>
      <right style="thin">
        <color theme="0" tint="-0.24994659260841701"/>
      </right>
      <top style="medium">
        <color rgb="FF74142D"/>
      </top>
      <bottom/>
      <diagonal/>
    </border>
    <border>
      <left style="thick">
        <color theme="1" tint="0.499984740745262"/>
      </left>
      <right style="thin">
        <color theme="0" tint="-0.24994659260841701"/>
      </right>
      <top style="medium">
        <color rgb="FF74142D"/>
      </top>
      <bottom/>
      <diagonal/>
    </border>
    <border>
      <left style="thick">
        <color theme="1" tint="0.499984740745262"/>
      </left>
      <right style="thin">
        <color theme="0" tint="-0.24994659260841701"/>
      </right>
      <top/>
      <bottom style="medium">
        <color rgb="FF74142D"/>
      </bottom>
      <diagonal/>
    </border>
    <border>
      <left style="medium">
        <color rgb="FFBC945B"/>
      </left>
      <right style="thin">
        <color theme="0" tint="-0.34998626667073579"/>
      </right>
      <top style="thick">
        <color rgb="FFBC945B"/>
      </top>
      <bottom/>
      <diagonal/>
    </border>
    <border>
      <left style="thin">
        <color theme="0" tint="-0.34998626667073579"/>
      </left>
      <right style="thin">
        <color theme="0" tint="-0.34998626667073579"/>
      </right>
      <top style="thick">
        <color rgb="FFBC945B"/>
      </top>
      <bottom/>
      <diagonal/>
    </border>
    <border>
      <left style="thin">
        <color theme="0" tint="-0.34998626667073579"/>
      </left>
      <right style="medium">
        <color rgb="FFBC945B"/>
      </right>
      <top style="thick">
        <color rgb="FFBC945B"/>
      </top>
      <bottom/>
      <diagonal/>
    </border>
    <border>
      <left style="medium">
        <color rgb="FFBC945B"/>
      </left>
      <right style="thin">
        <color theme="0" tint="-0.34998626667073579"/>
      </right>
      <top style="medium">
        <color theme="0" tint="-0.499984740745262"/>
      </top>
      <bottom/>
      <diagonal/>
    </border>
    <border>
      <left style="thin">
        <color theme="0" tint="-0.34998626667073579"/>
      </left>
      <right style="thin">
        <color theme="0" tint="-0.34998626667073579"/>
      </right>
      <top style="medium">
        <color theme="0" tint="-0.499984740745262"/>
      </top>
      <bottom/>
      <diagonal/>
    </border>
    <border>
      <left style="thin">
        <color theme="0" tint="-0.34998626667073579"/>
      </left>
      <right style="medium">
        <color rgb="FFBC945B"/>
      </right>
      <top style="medium">
        <color theme="0" tint="-0.499984740745262"/>
      </top>
      <bottom/>
      <diagonal/>
    </border>
    <border>
      <left style="medium">
        <color rgb="FFBC945B"/>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rgb="FFBC945B"/>
      </right>
      <top/>
      <bottom/>
      <diagonal/>
    </border>
    <border>
      <left style="medium">
        <color rgb="FFBC945B"/>
      </left>
      <right style="thin">
        <color theme="0" tint="-0.34998626667073579"/>
      </right>
      <top/>
      <bottom style="medium">
        <color theme="1" tint="0.499984740745262"/>
      </bottom>
      <diagonal/>
    </border>
    <border>
      <left style="thin">
        <color theme="0" tint="-0.34998626667073579"/>
      </left>
      <right style="thin">
        <color theme="0" tint="-0.34998626667073579"/>
      </right>
      <top/>
      <bottom style="medium">
        <color theme="1" tint="0.499984740745262"/>
      </bottom>
      <diagonal/>
    </border>
    <border>
      <left style="thin">
        <color theme="0" tint="-0.34998626667073579"/>
      </left>
      <right style="medium">
        <color rgb="FFBC945B"/>
      </right>
      <top/>
      <bottom style="medium">
        <color theme="1" tint="0.499984740745262"/>
      </bottom>
      <diagonal/>
    </border>
    <border>
      <left style="medium">
        <color rgb="FFBC945B"/>
      </left>
      <right style="thin">
        <color theme="0" tint="-0.34998626667073579"/>
      </right>
      <top/>
      <bottom style="medium">
        <color rgb="FF74142D"/>
      </bottom>
      <diagonal/>
    </border>
    <border>
      <left style="thin">
        <color theme="0" tint="-0.34998626667073579"/>
      </left>
      <right style="thin">
        <color theme="0" tint="-0.34998626667073579"/>
      </right>
      <top/>
      <bottom style="medium">
        <color rgb="FF74142D"/>
      </bottom>
      <diagonal/>
    </border>
    <border>
      <left style="thin">
        <color theme="0" tint="-0.34998626667073579"/>
      </left>
      <right style="medium">
        <color rgb="FFBC945B"/>
      </right>
      <top/>
      <bottom style="medium">
        <color rgb="FF74142D"/>
      </bottom>
      <diagonal/>
    </border>
    <border>
      <left style="medium">
        <color rgb="FFBC945B"/>
      </left>
      <right style="thin">
        <color theme="0" tint="-0.34998626667073579"/>
      </right>
      <top style="medium">
        <color rgb="FF74142D"/>
      </top>
      <bottom/>
      <diagonal/>
    </border>
    <border>
      <left style="thin">
        <color theme="0" tint="-0.34998626667073579"/>
      </left>
      <right style="thin">
        <color theme="0" tint="-0.34998626667073579"/>
      </right>
      <top style="medium">
        <color rgb="FF74142D"/>
      </top>
      <bottom/>
      <diagonal/>
    </border>
    <border>
      <left style="thin">
        <color theme="0" tint="-0.34998626667073579"/>
      </left>
      <right style="medium">
        <color rgb="FFBC945B"/>
      </right>
      <top style="medium">
        <color rgb="FF74142D"/>
      </top>
      <bottom/>
      <diagonal/>
    </border>
    <border>
      <left/>
      <right/>
      <top style="thick">
        <color rgb="FF52575D"/>
      </top>
      <bottom/>
      <diagonal/>
    </border>
    <border>
      <left/>
      <right/>
      <top/>
      <bottom style="thick">
        <color rgb="FF52575D"/>
      </bottom>
      <diagonal/>
    </border>
    <border>
      <left style="dotted">
        <color rgb="FF52575D"/>
      </left>
      <right/>
      <top style="dotted">
        <color rgb="FF52575D"/>
      </top>
      <bottom/>
      <diagonal/>
    </border>
    <border>
      <left/>
      <right/>
      <top style="dotted">
        <color rgb="FF52575D"/>
      </top>
      <bottom/>
      <diagonal/>
    </border>
    <border>
      <left/>
      <right style="dotted">
        <color rgb="FF52575D"/>
      </right>
      <top style="dotted">
        <color rgb="FF52575D"/>
      </top>
      <bottom/>
      <diagonal/>
    </border>
    <border>
      <left style="dotted">
        <color rgb="FF52575D"/>
      </left>
      <right/>
      <top/>
      <bottom/>
      <diagonal/>
    </border>
    <border>
      <left/>
      <right style="dotted">
        <color rgb="FF52575D"/>
      </right>
      <top/>
      <bottom/>
      <diagonal/>
    </border>
    <border>
      <left style="dotted">
        <color rgb="FF52575D"/>
      </left>
      <right/>
      <top/>
      <bottom style="dotted">
        <color rgb="FF52575D"/>
      </bottom>
      <diagonal/>
    </border>
    <border>
      <left/>
      <right/>
      <top/>
      <bottom style="dotted">
        <color rgb="FF52575D"/>
      </bottom>
      <diagonal/>
    </border>
    <border>
      <left/>
      <right style="dotted">
        <color rgb="FF52575D"/>
      </right>
      <top/>
      <bottom style="dotted">
        <color rgb="FF52575D"/>
      </bottom>
      <diagonal/>
    </border>
    <border>
      <left style="thin">
        <color indexed="8"/>
      </left>
      <right/>
      <top style="thick">
        <color theme="1" tint="0.499984740745262"/>
      </top>
      <bottom/>
      <diagonal/>
    </border>
    <border>
      <left style="thin">
        <color theme="0" tint="-0.24994659260841701"/>
      </left>
      <right/>
      <top style="medium">
        <color theme="0" tint="-0.499984740745262"/>
      </top>
      <bottom style="medium">
        <color theme="0" tint="-0.499984740745262"/>
      </bottom>
      <diagonal/>
    </border>
    <border>
      <left style="thin">
        <color theme="0" tint="-0.24994659260841701"/>
      </left>
      <right/>
      <top style="medium">
        <color theme="0" tint="-0.499984740745262"/>
      </top>
      <bottom style="medium">
        <color rgb="FF74142D"/>
      </bottom>
      <diagonal/>
    </border>
    <border>
      <left style="thin">
        <color theme="0" tint="-0.24994659260841701"/>
      </left>
      <right/>
      <top/>
      <bottom style="medium">
        <color theme="0" tint="-0.499984740745262"/>
      </bottom>
      <diagonal/>
    </border>
    <border>
      <left style="thin">
        <color theme="0" tint="-0.24994659260841701"/>
      </left>
      <right/>
      <top style="medium">
        <color theme="0" tint="-0.499984740745262"/>
      </top>
      <bottom/>
      <diagonal/>
    </border>
    <border>
      <left style="thin">
        <color theme="0" tint="-0.24994659260841701"/>
      </left>
      <right/>
      <top style="medium">
        <color rgb="FF74142D"/>
      </top>
      <bottom style="medium">
        <color theme="0" tint="-0.499984740745262"/>
      </bottom>
      <diagonal/>
    </border>
    <border>
      <left style="thin">
        <color theme="1" tint="0.499984740745262"/>
      </left>
      <right style="thin">
        <color indexed="8"/>
      </right>
      <top style="thick">
        <color theme="1" tint="0.499984740745262"/>
      </top>
      <bottom/>
      <diagonal/>
    </border>
    <border>
      <left style="thin">
        <color theme="1" tint="0.499984740745262"/>
      </left>
      <right style="thin">
        <color theme="0" tint="-0.24994659260841701"/>
      </right>
      <top style="medium">
        <color theme="0" tint="-0.499984740745262"/>
      </top>
      <bottom/>
      <diagonal/>
    </border>
    <border>
      <left style="thin">
        <color theme="1" tint="0.499984740745262"/>
      </left>
      <right style="thin">
        <color theme="0" tint="-0.24994659260841701"/>
      </right>
      <top/>
      <bottom/>
      <diagonal/>
    </border>
    <border>
      <left style="thin">
        <color theme="1" tint="0.499984740745262"/>
      </left>
      <right style="thin">
        <color theme="0" tint="-0.24994659260841701"/>
      </right>
      <top/>
      <bottom style="medium">
        <color rgb="FF74142D"/>
      </bottom>
      <diagonal/>
    </border>
    <border>
      <left style="thin">
        <color theme="1" tint="0.499984740745262"/>
      </left>
      <right style="thin">
        <color theme="0" tint="-0.24994659260841701"/>
      </right>
      <top style="medium">
        <color rgb="FF74142D"/>
      </top>
      <bottom/>
      <diagonal/>
    </border>
    <border>
      <left style="thin">
        <color theme="0" tint="-0.34998626667073579"/>
      </left>
      <right style="thin">
        <color theme="0" tint="-0.34998626667073579"/>
      </right>
      <top style="medium">
        <color theme="1" tint="0.499984740745262"/>
      </top>
      <bottom/>
      <diagonal/>
    </border>
    <border>
      <left style="thin">
        <color theme="1" tint="0.499984740745262"/>
      </left>
      <right style="thin">
        <color theme="0" tint="-0.24994659260841701"/>
      </right>
      <top style="medium">
        <color theme="1" tint="0.499984740745262"/>
      </top>
      <bottom/>
      <diagonal/>
    </border>
    <border>
      <left/>
      <right/>
      <top style="thick">
        <color theme="1" tint="0.499984740745262"/>
      </top>
      <bottom/>
      <diagonal/>
    </border>
    <border>
      <left/>
      <right/>
      <top style="medium">
        <color theme="0" tint="-0.499984740745262"/>
      </top>
      <bottom/>
      <diagonal/>
    </border>
    <border>
      <left/>
      <right/>
      <top/>
      <bottom style="medium">
        <color rgb="FF74142D"/>
      </bottom>
      <diagonal/>
    </border>
    <border>
      <left style="medium">
        <color theme="0" tint="-4.9989318521683403E-2"/>
      </left>
      <right style="medium">
        <color theme="0" tint="-4.9989318521683403E-2"/>
      </right>
      <top/>
      <bottom/>
      <diagonal/>
    </border>
    <border>
      <left style="medium">
        <color theme="0" tint="-4.9989318521683403E-2"/>
      </left>
      <right style="thick">
        <color theme="1" tint="0.499984740745262"/>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1" tint="0.499984740745262"/>
      </left>
      <right style="thin">
        <color theme="0" tint="-0.24994659260841701"/>
      </right>
      <top/>
      <bottom style="medium">
        <color theme="0" tint="-0.249977111117893"/>
      </bottom>
      <diagonal/>
    </border>
    <border>
      <left/>
      <right/>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1" tint="0.499984740745262"/>
      </left>
      <right style="thin">
        <color theme="0" tint="-0.24994659260841701"/>
      </right>
      <top style="medium">
        <color theme="0" tint="-0.249977111117893"/>
      </top>
      <bottom/>
      <diagonal/>
    </border>
    <border>
      <left/>
      <right/>
      <top style="medium">
        <color theme="0" tint="-0.249977111117893"/>
      </top>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4659260841701"/>
      </left>
      <right style="thin">
        <color theme="0" tint="-0.24994659260841701"/>
      </right>
      <top/>
      <bottom style="medium">
        <color theme="0" tint="-0.499984740745262"/>
      </bottom>
      <diagonal/>
    </border>
    <border>
      <left style="thin">
        <color theme="0" tint="-0.249977111117893"/>
      </left>
      <right style="thin">
        <color theme="0" tint="-0.249977111117893"/>
      </right>
      <top style="thin">
        <color theme="0" tint="-0.249977111117893"/>
      </top>
      <bottom style="medium">
        <color rgb="FF74142D"/>
      </bottom>
      <diagonal/>
    </border>
    <border>
      <left style="thin">
        <color theme="0" tint="-0.249977111117893"/>
      </left>
      <right style="thin">
        <color theme="0" tint="-0.249977111117893"/>
      </right>
      <top style="medium">
        <color rgb="FF74142D"/>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14999847407452621"/>
      </bottom>
      <diagonal/>
    </border>
    <border>
      <left/>
      <right style="thin">
        <color theme="0" tint="-0.24994659260841701"/>
      </right>
      <top/>
      <bottom style="medium">
        <color theme="0" tint="-0.249977111117893"/>
      </bottom>
      <diagonal/>
    </border>
    <border>
      <left/>
      <right style="thin">
        <color theme="0" tint="-0.24994659260841701"/>
      </right>
      <top style="medium">
        <color theme="0" tint="-0.249977111117893"/>
      </top>
      <bottom/>
      <diagonal/>
    </border>
    <border>
      <left style="medium">
        <color rgb="FFBC945B"/>
      </left>
      <right style="thin">
        <color theme="0" tint="-0.34998626667073579"/>
      </right>
      <top/>
      <bottom style="medium">
        <color theme="0" tint="-0.249977111117893"/>
      </bottom>
      <diagonal/>
    </border>
    <border>
      <left style="thin">
        <color theme="0" tint="-0.34998626667073579"/>
      </left>
      <right style="thin">
        <color theme="0" tint="-0.34998626667073579"/>
      </right>
      <top/>
      <bottom style="medium">
        <color theme="0" tint="-0.249977111117893"/>
      </bottom>
      <diagonal/>
    </border>
    <border>
      <left style="thin">
        <color theme="0" tint="-0.34998626667073579"/>
      </left>
      <right style="medium">
        <color rgb="FFBC945B"/>
      </right>
      <top/>
      <bottom style="medium">
        <color theme="0" tint="-0.249977111117893"/>
      </bottom>
      <diagonal/>
    </border>
    <border>
      <left/>
      <right/>
      <top/>
      <bottom style="thick">
        <color theme="4"/>
      </bottom>
      <diagonal/>
    </border>
    <border>
      <left/>
      <right/>
      <top/>
      <bottom style="thick">
        <color rgb="FFBC945B"/>
      </bottom>
      <diagonal/>
    </border>
    <border>
      <left/>
      <right/>
      <top/>
      <bottom style="medium">
        <color rgb="FF52575D"/>
      </bottom>
      <diagonal/>
    </border>
    <border>
      <left style="medium">
        <color rgb="FF52575D"/>
      </left>
      <right style="thin">
        <color theme="0" tint="-0.14996795556505021"/>
      </right>
      <top style="medium">
        <color rgb="FF52575D"/>
      </top>
      <bottom/>
      <diagonal/>
    </border>
    <border>
      <left style="thin">
        <color theme="0" tint="-0.14996795556505021"/>
      </left>
      <right style="thin">
        <color theme="0" tint="-0.14996795556505021"/>
      </right>
      <top style="medium">
        <color rgb="FF52575D"/>
      </top>
      <bottom/>
      <diagonal/>
    </border>
    <border>
      <left style="thin">
        <color theme="0" tint="-0.14996795556505021"/>
      </left>
      <right style="medium">
        <color rgb="FF52575D"/>
      </right>
      <top style="medium">
        <color rgb="FF52575D"/>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0" tint="-0.24994659260841701"/>
      </right>
      <top/>
      <bottom style="medium">
        <color theme="1" tint="0.499984740745262"/>
      </bottom>
      <diagonal/>
    </border>
    <border>
      <left/>
      <right style="thin">
        <color theme="0" tint="-0.24994659260841701"/>
      </right>
      <top style="medium">
        <color theme="0" tint="-0.499984740745262"/>
      </top>
      <bottom/>
      <diagonal/>
    </border>
    <border>
      <left/>
      <right style="thin">
        <color theme="0" tint="-0.24994659260841701"/>
      </right>
      <top/>
      <bottom style="medium">
        <color theme="1" tint="0.499984740745262"/>
      </bottom>
      <diagonal/>
    </border>
    <border>
      <left/>
      <right style="thin">
        <color theme="0" tint="-0.24994659260841701"/>
      </right>
      <top style="medium">
        <color theme="1" tint="0.499984740745262"/>
      </top>
      <bottom/>
      <diagonal/>
    </border>
    <border>
      <left style="medium">
        <color rgb="FFBC945B"/>
      </left>
      <right style="thin">
        <color theme="0" tint="-0.34998626667073579"/>
      </right>
      <top style="medium">
        <color theme="1" tint="0.499984740745262"/>
      </top>
      <bottom/>
      <diagonal/>
    </border>
    <border>
      <left style="medium">
        <color rgb="FFBC945B"/>
      </left>
      <right style="thin">
        <color theme="0" tint="-0.34998626667073579"/>
      </right>
      <top/>
      <bottom style="medium">
        <color theme="0" tint="-0.499984740745262"/>
      </bottom>
      <diagonal/>
    </border>
    <border>
      <left style="thin">
        <color theme="0" tint="-0.24994659260841701"/>
      </left>
      <right style="thin">
        <color theme="0" tint="-0.24994659260841701"/>
      </right>
      <top style="medium">
        <color theme="0" tint="-0.499984740745262"/>
      </top>
      <bottom/>
      <diagonal/>
    </border>
    <border>
      <left style="thin">
        <color theme="0" tint="-0.24994659260841701"/>
      </left>
      <right style="thin">
        <color theme="1" tint="0.499984740745262"/>
      </right>
      <top style="medium">
        <color rgb="FF74142D"/>
      </top>
      <bottom/>
      <diagonal/>
    </border>
    <border>
      <left style="thin">
        <color theme="0" tint="-0.24994659260841701"/>
      </left>
      <right style="thin">
        <color theme="1" tint="0.499984740745262"/>
      </right>
      <top/>
      <bottom/>
      <diagonal/>
    </border>
    <border>
      <left style="thin">
        <color theme="0" tint="-0.24994659260841701"/>
      </left>
      <right style="thin">
        <color theme="1" tint="0.499984740745262"/>
      </right>
      <top/>
      <bottom style="medium">
        <color rgb="FF74142D"/>
      </bottom>
      <diagonal/>
    </border>
    <border>
      <left style="thin">
        <color theme="0" tint="-0.24994659260841701"/>
      </left>
      <right style="thin">
        <color theme="0" tint="-0.24994659260841701"/>
      </right>
      <top style="medium">
        <color rgb="FF74142D"/>
      </top>
      <bottom style="medium">
        <color theme="0" tint="-0.499984740745262"/>
      </bottom>
      <diagonal/>
    </border>
    <border>
      <left style="thin">
        <color theme="1" tint="0.499984740745262"/>
      </left>
      <right style="thin">
        <color theme="0" tint="-0.24994659260841701"/>
      </right>
      <top/>
      <bottom style="medium">
        <color theme="0" tint="-0.499984740745262"/>
      </bottom>
      <diagonal/>
    </border>
    <border>
      <left/>
      <right style="thin">
        <color theme="0" tint="-0.34998626667073579"/>
      </right>
      <top/>
      <bottom/>
      <diagonal/>
    </border>
    <border>
      <left/>
      <right style="thin">
        <color theme="0" tint="-0.34998626667073579"/>
      </right>
      <top/>
      <bottom style="medium">
        <color theme="1" tint="0.499984740745262"/>
      </bottom>
      <diagonal/>
    </border>
    <border>
      <left style="medium">
        <color indexed="64"/>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indexed="64"/>
      </left>
      <right style="thin">
        <color theme="0" tint="-0.34998626667073579"/>
      </right>
      <top/>
      <bottom/>
      <diagonal/>
    </border>
    <border>
      <left style="thin">
        <color theme="0" tint="-0.34998626667073579"/>
      </left>
      <right style="medium">
        <color indexed="64"/>
      </right>
      <top/>
      <bottom/>
      <diagonal/>
    </border>
    <border>
      <left style="medium">
        <color indexed="64"/>
      </left>
      <right style="thin">
        <color theme="0" tint="-0.34998626667073579"/>
      </right>
      <top/>
      <bottom style="medium">
        <color indexed="64"/>
      </bottom>
      <diagonal/>
    </border>
    <border>
      <left style="thin">
        <color theme="0" tint="-0.34998626667073579"/>
      </left>
      <right style="medium">
        <color indexed="64"/>
      </right>
      <top/>
      <bottom style="medium">
        <color indexed="64"/>
      </bottom>
      <diagonal/>
    </border>
    <border>
      <left style="thin">
        <color theme="0" tint="-0.34998626667073579"/>
      </left>
      <right style="thin">
        <color theme="0" tint="-0.34998626667073579"/>
      </right>
      <top/>
      <bottom style="medium">
        <color theme="0" tint="-0.499984740745262"/>
      </bottom>
      <diagonal/>
    </border>
    <border>
      <left style="thin">
        <color theme="0" tint="-0.24994659260841701"/>
      </left>
      <right style="thin">
        <color theme="0" tint="-0.24994659260841701"/>
      </right>
      <top style="medium">
        <color rgb="FF74142D"/>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medium">
        <color rgb="FF74142D"/>
      </bottom>
      <diagonal/>
    </border>
  </borders>
  <cellStyleXfs count="9">
    <xf numFmtId="0" fontId="0" fillId="0" borderId="0"/>
    <xf numFmtId="0" fontId="2" fillId="0" borderId="0"/>
    <xf numFmtId="9" fontId="4" fillId="0" borderId="0" applyFont="0" applyFill="0" applyBorder="0" applyAlignment="0" applyProtection="0"/>
    <xf numFmtId="0" fontId="2" fillId="0" borderId="0"/>
    <xf numFmtId="0" fontId="13" fillId="0" borderId="0" applyNumberFormat="0" applyFill="0" applyBorder="0" applyAlignment="0" applyProtection="0"/>
    <xf numFmtId="0" fontId="14" fillId="0" borderId="0"/>
    <xf numFmtId="0" fontId="18" fillId="0" borderId="0"/>
    <xf numFmtId="0" fontId="40" fillId="0" borderId="0" applyNumberFormat="0" applyFill="0" applyBorder="0" applyAlignment="0" applyProtection="0"/>
    <xf numFmtId="0" fontId="60" fillId="0" borderId="90" applyNumberFormat="0" applyFill="0" applyAlignment="0" applyProtection="0"/>
  </cellStyleXfs>
  <cellXfs count="485">
    <xf numFmtId="0" fontId="0" fillId="0" borderId="0" xfId="0"/>
    <xf numFmtId="0" fontId="0" fillId="0" borderId="0" xfId="0" applyProtection="1">
      <protection locked="0"/>
    </xf>
    <xf numFmtId="0" fontId="10" fillId="0" borderId="0" xfId="0" applyFont="1" applyAlignment="1" applyProtection="1">
      <alignment vertical="center" wrapText="1"/>
      <protection locked="0"/>
    </xf>
    <xf numFmtId="0" fontId="10" fillId="0" borderId="0" xfId="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0" borderId="0" xfId="0" applyFont="1" applyProtection="1">
      <protection locked="0"/>
    </xf>
    <xf numFmtId="0" fontId="42" fillId="0" borderId="47" xfId="0" applyFont="1" applyBorder="1" applyProtection="1">
      <protection locked="0"/>
    </xf>
    <xf numFmtId="0" fontId="2" fillId="0" borderId="48" xfId="0" applyFont="1" applyBorder="1" applyProtection="1">
      <protection locked="0"/>
    </xf>
    <xf numFmtId="0" fontId="2" fillId="0" borderId="49" xfId="0" applyFont="1" applyBorder="1" applyProtection="1">
      <protection locked="0"/>
    </xf>
    <xf numFmtId="0" fontId="43" fillId="0" borderId="50" xfId="0" applyFont="1" applyBorder="1" applyAlignment="1" applyProtection="1">
      <alignment horizontal="center" vertical="center" wrapText="1"/>
      <protection locked="0"/>
    </xf>
    <xf numFmtId="0" fontId="0" fillId="0" borderId="51" xfId="0" applyBorder="1" applyProtection="1">
      <protection locked="0"/>
    </xf>
    <xf numFmtId="0" fontId="0" fillId="0" borderId="50" xfId="0" applyBorder="1" applyProtection="1">
      <protection locked="0"/>
    </xf>
    <xf numFmtId="0" fontId="0" fillId="0" borderId="52" xfId="0" applyBorder="1" applyProtection="1">
      <protection locked="0"/>
    </xf>
    <xf numFmtId="0" fontId="0" fillId="0" borderId="53" xfId="0" applyBorder="1" applyProtection="1">
      <protection locked="0"/>
    </xf>
    <xf numFmtId="0" fontId="0" fillId="0" borderId="54" xfId="0" applyBorder="1" applyProtection="1">
      <protection locked="0"/>
    </xf>
    <xf numFmtId="0" fontId="2" fillId="0" borderId="0" xfId="1" applyProtection="1">
      <protection locked="0"/>
    </xf>
    <xf numFmtId="0" fontId="37" fillId="0" borderId="0" xfId="1" applyFont="1" applyProtection="1">
      <protection locked="0"/>
    </xf>
    <xf numFmtId="0" fontId="41" fillId="0" borderId="0" xfId="0" applyFont="1" applyAlignment="1" applyProtection="1">
      <alignment wrapText="1"/>
      <protection locked="0"/>
    </xf>
    <xf numFmtId="0" fontId="47" fillId="0" borderId="45" xfId="4" applyFont="1" applyBorder="1" applyAlignment="1" applyProtection="1">
      <alignment horizontal="center" vertical="center"/>
    </xf>
    <xf numFmtId="0" fontId="35" fillId="0" borderId="0" xfId="0" applyFont="1" applyAlignment="1" applyProtection="1">
      <alignment vertical="center"/>
      <protection locked="0"/>
    </xf>
    <xf numFmtId="0" fontId="25" fillId="0" borderId="0" xfId="0" applyFont="1" applyAlignment="1" applyProtection="1">
      <alignment vertical="center" wrapText="1"/>
      <protection locked="0"/>
    </xf>
    <xf numFmtId="0" fontId="17" fillId="0" borderId="0" xfId="0" applyFont="1" applyAlignment="1" applyProtection="1">
      <alignment horizontal="left" vertical="center"/>
      <protection locked="0"/>
    </xf>
    <xf numFmtId="0" fontId="36" fillId="0" borderId="0" xfId="0" applyFont="1" applyAlignment="1" applyProtection="1">
      <alignment vertical="center"/>
      <protection locked="0"/>
    </xf>
    <xf numFmtId="0" fontId="27" fillId="0" borderId="0" xfId="0" applyFont="1" applyAlignment="1" applyProtection="1">
      <alignment horizontal="center" vertical="center"/>
      <protection locked="0"/>
    </xf>
    <xf numFmtId="164" fontId="7" fillId="4" borderId="1" xfId="3" applyNumberFormat="1" applyFont="1" applyFill="1" applyBorder="1" applyAlignment="1" applyProtection="1">
      <alignment horizontal="center" vertical="center" wrapText="1"/>
      <protection locked="0"/>
    </xf>
    <xf numFmtId="9" fontId="28" fillId="0" borderId="0" xfId="2"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9" fontId="9" fillId="0" borderId="0" xfId="2" applyFont="1" applyFill="1" applyBorder="1" applyAlignment="1" applyProtection="1">
      <alignment horizontal="center" vertical="center" wrapText="1"/>
      <protection locked="0"/>
    </xf>
    <xf numFmtId="9" fontId="9" fillId="0" borderId="0" xfId="2" applyFont="1" applyBorder="1" applyAlignment="1" applyProtection="1">
      <alignment horizontal="center" vertical="center" wrapText="1"/>
      <protection locked="0"/>
    </xf>
    <xf numFmtId="0" fontId="46" fillId="0" borderId="19" xfId="0" applyFont="1" applyBorder="1" applyAlignment="1" applyProtection="1">
      <alignment horizontal="left" vertical="center"/>
      <protection locked="0"/>
    </xf>
    <xf numFmtId="15" fontId="0" fillId="6" borderId="17" xfId="0" applyNumberFormat="1" applyFill="1" applyBorder="1" applyAlignment="1" applyProtection="1">
      <alignment horizontal="center" vertical="center"/>
      <protection locked="0"/>
    </xf>
    <xf numFmtId="164" fontId="7" fillId="4" borderId="55" xfId="3" applyNumberFormat="1" applyFont="1" applyFill="1" applyBorder="1" applyAlignment="1" applyProtection="1">
      <alignment horizontal="center" vertical="center" wrapText="1"/>
      <protection locked="0"/>
    </xf>
    <xf numFmtId="164" fontId="7" fillId="4" borderId="61" xfId="3" applyNumberFormat="1" applyFont="1" applyFill="1" applyBorder="1" applyAlignment="1" applyProtection="1">
      <alignment horizontal="center" vertical="center" wrapText="1"/>
      <protection locked="0"/>
    </xf>
    <xf numFmtId="164" fontId="5" fillId="4" borderId="1" xfId="3" applyNumberFormat="1" applyFont="1" applyFill="1" applyBorder="1" applyAlignment="1" applyProtection="1">
      <alignment horizontal="center" vertical="center" wrapText="1"/>
      <protection locked="0"/>
    </xf>
    <xf numFmtId="164" fontId="6" fillId="4" borderId="11" xfId="3" applyNumberFormat="1" applyFont="1" applyFill="1" applyBorder="1" applyAlignment="1" applyProtection="1">
      <alignment horizontal="center" vertical="center" textRotation="90" wrapText="1"/>
      <protection locked="0"/>
    </xf>
    <xf numFmtId="164" fontId="7" fillId="4" borderId="27" xfId="3" applyNumberFormat="1" applyFont="1" applyFill="1" applyBorder="1" applyAlignment="1" applyProtection="1">
      <alignment horizontal="center" vertical="center" wrapText="1"/>
      <protection locked="0"/>
    </xf>
    <xf numFmtId="164" fontId="7" fillId="4" borderId="28" xfId="3" applyNumberFormat="1" applyFont="1" applyFill="1" applyBorder="1" applyAlignment="1" applyProtection="1">
      <alignment horizontal="center" vertical="center" wrapText="1"/>
      <protection locked="0"/>
    </xf>
    <xf numFmtId="164" fontId="29" fillId="4" borderId="28" xfId="3" applyNumberFormat="1" applyFont="1" applyFill="1" applyBorder="1" applyAlignment="1" applyProtection="1">
      <alignment horizontal="center" vertical="center" wrapText="1"/>
      <protection locked="0"/>
    </xf>
    <xf numFmtId="164" fontId="7" fillId="5" borderId="29" xfId="3" applyNumberFormat="1" applyFont="1" applyFill="1" applyBorder="1" applyAlignment="1" applyProtection="1">
      <alignment horizontal="center" vertical="center" wrapText="1"/>
      <protection locked="0"/>
    </xf>
    <xf numFmtId="0" fontId="20" fillId="0" borderId="0" xfId="0" applyFont="1" applyAlignment="1" applyProtection="1">
      <alignment vertical="center"/>
      <protection locked="0"/>
    </xf>
    <xf numFmtId="0" fontId="52" fillId="0" borderId="0" xfId="0" applyFont="1" applyAlignment="1" applyProtection="1">
      <alignment vertical="center"/>
      <protection locked="0"/>
    </xf>
    <xf numFmtId="0" fontId="19" fillId="0" borderId="0" xfId="0" applyFont="1" applyAlignment="1" applyProtection="1">
      <alignment vertical="center"/>
      <protection locked="0"/>
    </xf>
    <xf numFmtId="0" fontId="0" fillId="0" borderId="0" xfId="0" applyAlignment="1" applyProtection="1">
      <alignment vertical="center"/>
      <protection locked="0"/>
    </xf>
    <xf numFmtId="0" fontId="2" fillId="0" borderId="0" xfId="1"/>
    <xf numFmtId="0" fontId="39" fillId="0" borderId="0" xfId="1" applyFont="1"/>
    <xf numFmtId="0" fontId="2" fillId="0" borderId="45" xfId="1" applyBorder="1" applyAlignment="1">
      <alignment vertical="center"/>
    </xf>
    <xf numFmtId="0" fontId="37" fillId="0" borderId="46" xfId="1" applyFont="1" applyBorder="1" applyAlignment="1">
      <alignment vertical="center"/>
    </xf>
    <xf numFmtId="0" fontId="2" fillId="0" borderId="46" xfId="1" applyBorder="1" applyAlignment="1">
      <alignment vertical="center"/>
    </xf>
    <xf numFmtId="0" fontId="2" fillId="0" borderId="46" xfId="1" applyBorder="1"/>
    <xf numFmtId="0" fontId="37" fillId="0" borderId="0" xfId="1" applyFont="1"/>
    <xf numFmtId="164" fontId="6" fillId="4" borderId="10" xfId="3" applyNumberFormat="1" applyFont="1" applyFill="1" applyBorder="1" applyAlignment="1" applyProtection="1">
      <alignment horizontal="center" vertical="center" wrapText="1"/>
      <protection locked="0"/>
    </xf>
    <xf numFmtId="0" fontId="11" fillId="0" borderId="0" xfId="0" applyFont="1" applyAlignment="1" applyProtection="1">
      <alignment vertical="center"/>
      <protection locked="0"/>
    </xf>
    <xf numFmtId="0" fontId="0" fillId="0" borderId="19" xfId="0" applyBorder="1" applyAlignment="1" applyProtection="1">
      <alignment vertical="center"/>
      <protection locked="0"/>
    </xf>
    <xf numFmtId="0" fontId="26" fillId="0" borderId="19" xfId="0" applyFont="1" applyBorder="1" applyAlignment="1" applyProtection="1">
      <alignment vertical="center"/>
      <protection locked="0"/>
    </xf>
    <xf numFmtId="0" fontId="34" fillId="0" borderId="0" xfId="0" applyFont="1" applyAlignment="1" applyProtection="1">
      <alignment horizontal="center" vertical="center"/>
      <protection locked="0"/>
    </xf>
    <xf numFmtId="0" fontId="22" fillId="0" borderId="0" xfId="0" applyFont="1" applyAlignment="1" applyProtection="1">
      <alignment vertical="center"/>
      <protection locked="0"/>
    </xf>
    <xf numFmtId="0" fontId="17" fillId="0" borderId="0" xfId="0" applyFont="1" applyAlignment="1" applyProtection="1">
      <alignment vertical="center"/>
      <protection locked="0"/>
    </xf>
    <xf numFmtId="0" fontId="26" fillId="0" borderId="0" xfId="0" applyFont="1" applyAlignment="1" applyProtection="1">
      <alignment vertical="center"/>
      <protection locked="0"/>
    </xf>
    <xf numFmtId="0" fontId="8" fillId="0" borderId="19" xfId="0" applyFont="1" applyBorder="1" applyAlignment="1" applyProtection="1">
      <alignment vertical="center"/>
      <protection locked="0"/>
    </xf>
    <xf numFmtId="0" fontId="24" fillId="0" borderId="0" xfId="0" applyFont="1" applyAlignment="1" applyProtection="1">
      <alignment horizontal="center" vertical="center" wrapText="1"/>
      <protection locked="0"/>
    </xf>
    <xf numFmtId="0" fontId="8" fillId="0" borderId="0" xfId="0" applyFont="1" applyAlignment="1" applyProtection="1">
      <alignment vertical="center"/>
      <protection locked="0"/>
    </xf>
    <xf numFmtId="0" fontId="49" fillId="0" borderId="0" xfId="0" applyFont="1" applyAlignment="1" applyProtection="1">
      <alignment horizontal="left" vertical="center" wrapText="1"/>
      <protection locked="0"/>
    </xf>
    <xf numFmtId="0" fontId="10" fillId="0" borderId="0" xfId="0" applyFont="1" applyAlignment="1" applyProtection="1">
      <alignment vertical="center"/>
      <protection locked="0"/>
    </xf>
    <xf numFmtId="0" fontId="23" fillId="0" borderId="0" xfId="0" applyFont="1" applyAlignment="1" applyProtection="1">
      <alignment vertical="center"/>
      <protection locked="0"/>
    </xf>
    <xf numFmtId="0" fontId="30" fillId="0" borderId="0" xfId="1" applyFont="1" applyAlignment="1" applyProtection="1">
      <alignment horizontal="left" vertical="center"/>
      <protection locked="0"/>
    </xf>
    <xf numFmtId="164" fontId="7" fillId="4" borderId="68" xfId="3"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33" fillId="5" borderId="16" xfId="0" applyFont="1" applyFill="1" applyBorder="1" applyAlignment="1" applyProtection="1">
      <alignment horizontal="center" vertical="center"/>
      <protection locked="0"/>
    </xf>
    <xf numFmtId="0" fontId="51" fillId="0" borderId="34" xfId="0" applyFont="1" applyBorder="1" applyAlignment="1" applyProtection="1">
      <alignment horizontal="left" vertical="center" wrapText="1"/>
      <protection locked="0"/>
    </xf>
    <xf numFmtId="0" fontId="51" fillId="0" borderId="37" xfId="0" applyFont="1" applyBorder="1" applyAlignment="1" applyProtection="1">
      <alignment horizontal="left" vertical="center" wrapText="1"/>
      <protection locked="0"/>
    </xf>
    <xf numFmtId="0" fontId="51" fillId="0" borderId="31"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7" xfId="0" applyFont="1" applyBorder="1" applyAlignment="1" applyProtection="1">
      <alignment horizontal="left" vertical="center" wrapText="1"/>
      <protection locked="0"/>
    </xf>
    <xf numFmtId="0" fontId="21" fillId="0" borderId="31" xfId="0" applyFont="1" applyBorder="1" applyAlignment="1" applyProtection="1">
      <alignment horizontal="left" vertical="center" wrapText="1"/>
      <protection locked="0"/>
    </xf>
    <xf numFmtId="0" fontId="21" fillId="0" borderId="40" xfId="0" applyFont="1" applyBorder="1" applyAlignment="1" applyProtection="1">
      <alignment horizontal="left" vertical="center" wrapText="1"/>
      <protection locked="0"/>
    </xf>
    <xf numFmtId="0" fontId="48" fillId="0" borderId="31" xfId="0" applyFont="1" applyBorder="1" applyAlignment="1" applyProtection="1">
      <alignment horizontal="left" vertical="center" wrapText="1"/>
      <protection locked="0"/>
    </xf>
    <xf numFmtId="0" fontId="48" fillId="0" borderId="34" xfId="0" applyFont="1" applyBorder="1" applyAlignment="1" applyProtection="1">
      <alignment horizontal="left" vertical="center" wrapText="1"/>
      <protection locked="0"/>
    </xf>
    <xf numFmtId="0" fontId="48" fillId="0" borderId="37" xfId="0" applyFont="1" applyBorder="1" applyAlignment="1" applyProtection="1">
      <alignment horizontal="left" vertical="center" wrapText="1"/>
      <protection locked="0"/>
    </xf>
    <xf numFmtId="0" fontId="48" fillId="0" borderId="40" xfId="0" applyFont="1" applyBorder="1" applyAlignment="1" applyProtection="1">
      <alignment horizontal="left" vertical="center" wrapText="1"/>
      <protection locked="0"/>
    </xf>
    <xf numFmtId="164" fontId="7" fillId="4" borderId="71" xfId="3" applyNumberFormat="1" applyFont="1" applyFill="1" applyBorder="1" applyAlignment="1" applyProtection="1">
      <alignment horizontal="center" vertical="center" wrapText="1"/>
      <protection locked="0"/>
    </xf>
    <xf numFmtId="164" fontId="7" fillId="4" borderId="72" xfId="3" applyNumberFormat="1" applyFont="1" applyFill="1" applyBorder="1" applyAlignment="1" applyProtection="1">
      <alignment horizontal="center" vertical="center" wrapText="1"/>
      <protection locked="0"/>
    </xf>
    <xf numFmtId="0" fontId="28" fillId="7" borderId="73" xfId="3" applyFont="1" applyFill="1" applyBorder="1" applyAlignment="1" applyProtection="1">
      <alignment horizontal="center" vertical="center"/>
      <protection locked="0"/>
    </xf>
    <xf numFmtId="0" fontId="8" fillId="0" borderId="73" xfId="3" applyFont="1" applyBorder="1" applyAlignment="1" applyProtection="1">
      <alignment horizontal="center" vertical="center" textRotation="255" wrapText="1"/>
      <protection locked="0"/>
    </xf>
    <xf numFmtId="0" fontId="9" fillId="0" borderId="73" xfId="3" applyFont="1" applyBorder="1" applyAlignment="1" applyProtection="1">
      <alignment horizontal="center" vertical="center" wrapText="1"/>
      <protection locked="0"/>
    </xf>
    <xf numFmtId="0" fontId="28" fillId="0" borderId="73" xfId="3" applyFont="1" applyBorder="1" applyAlignment="1" applyProtection="1">
      <alignment horizontal="center" vertical="center"/>
      <protection locked="0"/>
    </xf>
    <xf numFmtId="9" fontId="28" fillId="3" borderId="73" xfId="2" applyFont="1" applyFill="1" applyBorder="1" applyAlignment="1" applyProtection="1">
      <alignment horizontal="center" vertical="center"/>
      <protection locked="0"/>
    </xf>
    <xf numFmtId="0" fontId="8" fillId="3" borderId="73" xfId="0" applyFont="1" applyFill="1" applyBorder="1" applyAlignment="1" applyProtection="1">
      <alignment horizontal="center" vertical="center"/>
      <protection locked="0"/>
    </xf>
    <xf numFmtId="9" fontId="9" fillId="3" borderId="73" xfId="2" applyFont="1" applyFill="1" applyBorder="1" applyAlignment="1" applyProtection="1">
      <alignment horizontal="center" vertical="center" wrapText="1"/>
      <protection locked="0"/>
    </xf>
    <xf numFmtId="0" fontId="28" fillId="7" borderId="74" xfId="3" applyFont="1" applyFill="1" applyBorder="1" applyAlignment="1" applyProtection="1">
      <alignment horizontal="center" vertical="center"/>
      <protection locked="0"/>
    </xf>
    <xf numFmtId="0" fontId="8" fillId="0" borderId="74" xfId="3" applyFont="1" applyBorder="1" applyAlignment="1" applyProtection="1">
      <alignment horizontal="center" vertical="center" textRotation="255" wrapText="1"/>
      <protection locked="0"/>
    </xf>
    <xf numFmtId="0" fontId="9" fillId="0" borderId="74" xfId="3" applyFont="1" applyBorder="1" applyAlignment="1" applyProtection="1">
      <alignment horizontal="center" vertical="center" wrapText="1"/>
      <protection locked="0"/>
    </xf>
    <xf numFmtId="0" fontId="8" fillId="3" borderId="77" xfId="0" applyFont="1" applyFill="1" applyBorder="1" applyAlignment="1" applyProtection="1">
      <alignment horizontal="center" vertical="center"/>
      <protection locked="0"/>
    </xf>
    <xf numFmtId="9" fontId="9" fillId="3" borderId="77" xfId="2" applyFont="1" applyFill="1" applyBorder="1" applyAlignment="1" applyProtection="1">
      <alignment horizontal="center" vertical="center" wrapText="1"/>
      <protection locked="0"/>
    </xf>
    <xf numFmtId="0" fontId="8" fillId="0" borderId="80" xfId="3" applyFont="1" applyBorder="1" applyAlignment="1" applyProtection="1">
      <alignment horizontal="center" vertical="center" textRotation="255" wrapText="1"/>
      <protection locked="0"/>
    </xf>
    <xf numFmtId="0" fontId="9" fillId="0" borderId="80" xfId="3" applyFont="1" applyBorder="1" applyAlignment="1" applyProtection="1">
      <alignment horizontal="center" vertical="center" wrapText="1"/>
      <protection locked="0"/>
    </xf>
    <xf numFmtId="0" fontId="8" fillId="3" borderId="82" xfId="0" applyFont="1" applyFill="1" applyBorder="1" applyAlignment="1" applyProtection="1">
      <alignment horizontal="center" vertical="center"/>
      <protection locked="0"/>
    </xf>
    <xf numFmtId="9" fontId="9" fillId="3" borderId="82" xfId="2" applyFont="1" applyFill="1" applyBorder="1" applyAlignment="1" applyProtection="1">
      <alignment horizontal="center" vertical="center" wrapText="1"/>
      <protection locked="0"/>
    </xf>
    <xf numFmtId="0" fontId="28" fillId="7" borderId="83" xfId="3" applyFont="1" applyFill="1" applyBorder="1" applyAlignment="1" applyProtection="1">
      <alignment horizontal="center" vertical="center"/>
      <protection locked="0"/>
    </xf>
    <xf numFmtId="0" fontId="8" fillId="0" borderId="83" xfId="3" applyFont="1" applyBorder="1" applyAlignment="1" applyProtection="1">
      <alignment horizontal="center" vertical="center" textRotation="255" wrapText="1"/>
      <protection locked="0"/>
    </xf>
    <xf numFmtId="9" fontId="28" fillId="3" borderId="84" xfId="2" applyFont="1" applyFill="1" applyBorder="1" applyAlignment="1" applyProtection="1">
      <alignment horizontal="center" vertical="center"/>
      <protection locked="0"/>
    </xf>
    <xf numFmtId="0" fontId="8" fillId="3" borderId="84" xfId="0" applyFont="1" applyFill="1" applyBorder="1" applyAlignment="1" applyProtection="1">
      <alignment horizontal="center" vertical="center"/>
      <protection locked="0"/>
    </xf>
    <xf numFmtId="9" fontId="9" fillId="3" borderId="84" xfId="2" applyFont="1" applyFill="1" applyBorder="1" applyAlignment="1" applyProtection="1">
      <alignment horizontal="center" vertical="center" wrapText="1"/>
      <protection locked="0"/>
    </xf>
    <xf numFmtId="0" fontId="28" fillId="7" borderId="73" xfId="3" applyFont="1" applyFill="1" applyBorder="1" applyAlignment="1">
      <alignment horizontal="center" vertical="center"/>
    </xf>
    <xf numFmtId="0" fontId="28" fillId="0" borderId="73" xfId="3" applyFont="1" applyBorder="1" applyAlignment="1">
      <alignment horizontal="center" vertical="center"/>
    </xf>
    <xf numFmtId="9" fontId="28" fillId="3" borderId="77" xfId="2" applyFont="1" applyFill="1" applyBorder="1" applyAlignment="1" applyProtection="1">
      <alignment horizontal="center" vertical="center"/>
    </xf>
    <xf numFmtId="0" fontId="28" fillId="7" borderId="80" xfId="3" applyFont="1" applyFill="1" applyBorder="1" applyAlignment="1">
      <alignment horizontal="center" vertical="center"/>
    </xf>
    <xf numFmtId="0" fontId="28" fillId="7" borderId="74" xfId="3" applyFont="1" applyFill="1" applyBorder="1" applyAlignment="1">
      <alignment horizontal="center" vertical="center"/>
    </xf>
    <xf numFmtId="9" fontId="28" fillId="3" borderId="82" xfId="2" applyFont="1" applyFill="1" applyBorder="1" applyAlignment="1" applyProtection="1">
      <alignment horizontal="center" vertical="center"/>
    </xf>
    <xf numFmtId="0" fontId="55" fillId="0" borderId="0" xfId="0" applyFont="1" applyAlignment="1" applyProtection="1">
      <alignment vertical="center"/>
      <protection locked="0"/>
    </xf>
    <xf numFmtId="0" fontId="1" fillId="0" borderId="0" xfId="0" applyFont="1" applyAlignment="1" applyProtection="1">
      <alignment vertical="center"/>
      <protection locked="0"/>
    </xf>
    <xf numFmtId="0" fontId="53" fillId="0" borderId="0" xfId="0" applyFont="1" applyAlignment="1" applyProtection="1">
      <alignment vertical="center"/>
      <protection locked="0"/>
    </xf>
    <xf numFmtId="0" fontId="49" fillId="0" borderId="0" xfId="0" applyFont="1" applyAlignment="1" applyProtection="1">
      <alignment vertical="center" wrapText="1"/>
      <protection locked="0"/>
    </xf>
    <xf numFmtId="0" fontId="61" fillId="0" borderId="91" xfId="8" applyFont="1" applyBorder="1" applyProtection="1"/>
    <xf numFmtId="0" fontId="62" fillId="0" borderId="91" xfId="1" applyFont="1" applyBorder="1"/>
    <xf numFmtId="0" fontId="63" fillId="2" borderId="0" xfId="0" applyFont="1" applyFill="1"/>
    <xf numFmtId="0" fontId="0" fillId="2" borderId="0" xfId="0" applyFill="1"/>
    <xf numFmtId="0" fontId="6" fillId="8" borderId="93" xfId="1" applyFont="1" applyFill="1" applyBorder="1" applyAlignment="1">
      <alignment horizontal="center" vertical="center" wrapText="1"/>
    </xf>
    <xf numFmtId="0" fontId="6" fillId="8" borderId="94" xfId="0" applyFont="1" applyFill="1" applyBorder="1" applyAlignment="1">
      <alignment horizontal="center" vertical="center" wrapText="1"/>
    </xf>
    <xf numFmtId="0" fontId="6" fillId="8" borderId="95" xfId="0" applyFont="1" applyFill="1" applyBorder="1" applyAlignment="1">
      <alignment horizontal="center" vertical="center" wrapText="1"/>
    </xf>
    <xf numFmtId="0" fontId="3" fillId="0" borderId="96" xfId="0" applyFont="1" applyBorder="1" applyAlignment="1">
      <alignment horizontal="center" vertical="center" wrapText="1"/>
    </xf>
    <xf numFmtId="15" fontId="65" fillId="0" borderId="96" xfId="0" applyNumberFormat="1" applyFont="1" applyBorder="1" applyAlignment="1">
      <alignment horizontal="center" vertical="center" wrapText="1"/>
    </xf>
    <xf numFmtId="0" fontId="65" fillId="0" borderId="96" xfId="0" applyFont="1" applyBorder="1" applyAlignment="1">
      <alignment horizontal="center" vertical="center" wrapText="1"/>
    </xf>
    <xf numFmtId="0" fontId="66" fillId="0" borderId="96" xfId="0" applyFont="1" applyBorder="1" applyAlignment="1">
      <alignment horizontal="justify" vertical="center" wrapText="1"/>
    </xf>
    <xf numFmtId="0" fontId="65" fillId="0" borderId="96" xfId="0" applyFont="1" applyBorder="1" applyAlignment="1">
      <alignment horizontal="justify" vertical="center" wrapText="1"/>
    </xf>
    <xf numFmtId="0" fontId="3" fillId="0" borderId="96" xfId="0" applyFont="1" applyBorder="1" applyAlignment="1">
      <alignment horizontal="justify" vertical="center" wrapText="1"/>
    </xf>
    <xf numFmtId="0" fontId="9" fillId="9" borderId="83" xfId="3" applyFont="1" applyFill="1" applyBorder="1" applyAlignment="1" applyProtection="1">
      <alignment horizontal="center" vertical="center" wrapText="1"/>
      <protection locked="0"/>
    </xf>
    <xf numFmtId="0" fontId="9" fillId="9" borderId="73" xfId="3" applyFont="1" applyFill="1" applyBorder="1" applyAlignment="1" applyProtection="1">
      <alignment horizontal="center" vertical="center" wrapText="1"/>
      <protection locked="0"/>
    </xf>
    <xf numFmtId="0" fontId="9" fillId="9" borderId="74" xfId="3" applyFont="1" applyFill="1" applyBorder="1" applyAlignment="1" applyProtection="1">
      <alignment horizontal="center" vertical="center" wrapText="1"/>
      <protection locked="0"/>
    </xf>
    <xf numFmtId="0" fontId="9" fillId="10" borderId="83" xfId="3" applyFont="1" applyFill="1" applyBorder="1" applyAlignment="1" applyProtection="1">
      <alignment horizontal="center" vertical="center" wrapText="1"/>
      <protection locked="0"/>
    </xf>
    <xf numFmtId="0" fontId="9" fillId="10" borderId="73" xfId="3" applyFont="1" applyFill="1" applyBorder="1" applyAlignment="1" applyProtection="1">
      <alignment horizontal="center" vertical="center" wrapText="1"/>
      <protection locked="0"/>
    </xf>
    <xf numFmtId="0" fontId="74" fillId="0" borderId="37" xfId="0" applyFont="1" applyBorder="1" applyAlignment="1" applyProtection="1">
      <alignment horizontal="left" vertical="top" wrapText="1"/>
      <protection locked="0"/>
    </xf>
    <xf numFmtId="0" fontId="48" fillId="0" borderId="31" xfId="0" applyFont="1" applyBorder="1" applyAlignment="1" applyProtection="1">
      <alignment horizontal="left" vertical="top" wrapText="1"/>
      <protection locked="0"/>
    </xf>
    <xf numFmtId="0" fontId="76" fillId="0" borderId="31" xfId="0" applyFont="1" applyBorder="1" applyAlignment="1" applyProtection="1">
      <alignment horizontal="left" vertical="top" wrapText="1"/>
      <protection locked="0"/>
    </xf>
    <xf numFmtId="0" fontId="48" fillId="0" borderId="34" xfId="0" applyFont="1" applyBorder="1" applyAlignment="1" applyProtection="1">
      <alignment horizontal="left" vertical="top" wrapText="1"/>
      <protection locked="0"/>
    </xf>
    <xf numFmtId="0" fontId="0" fillId="0" borderId="0" xfId="0" applyAlignment="1" applyProtection="1">
      <alignment wrapText="1"/>
      <protection locked="0"/>
    </xf>
    <xf numFmtId="0" fontId="48" fillId="0" borderId="37" xfId="0" applyFont="1" applyBorder="1" applyAlignment="1" applyProtection="1">
      <alignment horizontal="left" vertical="top" wrapText="1"/>
      <protection locked="0"/>
    </xf>
    <xf numFmtId="0" fontId="77" fillId="0" borderId="37" xfId="0" applyFont="1" applyBorder="1" applyAlignment="1" applyProtection="1">
      <alignment horizontal="left" vertical="top" wrapText="1"/>
      <protection locked="0"/>
    </xf>
    <xf numFmtId="0" fontId="76" fillId="0" borderId="34" xfId="0" applyFont="1" applyBorder="1" applyAlignment="1" applyProtection="1">
      <alignment horizontal="left" vertical="top" wrapText="1"/>
      <protection locked="0"/>
    </xf>
    <xf numFmtId="0" fontId="77" fillId="0" borderId="43" xfId="0" applyFont="1" applyBorder="1" applyAlignment="1" applyProtection="1">
      <alignment horizontal="left" vertical="center" wrapText="1"/>
      <protection locked="0"/>
    </xf>
    <xf numFmtId="0" fontId="77" fillId="0" borderId="34" xfId="0" applyFont="1" applyBorder="1" applyAlignment="1" applyProtection="1">
      <alignment horizontal="left" vertical="center" wrapText="1"/>
      <protection locked="0"/>
    </xf>
    <xf numFmtId="0" fontId="84" fillId="0" borderId="34" xfId="0" applyFont="1" applyBorder="1" applyAlignment="1" applyProtection="1">
      <alignment horizontal="left" vertical="center" wrapText="1"/>
      <protection locked="0"/>
    </xf>
    <xf numFmtId="0" fontId="2" fillId="0" borderId="43" xfId="0" applyFont="1" applyBorder="1" applyAlignment="1" applyProtection="1">
      <alignment horizontal="left" vertical="center" wrapText="1"/>
      <protection locked="0"/>
    </xf>
    <xf numFmtId="0" fontId="2" fillId="0" borderId="34" xfId="0" applyFont="1" applyBorder="1" applyAlignment="1" applyProtection="1">
      <alignment horizontal="left" vertical="center" wrapText="1"/>
      <protection locked="0"/>
    </xf>
    <xf numFmtId="0" fontId="2" fillId="0" borderId="37" xfId="0" applyFont="1" applyBorder="1" applyAlignment="1" applyProtection="1">
      <alignment horizontal="left" vertical="center" wrapText="1"/>
      <protection locked="0"/>
    </xf>
    <xf numFmtId="0" fontId="76" fillId="0" borderId="34" xfId="0" applyFont="1" applyBorder="1" applyAlignment="1" applyProtection="1">
      <alignment horizontal="left" vertical="center" wrapText="1"/>
      <protection locked="0"/>
    </xf>
    <xf numFmtId="0" fontId="76" fillId="0" borderId="37" xfId="0" applyFont="1" applyBorder="1" applyAlignment="1" applyProtection="1">
      <alignment horizontal="left" vertical="center" wrapText="1"/>
      <protection locked="0"/>
    </xf>
    <xf numFmtId="0" fontId="77" fillId="0" borderId="31" xfId="0" applyFont="1" applyBorder="1" applyAlignment="1" applyProtection="1">
      <alignment horizontal="left" vertical="center" wrapText="1"/>
      <protection locked="0"/>
    </xf>
    <xf numFmtId="0" fontId="77" fillId="0" borderId="37" xfId="0" applyFont="1" applyBorder="1" applyAlignment="1" applyProtection="1">
      <alignment horizontal="left" vertical="center" wrapText="1"/>
      <protection locked="0"/>
    </xf>
    <xf numFmtId="0" fontId="22" fillId="0" borderId="0" xfId="0" applyFont="1" applyProtection="1">
      <protection locked="0"/>
    </xf>
    <xf numFmtId="0" fontId="76" fillId="0" borderId="43" xfId="0" applyFont="1" applyBorder="1" applyAlignment="1" applyProtection="1">
      <alignment horizontal="left" vertical="center" wrapText="1"/>
      <protection locked="0"/>
    </xf>
    <xf numFmtId="0" fontId="44" fillId="0" borderId="0" xfId="0" applyFont="1" applyAlignment="1">
      <alignment horizontal="justify" vertical="top" wrapText="1"/>
    </xf>
    <xf numFmtId="0" fontId="38" fillId="0" borderId="0" xfId="1" applyFont="1" applyAlignment="1" applyProtection="1">
      <alignment horizontal="center" vertical="center" wrapText="1"/>
      <protection locked="0"/>
    </xf>
    <xf numFmtId="0" fontId="38" fillId="0" borderId="0" xfId="1" applyFont="1" applyAlignment="1" applyProtection="1">
      <alignment horizontal="center" vertical="center"/>
      <protection locked="0"/>
    </xf>
    <xf numFmtId="0" fontId="41" fillId="0" borderId="0" xfId="0" applyFont="1" applyAlignment="1" applyProtection="1">
      <alignment horizontal="center" wrapText="1"/>
      <protection locked="0"/>
    </xf>
    <xf numFmtId="0" fontId="41" fillId="0" borderId="53" xfId="0" applyFont="1" applyBorder="1" applyAlignment="1" applyProtection="1">
      <alignment horizontal="center" wrapText="1"/>
      <protection locked="0"/>
    </xf>
    <xf numFmtId="0" fontId="32" fillId="0" borderId="0" xfId="1" applyFont="1" applyAlignment="1">
      <alignment horizontal="center" vertical="center"/>
    </xf>
    <xf numFmtId="0" fontId="32" fillId="0" borderId="46" xfId="1" applyFont="1" applyBorder="1" applyAlignment="1">
      <alignment horizontal="center" vertical="center"/>
    </xf>
    <xf numFmtId="0" fontId="2" fillId="0" borderId="45" xfId="1" applyBorder="1" applyAlignment="1">
      <alignment horizontal="justify" vertical="center" wrapText="1"/>
    </xf>
    <xf numFmtId="0" fontId="77" fillId="0" borderId="43" xfId="0" applyFont="1" applyBorder="1" applyAlignment="1" applyProtection="1">
      <alignment horizontal="left" vertical="center" wrapText="1"/>
      <protection locked="0"/>
    </xf>
    <xf numFmtId="0" fontId="77" fillId="0" borderId="34" xfId="0" applyFont="1" applyBorder="1" applyAlignment="1" applyProtection="1">
      <alignment horizontal="left" vertical="center" wrapText="1"/>
      <protection locked="0"/>
    </xf>
    <xf numFmtId="0" fontId="77" fillId="0" borderId="37" xfId="0" applyFont="1" applyBorder="1" applyAlignment="1" applyProtection="1">
      <alignment horizontal="left" vertical="center" wrapText="1"/>
      <protection locked="0"/>
    </xf>
    <xf numFmtId="0" fontId="48" fillId="0" borderId="43" xfId="0" applyFont="1" applyBorder="1" applyAlignment="1" applyProtection="1">
      <alignment horizontal="left" vertical="center" wrapText="1"/>
      <protection locked="0"/>
    </xf>
    <xf numFmtId="0" fontId="48" fillId="0" borderId="34" xfId="0" applyFont="1" applyBorder="1" applyAlignment="1" applyProtection="1">
      <alignment horizontal="left" vertical="center" wrapText="1"/>
      <protection locked="0"/>
    </xf>
    <xf numFmtId="0" fontId="48" fillId="0" borderId="37" xfId="0" applyFont="1" applyBorder="1" applyAlignment="1" applyProtection="1">
      <alignment horizontal="left" vertical="center" wrapText="1"/>
      <protection locked="0"/>
    </xf>
    <xf numFmtId="0" fontId="51" fillId="0" borderId="44" xfId="0" applyFont="1" applyBorder="1" applyAlignment="1" applyProtection="1">
      <alignment horizontal="center" vertical="center" wrapText="1"/>
      <protection locked="0"/>
    </xf>
    <xf numFmtId="0" fontId="51" fillId="0" borderId="35" xfId="0" applyFont="1" applyBorder="1" applyAlignment="1" applyProtection="1">
      <alignment horizontal="center" vertical="center" wrapText="1"/>
      <protection locked="0"/>
    </xf>
    <xf numFmtId="0" fontId="51" fillId="0" borderId="38" xfId="0" applyFont="1" applyBorder="1" applyAlignment="1" applyProtection="1">
      <alignment horizontal="center" vertical="center" wrapText="1"/>
      <protection locked="0"/>
    </xf>
    <xf numFmtId="0" fontId="51" fillId="0" borderId="42" xfId="0" applyFont="1" applyBorder="1" applyAlignment="1" applyProtection="1">
      <alignment horizontal="left" vertical="center" wrapText="1"/>
      <protection locked="0"/>
    </xf>
    <xf numFmtId="0" fontId="51" fillId="0" borderId="33" xfId="0" applyFont="1" applyBorder="1" applyAlignment="1" applyProtection="1">
      <alignment horizontal="left" vertical="center" wrapText="1"/>
      <protection locked="0"/>
    </xf>
    <xf numFmtId="0" fontId="51" fillId="0" borderId="36" xfId="0" applyFont="1" applyBorder="1" applyAlignment="1" applyProtection="1">
      <alignment horizontal="left" vertical="center" wrapText="1"/>
      <protection locked="0"/>
    </xf>
    <xf numFmtId="0" fontId="73" fillId="0" borderId="30" xfId="0" applyFont="1" applyBorder="1" applyAlignment="1" applyProtection="1">
      <alignment horizontal="left" vertical="center" wrapText="1"/>
      <protection locked="0"/>
    </xf>
    <xf numFmtId="0" fontId="21" fillId="0" borderId="33" xfId="0" applyFont="1" applyBorder="1" applyAlignment="1" applyProtection="1">
      <alignment horizontal="left" vertical="center" wrapText="1"/>
      <protection locked="0"/>
    </xf>
    <xf numFmtId="0" fontId="21" fillId="0" borderId="39" xfId="0" applyFont="1" applyBorder="1" applyAlignment="1" applyProtection="1">
      <alignment horizontal="left" vertical="center" wrapText="1"/>
      <protection locked="0"/>
    </xf>
    <xf numFmtId="0" fontId="77" fillId="0" borderId="31"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40" xfId="0" applyFont="1" applyBorder="1" applyAlignment="1" applyProtection="1">
      <alignment horizontal="left" vertical="center" wrapText="1"/>
      <protection locked="0"/>
    </xf>
    <xf numFmtId="0" fontId="51" fillId="0" borderId="30" xfId="0" applyFont="1" applyBorder="1" applyAlignment="1" applyProtection="1">
      <alignment horizontal="left" vertical="center" wrapText="1"/>
      <protection locked="0"/>
    </xf>
    <xf numFmtId="0" fontId="31" fillId="2" borderId="25" xfId="0" applyFont="1" applyFill="1" applyBorder="1" applyAlignment="1" applyProtection="1">
      <alignment horizontal="center" vertical="center" wrapText="1"/>
      <protection locked="0"/>
    </xf>
    <xf numFmtId="0" fontId="31" fillId="2" borderId="8" xfId="0" applyFont="1" applyFill="1" applyBorder="1" applyAlignment="1" applyProtection="1">
      <alignment horizontal="center" vertical="center" wrapText="1"/>
      <protection locked="0"/>
    </xf>
    <xf numFmtId="0" fontId="31" fillId="2" borderId="26" xfId="0" applyFont="1" applyFill="1" applyBorder="1" applyAlignment="1" applyProtection="1">
      <alignment horizontal="center" vertical="center" wrapText="1"/>
      <protection locked="0"/>
    </xf>
    <xf numFmtId="0" fontId="58" fillId="0" borderId="56" xfId="0" applyFont="1" applyBorder="1" applyAlignment="1" applyProtection="1">
      <alignment horizontal="center" vertical="top" wrapText="1"/>
      <protection locked="0"/>
    </xf>
    <xf numFmtId="0" fontId="58" fillId="0" borderId="57" xfId="0" applyFont="1" applyBorder="1" applyAlignment="1" applyProtection="1">
      <alignment horizontal="center" vertical="top" wrapText="1"/>
      <protection locked="0"/>
    </xf>
    <xf numFmtId="0" fontId="72" fillId="0" borderId="3" xfId="0" applyFont="1" applyBorder="1" applyAlignment="1" applyProtection="1">
      <alignment horizontal="center" vertical="center" wrapText="1"/>
      <protection locked="0"/>
    </xf>
    <xf numFmtId="0" fontId="89" fillId="0" borderId="4" xfId="0" applyFont="1" applyBorder="1" applyAlignment="1" applyProtection="1">
      <alignment horizontal="center" vertical="center" wrapText="1"/>
      <protection locked="0"/>
    </xf>
    <xf numFmtId="0" fontId="89" fillId="0" borderId="21" xfId="0" applyFont="1" applyBorder="1" applyAlignment="1" applyProtection="1">
      <alignment horizontal="center" vertical="center" wrapText="1"/>
      <protection locked="0"/>
    </xf>
    <xf numFmtId="0" fontId="58" fillId="0" borderId="60" xfId="0" applyFont="1" applyBorder="1" applyAlignment="1" applyProtection="1">
      <alignment horizontal="center" vertical="center" wrapText="1"/>
      <protection locked="0"/>
    </xf>
    <xf numFmtId="0" fontId="78" fillId="0" borderId="56" xfId="0" applyFont="1" applyBorder="1" applyAlignment="1" applyProtection="1">
      <alignment horizontal="center" vertical="center" wrapText="1"/>
      <protection locked="0"/>
    </xf>
    <xf numFmtId="0" fontId="78" fillId="0" borderId="57" xfId="0" applyFont="1" applyBorder="1" applyAlignment="1" applyProtection="1">
      <alignment horizontal="center" vertical="center" wrapText="1"/>
      <protection locked="0"/>
    </xf>
    <xf numFmtId="0" fontId="67" fillId="0" borderId="65" xfId="0" applyFont="1" applyBorder="1" applyAlignment="1" applyProtection="1">
      <alignment horizontal="center" vertical="center" wrapText="1"/>
      <protection locked="0"/>
    </xf>
    <xf numFmtId="0" fontId="67" fillId="0" borderId="63" xfId="0" applyFont="1" applyBorder="1" applyAlignment="1" applyProtection="1">
      <alignment horizontal="center" vertical="center" wrapText="1"/>
      <protection locked="0"/>
    </xf>
    <xf numFmtId="0" fontId="67" fillId="0" borderId="75" xfId="0" applyFont="1" applyBorder="1" applyAlignment="1" applyProtection="1">
      <alignment horizontal="center" vertical="center" wrapText="1"/>
      <protection locked="0"/>
    </xf>
    <xf numFmtId="0" fontId="67" fillId="0" borderId="24" xfId="0" applyFont="1" applyBorder="1" applyAlignment="1" applyProtection="1">
      <alignment horizontal="center" vertical="center" wrapText="1"/>
      <protection locked="0"/>
    </xf>
    <xf numFmtId="0" fontId="67" fillId="0" borderId="2" xfId="0" applyFont="1" applyBorder="1" applyAlignment="1" applyProtection="1">
      <alignment horizontal="center" vertical="center" wrapText="1"/>
      <protection locked="0"/>
    </xf>
    <xf numFmtId="0" fontId="67" fillId="0" borderId="85" xfId="0" applyFont="1" applyBorder="1" applyAlignment="1" applyProtection="1">
      <alignment horizontal="center" vertical="center" wrapText="1"/>
      <protection locked="0"/>
    </xf>
    <xf numFmtId="0" fontId="67" fillId="0" borderId="99" xfId="0" applyFont="1" applyBorder="1" applyAlignment="1" applyProtection="1">
      <alignment horizontal="center" vertical="center" wrapText="1"/>
      <protection locked="0"/>
    </xf>
    <xf numFmtId="0" fontId="67" fillId="0" borderId="78" xfId="0" applyFont="1" applyBorder="1" applyAlignment="1" applyProtection="1">
      <alignment horizontal="center" vertical="center" wrapText="1"/>
      <protection locked="0"/>
    </xf>
    <xf numFmtId="0" fontId="67" fillId="0" borderId="22" xfId="0" applyFont="1" applyBorder="1" applyAlignment="1" applyProtection="1">
      <alignment horizontal="center" vertical="center" wrapText="1"/>
      <protection locked="0"/>
    </xf>
    <xf numFmtId="0" fontId="48" fillId="0" borderId="31" xfId="0" applyFont="1" applyBorder="1" applyAlignment="1" applyProtection="1">
      <alignment horizontal="left" vertical="center" wrapText="1"/>
      <protection locked="0"/>
    </xf>
    <xf numFmtId="0" fontId="48" fillId="0" borderId="40" xfId="0" applyFont="1" applyBorder="1" applyAlignment="1" applyProtection="1">
      <alignment horizontal="left" vertical="center" wrapText="1"/>
      <protection locked="0"/>
    </xf>
    <xf numFmtId="0" fontId="88" fillId="0" borderId="62" xfId="0" applyFont="1" applyBorder="1" applyAlignment="1" applyProtection="1">
      <alignment horizontal="center" vertical="center" wrapText="1"/>
      <protection locked="0"/>
    </xf>
    <xf numFmtId="0" fontId="88" fillId="0" borderId="63" xfId="0" applyFont="1" applyBorder="1" applyAlignment="1" applyProtection="1">
      <alignment horizontal="center" vertical="center" wrapText="1"/>
      <protection locked="0"/>
    </xf>
    <xf numFmtId="0" fontId="88" fillId="0" borderId="97" xfId="0" applyFont="1" applyBorder="1" applyAlignment="1" applyProtection="1">
      <alignment horizontal="center" vertical="center" wrapText="1"/>
      <protection locked="0"/>
    </xf>
    <xf numFmtId="0" fontId="2" fillId="0" borderId="31" xfId="0" applyFont="1" applyBorder="1" applyAlignment="1" applyProtection="1">
      <alignment horizontal="left" vertical="top" wrapText="1"/>
      <protection locked="0"/>
    </xf>
    <xf numFmtId="0" fontId="2" fillId="0" borderId="34" xfId="0" applyFont="1" applyBorder="1" applyAlignment="1" applyProtection="1">
      <alignment horizontal="left" vertical="top" wrapText="1"/>
      <protection locked="0"/>
    </xf>
    <xf numFmtId="0" fontId="2" fillId="0" borderId="37" xfId="0" applyFont="1" applyBorder="1" applyAlignment="1" applyProtection="1">
      <alignment horizontal="left" vertical="top" wrapText="1"/>
      <protection locked="0"/>
    </xf>
    <xf numFmtId="0" fontId="73" fillId="0" borderId="33" xfId="0" applyFont="1" applyBorder="1" applyAlignment="1" applyProtection="1">
      <alignment horizontal="left" vertical="top" wrapText="1"/>
      <protection locked="0"/>
    </xf>
    <xf numFmtId="0" fontId="73" fillId="0" borderId="36" xfId="0" applyFont="1" applyBorder="1" applyAlignment="1" applyProtection="1">
      <alignment horizontal="left" vertical="top" wrapText="1"/>
      <protection locked="0"/>
    </xf>
    <xf numFmtId="0" fontId="77" fillId="0" borderId="34" xfId="0" applyFont="1" applyBorder="1" applyAlignment="1" applyProtection="1">
      <alignment horizontal="left" vertical="top" wrapText="1"/>
      <protection locked="0"/>
    </xf>
    <xf numFmtId="0" fontId="77" fillId="0" borderId="37" xfId="0" applyFont="1" applyBorder="1" applyAlignment="1" applyProtection="1">
      <alignment horizontal="left" vertical="top" wrapText="1"/>
      <protection locked="0"/>
    </xf>
    <xf numFmtId="0" fontId="88" fillId="0" borderId="33" xfId="0" applyFont="1" applyBorder="1" applyAlignment="1" applyProtection="1">
      <alignment horizontal="left" vertical="top" wrapText="1"/>
      <protection locked="0"/>
    </xf>
    <xf numFmtId="0" fontId="88" fillId="0" borderId="36"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3" fillId="0" borderId="37" xfId="0" applyFont="1" applyBorder="1" applyAlignment="1" applyProtection="1">
      <alignment horizontal="left" vertical="top" wrapText="1"/>
      <protection locked="0"/>
    </xf>
    <xf numFmtId="0" fontId="51" fillId="0" borderId="31" xfId="0" applyFont="1" applyBorder="1" applyAlignment="1" applyProtection="1">
      <alignment horizontal="left" vertical="top" wrapText="1"/>
      <protection locked="0"/>
    </xf>
    <xf numFmtId="0" fontId="51" fillId="0" borderId="34" xfId="0" applyFont="1" applyBorder="1" applyAlignment="1" applyProtection="1">
      <alignment horizontal="left" vertical="top" wrapText="1"/>
      <protection locked="0"/>
    </xf>
    <xf numFmtId="0" fontId="51" fillId="0" borderId="37" xfId="0" applyFont="1" applyBorder="1" applyAlignment="1" applyProtection="1">
      <alignment horizontal="left" vertical="top" wrapText="1"/>
      <protection locked="0"/>
    </xf>
    <xf numFmtId="0" fontId="73" fillId="0" borderId="43" xfId="0" applyFont="1" applyBorder="1" applyAlignment="1" applyProtection="1">
      <alignment horizontal="left" vertical="top" wrapText="1"/>
      <protection locked="0"/>
    </xf>
    <xf numFmtId="0" fontId="73" fillId="0" borderId="34" xfId="0" applyFont="1" applyBorder="1" applyAlignment="1" applyProtection="1">
      <alignment horizontal="left" vertical="top" wrapText="1"/>
      <protection locked="0"/>
    </xf>
    <xf numFmtId="0" fontId="73" fillId="0" borderId="37" xfId="0" applyFont="1" applyBorder="1" applyAlignment="1" applyProtection="1">
      <alignment horizontal="left" vertical="top" wrapText="1"/>
      <protection locked="0"/>
    </xf>
    <xf numFmtId="0" fontId="48" fillId="0" borderId="30" xfId="0" applyFont="1" applyBorder="1" applyAlignment="1" applyProtection="1">
      <alignment horizontal="left" vertical="center" wrapText="1"/>
      <protection locked="0"/>
    </xf>
    <xf numFmtId="0" fontId="21" fillId="0" borderId="36" xfId="0" applyFont="1" applyBorder="1" applyAlignment="1" applyProtection="1">
      <alignment horizontal="left" vertical="center" wrapText="1"/>
      <protection locked="0"/>
    </xf>
    <xf numFmtId="0" fontId="25" fillId="0" borderId="0" xfId="0" applyFont="1" applyAlignment="1" applyProtection="1">
      <alignment vertical="center" wrapText="1"/>
      <protection locked="0"/>
    </xf>
    <xf numFmtId="0" fontId="17" fillId="0" borderId="0" xfId="0" applyFont="1" applyProtection="1">
      <protection locked="0"/>
    </xf>
    <xf numFmtId="0" fontId="48" fillId="0" borderId="31" xfId="0" applyFont="1" applyBorder="1" applyAlignment="1" applyProtection="1">
      <alignment horizontal="left" vertical="top" wrapText="1"/>
      <protection locked="0"/>
    </xf>
    <xf numFmtId="0" fontId="48" fillId="0" borderId="34" xfId="0" applyFont="1" applyBorder="1" applyAlignment="1" applyProtection="1">
      <alignment horizontal="left" vertical="top" wrapText="1"/>
      <protection locked="0"/>
    </xf>
    <xf numFmtId="0" fontId="48" fillId="0" borderId="37" xfId="0" applyFont="1" applyBorder="1" applyAlignment="1" applyProtection="1">
      <alignment horizontal="left" vertical="top" wrapText="1"/>
      <protection locked="0"/>
    </xf>
    <xf numFmtId="0" fontId="51" fillId="0" borderId="30" xfId="0" applyFont="1" applyBorder="1" applyAlignment="1" applyProtection="1">
      <alignment horizontal="left" vertical="top" wrapText="1"/>
      <protection locked="0"/>
    </xf>
    <xf numFmtId="0" fontId="51" fillId="0" borderId="33" xfId="0" applyFont="1" applyBorder="1" applyAlignment="1" applyProtection="1">
      <alignment horizontal="left" vertical="top" wrapText="1"/>
      <protection locked="0"/>
    </xf>
    <xf numFmtId="0" fontId="51" fillId="0" borderId="36" xfId="0" applyFont="1" applyBorder="1" applyAlignment="1" applyProtection="1">
      <alignment horizontal="left" vertical="top" wrapText="1"/>
      <protection locked="0"/>
    </xf>
    <xf numFmtId="0" fontId="76" fillId="0" borderId="31" xfId="0" applyFont="1" applyBorder="1" applyAlignment="1" applyProtection="1">
      <alignment horizontal="left" vertical="center" wrapText="1"/>
      <protection locked="0"/>
    </xf>
    <xf numFmtId="0" fontId="76" fillId="0" borderId="34" xfId="0" applyFont="1" applyBorder="1" applyAlignment="1" applyProtection="1">
      <alignment horizontal="left" vertical="center" wrapText="1"/>
      <protection locked="0"/>
    </xf>
    <xf numFmtId="0" fontId="76" fillId="0" borderId="37" xfId="0" applyFont="1" applyBorder="1" applyAlignment="1" applyProtection="1">
      <alignment horizontal="left" vertical="center" wrapText="1"/>
      <protection locked="0"/>
    </xf>
    <xf numFmtId="0" fontId="51" fillId="0" borderId="39" xfId="0" applyFont="1" applyBorder="1" applyAlignment="1" applyProtection="1">
      <alignment horizontal="left" vertical="top" wrapText="1"/>
      <protection locked="0"/>
    </xf>
    <xf numFmtId="0" fontId="85" fillId="0" borderId="31" xfId="0" applyFont="1" applyBorder="1" applyAlignment="1" applyProtection="1">
      <alignment horizontal="left" vertical="center" wrapText="1"/>
      <protection locked="0"/>
    </xf>
    <xf numFmtId="0" fontId="85" fillId="0" borderId="34" xfId="0" applyFont="1" applyBorder="1" applyAlignment="1" applyProtection="1">
      <alignment horizontal="left" vertical="center" wrapText="1"/>
      <protection locked="0"/>
    </xf>
    <xf numFmtId="0" fontId="85" fillId="0" borderId="37" xfId="0" applyFont="1" applyBorder="1" applyAlignment="1" applyProtection="1">
      <alignment horizontal="left" vertical="center" wrapText="1"/>
      <protection locked="0"/>
    </xf>
    <xf numFmtId="0" fontId="86" fillId="0" borderId="34" xfId="0" applyFont="1" applyBorder="1" applyAlignment="1" applyProtection="1">
      <alignment horizontal="left" vertical="top" wrapText="1"/>
      <protection locked="0"/>
    </xf>
    <xf numFmtId="0" fontId="86" fillId="0" borderId="37" xfId="0" applyFont="1" applyBorder="1" applyAlignment="1" applyProtection="1">
      <alignment horizontal="left" vertical="top" wrapText="1"/>
      <protection locked="0"/>
    </xf>
    <xf numFmtId="0" fontId="75" fillId="0" borderId="34" xfId="0" applyFont="1" applyBorder="1" applyAlignment="1" applyProtection="1">
      <alignment horizontal="left" vertical="top" wrapText="1"/>
      <protection locked="0"/>
    </xf>
    <xf numFmtId="0" fontId="75" fillId="0" borderId="37" xfId="0" applyFont="1" applyBorder="1" applyAlignment="1" applyProtection="1">
      <alignment horizontal="left" vertical="top" wrapText="1"/>
      <protection locked="0"/>
    </xf>
    <xf numFmtId="0" fontId="75" fillId="0" borderId="109" xfId="0" applyFont="1" applyBorder="1" applyAlignment="1" applyProtection="1">
      <alignment horizontal="left" vertical="top" wrapText="1"/>
      <protection locked="0"/>
    </xf>
    <xf numFmtId="0" fontId="75" fillId="0" borderId="110" xfId="0" applyFont="1" applyBorder="1" applyAlignment="1" applyProtection="1">
      <alignment horizontal="left" vertical="top" wrapText="1"/>
      <protection locked="0"/>
    </xf>
    <xf numFmtId="0" fontId="51" fillId="0" borderId="111" xfId="0" applyFont="1" applyBorder="1" applyAlignment="1" applyProtection="1">
      <alignment horizontal="left" vertical="top" wrapText="1"/>
      <protection locked="0"/>
    </xf>
    <xf numFmtId="0" fontId="51" fillId="0" borderId="113" xfId="0" applyFont="1" applyBorder="1" applyAlignment="1" applyProtection="1">
      <alignment horizontal="left" vertical="top" wrapText="1"/>
      <protection locked="0"/>
    </xf>
    <xf numFmtId="0" fontId="51" fillId="0" borderId="115" xfId="0" applyFont="1" applyBorder="1" applyAlignment="1" applyProtection="1">
      <alignment horizontal="left" vertical="top" wrapText="1"/>
      <protection locked="0"/>
    </xf>
    <xf numFmtId="0" fontId="85" fillId="0" borderId="112" xfId="0" applyFont="1" applyBorder="1" applyAlignment="1" applyProtection="1">
      <alignment horizontal="left" vertical="top" wrapText="1"/>
      <protection locked="0"/>
    </xf>
    <xf numFmtId="0" fontId="85" fillId="0" borderId="114" xfId="0" applyFont="1" applyBorder="1" applyAlignment="1" applyProtection="1">
      <alignment horizontal="left" vertical="top" wrapText="1"/>
      <protection locked="0"/>
    </xf>
    <xf numFmtId="0" fontId="85" fillId="0" borderId="116" xfId="0" applyFont="1" applyBorder="1" applyAlignment="1" applyProtection="1">
      <alignment horizontal="left" vertical="top" wrapText="1"/>
      <protection locked="0"/>
    </xf>
    <xf numFmtId="0" fontId="52"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55" fillId="0" borderId="0" xfId="0" applyFont="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53" fillId="0" borderId="0" xfId="0" applyFont="1" applyAlignment="1" applyProtection="1">
      <alignment horizontal="center" vertical="center"/>
      <protection locked="0"/>
    </xf>
    <xf numFmtId="0" fontId="55" fillId="0" borderId="0" xfId="0" applyFont="1" applyAlignment="1" applyProtection="1">
      <alignment horizontal="center" vertical="center"/>
      <protection locked="0"/>
    </xf>
    <xf numFmtId="0" fontId="67" fillId="0" borderId="81" xfId="0" applyFont="1" applyBorder="1" applyAlignment="1" applyProtection="1">
      <alignment horizontal="center" vertical="center" wrapText="1"/>
      <protection locked="0"/>
    </xf>
    <xf numFmtId="0" fontId="67" fillId="0" borderId="4" xfId="0" applyFont="1" applyBorder="1" applyAlignment="1" applyProtection="1">
      <alignment horizontal="center" vertical="center" wrapText="1"/>
      <protection locked="0"/>
    </xf>
    <xf numFmtId="0" fontId="67" fillId="0" borderId="103" xfId="0" applyFont="1" applyBorder="1" applyAlignment="1" applyProtection="1">
      <alignment horizontal="center" vertical="center" wrapText="1"/>
      <protection locked="0"/>
    </xf>
    <xf numFmtId="0" fontId="19" fillId="0" borderId="0" xfId="0" applyFont="1" applyAlignment="1">
      <alignment horizontal="center" vertical="center" wrapText="1"/>
    </xf>
    <xf numFmtId="0" fontId="19" fillId="0" borderId="70" xfId="0" applyFont="1" applyBorder="1" applyAlignment="1">
      <alignment horizontal="center" vertical="center" wrapText="1"/>
    </xf>
    <xf numFmtId="0" fontId="67" fillId="0" borderId="97" xfId="0" applyFont="1" applyBorder="1" applyAlignment="1" applyProtection="1">
      <alignment horizontal="center" vertical="center" wrapText="1"/>
      <protection locked="0"/>
    </xf>
    <xf numFmtId="0" fontId="83" fillId="0" borderId="2" xfId="0" applyFont="1" applyBorder="1" applyAlignment="1" applyProtection="1">
      <alignment horizontal="center" vertical="center" wrapText="1"/>
      <protection locked="0"/>
    </xf>
    <xf numFmtId="0" fontId="83" fillId="0" borderId="99" xfId="0" applyFont="1" applyBorder="1" applyAlignment="1" applyProtection="1">
      <alignment horizontal="center" vertical="center" wrapText="1"/>
      <protection locked="0"/>
    </xf>
    <xf numFmtId="0" fontId="67" fillId="0" borderId="108" xfId="0" applyFont="1" applyBorder="1" applyAlignment="1" applyProtection="1">
      <alignment horizontal="center" vertical="center" wrapText="1"/>
      <protection locked="0"/>
    </xf>
    <xf numFmtId="0" fontId="67" fillId="0" borderId="98" xfId="0" applyFont="1" applyBorder="1" applyAlignment="1" applyProtection="1">
      <alignment horizontal="center" vertical="center" wrapText="1"/>
      <protection locked="0"/>
    </xf>
    <xf numFmtId="0" fontId="58" fillId="0" borderId="67" xfId="0" applyFont="1" applyBorder="1" applyAlignment="1" applyProtection="1">
      <alignment horizontal="justify" vertical="center" wrapText="1"/>
      <protection locked="0"/>
    </xf>
    <xf numFmtId="0" fontId="58" fillId="0" borderId="63" xfId="0" applyFont="1" applyBorder="1" applyAlignment="1" applyProtection="1">
      <alignment horizontal="justify" vertical="center" wrapText="1"/>
      <protection locked="0"/>
    </xf>
    <xf numFmtId="0" fontId="58" fillId="0" borderId="64" xfId="0" applyFont="1" applyBorder="1" applyAlignment="1" applyProtection="1">
      <alignment horizontal="justify" vertical="center" wrapText="1"/>
      <protection locked="0"/>
    </xf>
    <xf numFmtId="0" fontId="58" fillId="0" borderId="67" xfId="0" applyFont="1" applyBorder="1" applyAlignment="1" applyProtection="1">
      <alignment horizontal="center" vertical="center" wrapText="1"/>
      <protection locked="0"/>
    </xf>
    <xf numFmtId="0" fontId="58" fillId="0" borderId="63" xfId="0" applyFont="1" applyBorder="1" applyAlignment="1" applyProtection="1">
      <alignment horizontal="center" vertical="center" wrapText="1"/>
      <protection locked="0"/>
    </xf>
    <xf numFmtId="0" fontId="58" fillId="0" borderId="64" xfId="0" applyFont="1" applyBorder="1" applyAlignment="1" applyProtection="1">
      <alignment horizontal="center" vertical="center" wrapText="1"/>
      <protection locked="0"/>
    </xf>
    <xf numFmtId="0" fontId="67" fillId="0" borderId="100" xfId="0" applyFont="1" applyBorder="1" applyAlignment="1" applyProtection="1">
      <alignment horizontal="center" vertical="center" wrapText="1"/>
      <protection locked="0"/>
    </xf>
    <xf numFmtId="0" fontId="71" fillId="2" borderId="25" xfId="0" applyFont="1" applyFill="1" applyBorder="1" applyAlignment="1" applyProtection="1">
      <alignment horizontal="center" vertical="center" wrapText="1"/>
      <protection locked="0"/>
    </xf>
    <xf numFmtId="0" fontId="71" fillId="2" borderId="8" xfId="0" applyFont="1" applyFill="1" applyBorder="1" applyAlignment="1" applyProtection="1">
      <alignment horizontal="center" vertical="center" wrapText="1"/>
      <protection locked="0"/>
    </xf>
    <xf numFmtId="0" fontId="71" fillId="2" borderId="26" xfId="0" applyFont="1" applyFill="1" applyBorder="1" applyAlignment="1" applyProtection="1">
      <alignment horizontal="center" vertical="center" wrapText="1"/>
      <protection locked="0"/>
    </xf>
    <xf numFmtId="0" fontId="67" fillId="0" borderId="62" xfId="0" applyFont="1" applyBorder="1" applyAlignment="1" applyProtection="1">
      <alignment horizontal="center" vertical="center" wrapText="1"/>
      <protection locked="0"/>
    </xf>
    <xf numFmtId="0" fontId="72" fillId="0" borderId="98" xfId="0" applyFont="1" applyBorder="1" applyAlignment="1" applyProtection="1">
      <alignment horizontal="center" vertical="center" wrapText="1"/>
      <protection locked="0"/>
    </xf>
    <xf numFmtId="0" fontId="72" fillId="0" borderId="2" xfId="0" applyFont="1" applyBorder="1" applyAlignment="1" applyProtection="1">
      <alignment horizontal="center" vertical="center" wrapText="1"/>
      <protection locked="0"/>
    </xf>
    <xf numFmtId="0" fontId="72" fillId="0" borderId="99" xfId="0" applyFont="1" applyBorder="1" applyAlignment="1" applyProtection="1">
      <alignment horizontal="center" vertical="center" wrapText="1"/>
      <protection locked="0"/>
    </xf>
    <xf numFmtId="0" fontId="83" fillId="0" borderId="98" xfId="0" applyFont="1" applyBorder="1" applyAlignment="1" applyProtection="1">
      <alignment horizontal="center" vertical="center" wrapText="1"/>
      <protection locked="0"/>
    </xf>
    <xf numFmtId="0" fontId="72" fillId="0" borderId="24" xfId="0" applyFont="1" applyBorder="1" applyAlignment="1" applyProtection="1">
      <alignment horizontal="center" vertical="center" wrapText="1"/>
      <protection locked="0"/>
    </xf>
    <xf numFmtId="0" fontId="1" fillId="7" borderId="0" xfId="0" applyFont="1" applyFill="1" applyAlignment="1" applyProtection="1">
      <alignment horizontal="justify" vertical="top" wrapText="1"/>
      <protection locked="0"/>
    </xf>
    <xf numFmtId="0" fontId="19" fillId="0" borderId="69" xfId="0" applyFont="1" applyBorder="1" applyAlignment="1">
      <alignment horizontal="center" vertical="center" wrapText="1"/>
    </xf>
    <xf numFmtId="0" fontId="19" fillId="0" borderId="76" xfId="0" applyFont="1" applyBorder="1" applyAlignment="1">
      <alignment horizontal="center" vertical="center" wrapText="1"/>
    </xf>
    <xf numFmtId="0" fontId="19" fillId="0" borderId="63" xfId="0" applyFont="1" applyBorder="1" applyAlignment="1">
      <alignment horizontal="justify" vertical="center" wrapText="1"/>
    </xf>
    <xf numFmtId="0" fontId="19" fillId="0" borderId="64" xfId="0" applyFont="1" applyBorder="1" applyAlignment="1">
      <alignment horizontal="justify" vertical="center" wrapText="1"/>
    </xf>
    <xf numFmtId="0" fontId="19" fillId="0" borderId="63" xfId="0" applyFont="1" applyBorder="1" applyAlignment="1">
      <alignment horizontal="center" vertical="center" wrapText="1"/>
    </xf>
    <xf numFmtId="0" fontId="19" fillId="0" borderId="64" xfId="0" applyFont="1" applyBorder="1" applyAlignment="1">
      <alignment horizontal="center" vertical="center" wrapText="1"/>
    </xf>
    <xf numFmtId="0" fontId="72" fillId="0" borderId="62" xfId="0" applyFont="1" applyBorder="1" applyAlignment="1" applyProtection="1">
      <alignment horizontal="center" vertical="center" wrapText="1"/>
      <protection locked="0"/>
    </xf>
    <xf numFmtId="0" fontId="72" fillId="0" borderId="63" xfId="0" applyFont="1" applyBorder="1" applyAlignment="1" applyProtection="1">
      <alignment horizontal="center" vertical="center" wrapText="1"/>
      <protection locked="0"/>
    </xf>
    <xf numFmtId="0" fontId="72" fillId="0" borderId="64" xfId="0" applyFont="1" applyBorder="1" applyAlignment="1" applyProtection="1">
      <alignment horizontal="center" vertical="center" wrapText="1"/>
      <protection locked="0"/>
    </xf>
    <xf numFmtId="0" fontId="72" fillId="0" borderId="107" xfId="0" applyFont="1" applyBorder="1" applyAlignment="1" applyProtection="1">
      <alignment horizontal="center" vertical="center" wrapText="1"/>
      <protection locked="0"/>
    </xf>
    <xf numFmtId="0" fontId="72" fillId="0" borderId="4" xfId="0" applyFont="1" applyBorder="1" applyAlignment="1" applyProtection="1">
      <alignment horizontal="center" vertical="center" wrapText="1"/>
      <protection locked="0"/>
    </xf>
    <xf numFmtId="0" fontId="72" fillId="0" borderId="21" xfId="0" applyFont="1" applyBorder="1" applyAlignment="1" applyProtection="1">
      <alignment horizontal="center" vertical="center" wrapText="1"/>
      <protection locked="0"/>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21" xfId="0" applyFont="1" applyBorder="1" applyAlignment="1">
      <alignment horizontal="center" vertical="center" wrapText="1"/>
    </xf>
    <xf numFmtId="0" fontId="58" fillId="0" borderId="81" xfId="0" applyFont="1" applyBorder="1" applyAlignment="1" applyProtection="1">
      <alignment horizontal="justify" vertical="justify" wrapText="1"/>
      <protection locked="0"/>
    </xf>
    <xf numFmtId="0" fontId="58" fillId="0" borderId="4" xfId="0" applyFont="1" applyBorder="1" applyAlignment="1" applyProtection="1">
      <alignment horizontal="justify" vertical="justify" wrapText="1"/>
      <protection locked="0"/>
    </xf>
    <xf numFmtId="0" fontId="58" fillId="0" borderId="21" xfId="0" applyFont="1" applyBorder="1" applyAlignment="1" applyProtection="1">
      <alignment horizontal="justify" vertical="justify" wrapText="1"/>
      <protection locked="0"/>
    </xf>
    <xf numFmtId="0" fontId="31" fillId="2" borderId="5"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1" fillId="2" borderId="20" xfId="0" applyFont="1" applyFill="1" applyBorder="1" applyAlignment="1">
      <alignment horizontal="center" vertical="center" wrapText="1"/>
    </xf>
    <xf numFmtId="0" fontId="71" fillId="2" borderId="9" xfId="0" applyFont="1" applyFill="1" applyBorder="1" applyAlignment="1" applyProtection="1">
      <alignment horizontal="center" vertical="center" wrapText="1"/>
      <protection locked="0"/>
    </xf>
    <xf numFmtId="0" fontId="71" fillId="2" borderId="6" xfId="0" applyFont="1" applyFill="1" applyBorder="1" applyAlignment="1" applyProtection="1">
      <alignment horizontal="center" vertical="center" wrapText="1"/>
      <protection locked="0"/>
    </xf>
    <xf numFmtId="0" fontId="71" fillId="2" borderId="20" xfId="0" applyFont="1" applyFill="1" applyBorder="1" applyAlignment="1" applyProtection="1">
      <alignment horizontal="center" vertical="center" wrapText="1"/>
      <protection locked="0"/>
    </xf>
    <xf numFmtId="0" fontId="71" fillId="2" borderId="7" xfId="0" applyFont="1" applyFill="1" applyBorder="1" applyAlignment="1" applyProtection="1">
      <alignment horizontal="center" vertical="center" wrapText="1"/>
      <protection locked="0"/>
    </xf>
    <xf numFmtId="0" fontId="71" fillId="2" borderId="23" xfId="0" applyFont="1" applyFill="1" applyBorder="1" applyAlignment="1" applyProtection="1">
      <alignment horizontal="center" vertical="center" wrapText="1"/>
      <protection locked="0"/>
    </xf>
    <xf numFmtId="0" fontId="19" fillId="0" borderId="78" xfId="0" applyFont="1" applyBorder="1" applyAlignment="1">
      <alignment horizontal="justify" vertical="center" wrapText="1"/>
    </xf>
    <xf numFmtId="0" fontId="19" fillId="0" borderId="75" xfId="0" applyFont="1" applyBorder="1" applyAlignment="1">
      <alignment horizontal="justify" vertical="center" wrapText="1"/>
    </xf>
    <xf numFmtId="0" fontId="19" fillId="0" borderId="78" xfId="0" applyFont="1" applyBorder="1" applyAlignment="1">
      <alignment horizontal="center" vertical="center" wrapText="1"/>
    </xf>
    <xf numFmtId="0" fontId="19" fillId="0" borderId="75" xfId="0" applyFont="1" applyBorder="1" applyAlignment="1">
      <alignment horizontal="center" vertical="center" wrapText="1"/>
    </xf>
    <xf numFmtId="0" fontId="19" fillId="0" borderId="79" xfId="0" applyFont="1" applyBorder="1" applyAlignment="1">
      <alignment horizontal="center" vertical="center" wrapText="1"/>
    </xf>
    <xf numFmtId="0" fontId="58" fillId="0" borderId="62" xfId="0" applyFont="1" applyBorder="1" applyAlignment="1" applyProtection="1">
      <alignment horizontal="justify" vertical="center" wrapText="1"/>
      <protection locked="0"/>
    </xf>
    <xf numFmtId="0" fontId="58" fillId="0" borderId="97" xfId="0" applyFont="1" applyBorder="1" applyAlignment="1" applyProtection="1">
      <alignment horizontal="justify" vertical="center" wrapText="1"/>
      <protection locked="0"/>
    </xf>
    <xf numFmtId="0" fontId="58" fillId="2" borderId="81" xfId="0" applyFont="1" applyFill="1" applyBorder="1" applyAlignment="1" applyProtection="1">
      <alignment horizontal="center" vertical="center" wrapText="1"/>
      <protection locked="0"/>
    </xf>
    <xf numFmtId="0" fontId="58" fillId="2" borderId="4" xfId="0" applyFont="1" applyFill="1" applyBorder="1" applyAlignment="1" applyProtection="1">
      <alignment horizontal="center" vertical="center" wrapText="1"/>
      <protection locked="0"/>
    </xf>
    <xf numFmtId="0" fontId="58" fillId="2" borderId="21" xfId="0" applyFont="1" applyFill="1" applyBorder="1" applyAlignment="1" applyProtection="1">
      <alignment horizontal="center" vertical="center" wrapText="1"/>
      <protection locked="0"/>
    </xf>
    <xf numFmtId="164" fontId="29" fillId="5" borderId="18" xfId="3" applyNumberFormat="1" applyFont="1" applyFill="1" applyBorder="1" applyAlignment="1" applyProtection="1">
      <alignment horizontal="center" vertical="center" wrapText="1"/>
      <protection locked="0"/>
    </xf>
    <xf numFmtId="164" fontId="29" fillId="5" borderId="0" xfId="3" applyNumberFormat="1" applyFont="1" applyFill="1" applyAlignment="1" applyProtection="1">
      <alignment horizontal="center" vertical="center" wrapText="1"/>
      <protection locked="0"/>
    </xf>
    <xf numFmtId="164" fontId="29" fillId="5" borderId="16" xfId="3" applyNumberFormat="1" applyFont="1" applyFill="1" applyBorder="1" applyAlignment="1" applyProtection="1">
      <alignment horizontal="center" vertical="center" wrapText="1"/>
      <protection locked="0"/>
    </xf>
    <xf numFmtId="164" fontId="29" fillId="5" borderId="17" xfId="3" applyNumberFormat="1" applyFont="1" applyFill="1" applyBorder="1" applyAlignment="1" applyProtection="1">
      <alignment horizontal="center" vertical="center" wrapText="1"/>
      <protection locked="0"/>
    </xf>
    <xf numFmtId="0" fontId="19" fillId="0" borderId="62" xfId="0" applyFont="1" applyBorder="1" applyAlignment="1">
      <alignment horizontal="justify" vertical="center" wrapText="1"/>
    </xf>
    <xf numFmtId="0" fontId="19" fillId="0" borderId="67" xfId="0" applyFont="1" applyBorder="1" applyAlignment="1">
      <alignment horizontal="center" vertical="center" wrapText="1"/>
    </xf>
    <xf numFmtId="0" fontId="67" fillId="0" borderId="64" xfId="0" applyFont="1" applyBorder="1" applyAlignment="1" applyProtection="1">
      <alignment horizontal="center" vertical="center" wrapText="1"/>
      <protection locked="0"/>
    </xf>
    <xf numFmtId="0" fontId="67" fillId="0" borderId="67" xfId="0" applyFont="1" applyBorder="1" applyAlignment="1" applyProtection="1">
      <alignment horizontal="center" vertical="center" wrapText="1"/>
      <protection locked="0"/>
    </xf>
    <xf numFmtId="0" fontId="72" fillId="0" borderId="97" xfId="0" applyFont="1" applyBorder="1" applyAlignment="1" applyProtection="1">
      <alignment horizontal="center" vertical="center" wrapText="1"/>
      <protection locked="0"/>
    </xf>
    <xf numFmtId="0" fontId="58" fillId="0" borderId="62" xfId="0" applyFont="1" applyBorder="1" applyAlignment="1" applyProtection="1">
      <alignment horizontal="center" vertical="center" wrapText="1"/>
      <protection locked="0"/>
    </xf>
    <xf numFmtId="0" fontId="58" fillId="0" borderId="97" xfId="0" applyFont="1" applyBorder="1" applyAlignment="1" applyProtection="1">
      <alignment horizontal="center" vertical="center" wrapText="1"/>
      <protection locked="0"/>
    </xf>
    <xf numFmtId="0" fontId="33" fillId="5" borderId="15" xfId="0" applyFont="1" applyFill="1" applyBorder="1" applyAlignment="1" applyProtection="1">
      <alignment horizontal="center" vertical="center"/>
      <protection locked="0"/>
    </xf>
    <xf numFmtId="0" fontId="33" fillId="5" borderId="16" xfId="0" applyFont="1" applyFill="1" applyBorder="1" applyAlignment="1" applyProtection="1">
      <alignment horizontal="center" vertical="center"/>
      <protection locked="0"/>
    </xf>
    <xf numFmtId="0" fontId="73" fillId="0" borderId="31" xfId="0" applyFont="1" applyBorder="1" applyAlignment="1" applyProtection="1">
      <alignment horizontal="left" vertical="top" wrapText="1"/>
      <protection locked="0"/>
    </xf>
    <xf numFmtId="0" fontId="73" fillId="0" borderId="40" xfId="0" applyFont="1" applyBorder="1" applyAlignment="1" applyProtection="1">
      <alignment horizontal="left" vertical="top" wrapText="1"/>
      <protection locked="0"/>
    </xf>
    <xf numFmtId="0" fontId="50" fillId="0" borderId="32" xfId="0" applyFont="1" applyBorder="1" applyAlignment="1" applyProtection="1">
      <alignment horizontal="center" vertical="center" wrapText="1"/>
      <protection locked="0"/>
    </xf>
    <xf numFmtId="0" fontId="50" fillId="0" borderId="35" xfId="0" applyFont="1" applyBorder="1" applyAlignment="1" applyProtection="1">
      <alignment horizontal="center" vertical="center" wrapText="1"/>
      <protection locked="0"/>
    </xf>
    <xf numFmtId="0" fontId="50" fillId="0" borderId="41" xfId="0" applyFont="1" applyBorder="1" applyAlignment="1" applyProtection="1">
      <alignment horizontal="center" vertical="center" wrapText="1"/>
      <protection locked="0"/>
    </xf>
    <xf numFmtId="0" fontId="2" fillId="0" borderId="62"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0" borderId="97" xfId="0" applyFont="1" applyBorder="1" applyAlignment="1" applyProtection="1">
      <alignment horizontal="left" vertical="center" wrapText="1"/>
      <protection locked="0"/>
    </xf>
    <xf numFmtId="0" fontId="51" fillId="0" borderId="40" xfId="0" applyFont="1" applyBorder="1" applyAlignment="1" applyProtection="1">
      <alignment horizontal="left" vertical="top" wrapText="1"/>
      <protection locked="0"/>
    </xf>
    <xf numFmtId="0" fontId="51" fillId="0" borderId="32" xfId="0" applyFont="1" applyBorder="1" applyAlignment="1" applyProtection="1">
      <alignment horizontal="center" vertical="center" wrapText="1"/>
      <protection locked="0"/>
    </xf>
    <xf numFmtId="0" fontId="80" fillId="0" borderId="33" xfId="0" applyFont="1" applyBorder="1" applyAlignment="1" applyProtection="1">
      <alignment horizontal="left" vertical="top" wrapText="1"/>
      <protection locked="0"/>
    </xf>
    <xf numFmtId="0" fontId="80" fillId="0" borderId="36" xfId="0" applyFont="1" applyBorder="1" applyAlignment="1" applyProtection="1">
      <alignment horizontal="left" vertical="top" wrapText="1"/>
      <protection locked="0"/>
    </xf>
    <xf numFmtId="0" fontId="3" fillId="0" borderId="62" xfId="0" applyFont="1" applyBorder="1" applyAlignment="1" applyProtection="1">
      <alignment horizontal="left" vertical="center" wrapText="1"/>
      <protection locked="0"/>
    </xf>
    <xf numFmtId="0" fontId="3" fillId="0" borderId="63" xfId="0" applyFont="1" applyBorder="1" applyAlignment="1" applyProtection="1">
      <alignment horizontal="left" vertical="center" wrapText="1"/>
      <protection locked="0"/>
    </xf>
    <xf numFmtId="0" fontId="3" fillId="0" borderId="97" xfId="0" applyFont="1" applyBorder="1" applyAlignment="1" applyProtection="1">
      <alignment horizontal="left" vertical="center" wrapText="1"/>
      <protection locked="0"/>
    </xf>
    <xf numFmtId="0" fontId="50" fillId="0" borderId="38" xfId="0" applyFont="1" applyBorder="1" applyAlignment="1" applyProtection="1">
      <alignment horizontal="center" vertical="center" wrapText="1"/>
      <protection locked="0"/>
    </xf>
    <xf numFmtId="0" fontId="51" fillId="0" borderId="87" xfId="0" applyFont="1" applyBorder="1" applyAlignment="1" applyProtection="1">
      <alignment horizontal="left" vertical="center" wrapText="1"/>
      <protection locked="0"/>
    </xf>
    <xf numFmtId="0" fontId="51" fillId="0" borderId="39" xfId="0" applyFont="1" applyBorder="1" applyAlignment="1" applyProtection="1">
      <alignment horizontal="left" vertical="center" wrapText="1"/>
      <protection locked="0"/>
    </xf>
    <xf numFmtId="0" fontId="51" fillId="0" borderId="31" xfId="0" applyFont="1" applyBorder="1" applyAlignment="1" applyProtection="1">
      <alignment horizontal="left" vertical="center" wrapText="1"/>
      <protection locked="0"/>
    </xf>
    <xf numFmtId="0" fontId="51" fillId="0" borderId="34" xfId="0" applyFont="1" applyBorder="1" applyAlignment="1" applyProtection="1">
      <alignment horizontal="left" vertical="center" wrapText="1"/>
      <protection locked="0"/>
    </xf>
    <xf numFmtId="0" fontId="51" fillId="0" borderId="88" xfId="0" applyFont="1" applyBorder="1" applyAlignment="1" applyProtection="1">
      <alignment horizontal="left" vertical="center" wrapText="1"/>
      <protection locked="0"/>
    </xf>
    <xf numFmtId="0" fontId="51" fillId="0" borderId="40" xfId="0" applyFont="1" applyBorder="1" applyAlignment="1" applyProtection="1">
      <alignment horizontal="left" vertical="center" wrapText="1"/>
      <protection locked="0"/>
    </xf>
    <xf numFmtId="0" fontId="50" fillId="0" borderId="89" xfId="0" applyFont="1" applyBorder="1" applyAlignment="1" applyProtection="1">
      <alignment horizontal="center" vertical="center" wrapText="1"/>
      <protection locked="0"/>
    </xf>
    <xf numFmtId="0" fontId="51" fillId="0" borderId="37" xfId="0" applyFont="1" applyBorder="1" applyAlignment="1" applyProtection="1">
      <alignment horizontal="left" vertical="center" wrapText="1"/>
      <protection locked="0"/>
    </xf>
    <xf numFmtId="0" fontId="74" fillId="0" borderId="31" xfId="0" applyFont="1" applyBorder="1" applyAlignment="1" applyProtection="1">
      <alignment horizontal="left" vertical="top" wrapText="1"/>
      <protection locked="0"/>
    </xf>
    <xf numFmtId="0" fontId="74" fillId="0" borderId="34" xfId="0" applyFont="1" applyBorder="1" applyAlignment="1" applyProtection="1">
      <alignment horizontal="left" vertical="top" wrapText="1"/>
      <protection locked="0"/>
    </xf>
    <xf numFmtId="0" fontId="74" fillId="0" borderId="37" xfId="0" applyFont="1" applyBorder="1" applyAlignment="1" applyProtection="1">
      <alignment horizontal="left" vertical="top" wrapText="1"/>
      <protection locked="0"/>
    </xf>
    <xf numFmtId="0" fontId="21" fillId="0" borderId="30" xfId="0" applyFont="1" applyBorder="1" applyAlignment="1" applyProtection="1">
      <alignment horizontal="left" vertical="center" wrapText="1"/>
      <protection locked="0"/>
    </xf>
    <xf numFmtId="0" fontId="21" fillId="0" borderId="31" xfId="0" applyFont="1" applyBorder="1" applyAlignment="1" applyProtection="1">
      <alignment horizontal="left" vertical="center" wrapText="1"/>
      <protection locked="0"/>
    </xf>
    <xf numFmtId="0" fontId="21" fillId="0" borderId="37" xfId="0" applyFont="1" applyBorder="1" applyAlignment="1" applyProtection="1">
      <alignment horizontal="left" vertical="center" wrapText="1"/>
      <protection locked="0"/>
    </xf>
    <xf numFmtId="0" fontId="73" fillId="0" borderId="30" xfId="0" applyFont="1" applyBorder="1" applyAlignment="1" applyProtection="1">
      <alignment horizontal="left" vertical="top" wrapText="1"/>
      <protection locked="0"/>
    </xf>
    <xf numFmtId="0" fontId="51" fillId="0" borderId="42" xfId="0" applyFont="1" applyBorder="1" applyAlignment="1" applyProtection="1">
      <alignment horizontal="left" vertical="top" wrapText="1"/>
      <protection locked="0"/>
    </xf>
    <xf numFmtId="0" fontId="51" fillId="0" borderId="43" xfId="0" applyFont="1" applyBorder="1" applyAlignment="1" applyProtection="1">
      <alignment horizontal="left" vertical="top" wrapText="1"/>
      <protection locked="0"/>
    </xf>
    <xf numFmtId="0" fontId="84" fillId="0" borderId="34" xfId="0" applyFont="1" applyBorder="1" applyAlignment="1" applyProtection="1">
      <alignment horizontal="left" vertical="top" wrapText="1"/>
      <protection locked="0"/>
    </xf>
    <xf numFmtId="0" fontId="84" fillId="0" borderId="37" xfId="0" applyFont="1" applyBorder="1" applyAlignment="1" applyProtection="1">
      <alignment horizontal="left" vertical="top" wrapText="1"/>
      <protection locked="0"/>
    </xf>
    <xf numFmtId="0" fontId="19" fillId="0" borderId="31" xfId="0" applyFont="1" applyBorder="1" applyAlignment="1" applyProtection="1">
      <alignment horizontal="left" vertical="top" wrapText="1"/>
      <protection locked="0"/>
    </xf>
    <xf numFmtId="0" fontId="19" fillId="0" borderId="34" xfId="0" applyFont="1" applyBorder="1" applyAlignment="1" applyProtection="1">
      <alignment horizontal="left" vertical="top" wrapText="1"/>
      <protection locked="0"/>
    </xf>
    <xf numFmtId="0" fontId="73" fillId="0" borderId="31" xfId="0" applyFont="1" applyBorder="1" applyAlignment="1" applyProtection="1">
      <alignment horizontal="left" vertical="center" wrapText="1"/>
      <protection locked="0"/>
    </xf>
    <xf numFmtId="0" fontId="73" fillId="0" borderId="34" xfId="0" applyFont="1" applyBorder="1" applyAlignment="1" applyProtection="1">
      <alignment horizontal="left" vertical="center" wrapText="1"/>
      <protection locked="0"/>
    </xf>
    <xf numFmtId="0" fontId="73" fillId="0" borderId="37" xfId="0" applyFont="1" applyBorder="1" applyAlignment="1" applyProtection="1">
      <alignment horizontal="left" vertical="center" wrapText="1"/>
      <protection locked="0"/>
    </xf>
    <xf numFmtId="0" fontId="75" fillId="0" borderId="30" xfId="0" applyFont="1" applyBorder="1" applyAlignment="1" applyProtection="1">
      <alignment horizontal="left" vertical="top" wrapText="1"/>
      <protection locked="0"/>
    </xf>
    <xf numFmtId="0" fontId="75" fillId="0" borderId="33" xfId="0" applyFont="1" applyBorder="1" applyAlignment="1" applyProtection="1">
      <alignment horizontal="left" vertical="top" wrapText="1"/>
      <protection locked="0"/>
    </xf>
    <xf numFmtId="0" fontId="75" fillId="0" borderId="36" xfId="0" applyFont="1" applyBorder="1" applyAlignment="1" applyProtection="1">
      <alignment horizontal="left" vertical="top" wrapText="1"/>
      <protection locked="0"/>
    </xf>
    <xf numFmtId="0" fontId="76" fillId="0" borderId="31" xfId="0" applyFont="1" applyBorder="1" applyAlignment="1" applyProtection="1">
      <alignment horizontal="left" vertical="top" wrapText="1"/>
      <protection locked="0"/>
    </xf>
    <xf numFmtId="0" fontId="76" fillId="0" borderId="34" xfId="0" applyFont="1" applyBorder="1" applyAlignment="1" applyProtection="1">
      <alignment horizontal="left" vertical="top" wrapText="1"/>
      <protection locked="0"/>
    </xf>
    <xf numFmtId="0" fontId="76" fillId="0" borderId="37" xfId="0" applyFont="1" applyBorder="1" applyAlignment="1" applyProtection="1">
      <alignment horizontal="left" vertical="top" wrapText="1"/>
      <protection locked="0"/>
    </xf>
    <xf numFmtId="0" fontId="84" fillId="0" borderId="31" xfId="0" applyFont="1" applyBorder="1" applyAlignment="1" applyProtection="1">
      <alignment horizontal="left" vertical="top" wrapText="1"/>
      <protection locked="0"/>
    </xf>
    <xf numFmtId="0" fontId="76" fillId="0" borderId="43" xfId="0" applyFont="1" applyBorder="1" applyAlignment="1" applyProtection="1">
      <alignment horizontal="left" vertical="top" wrapText="1"/>
      <protection locked="0"/>
    </xf>
    <xf numFmtId="0" fontId="73" fillId="0" borderId="101" xfId="0" applyFont="1" applyBorder="1" applyAlignment="1" applyProtection="1">
      <alignment horizontal="left" vertical="top" wrapText="1"/>
      <protection locked="0"/>
    </xf>
    <xf numFmtId="0" fontId="73" fillId="0" borderId="102" xfId="0" applyFont="1" applyBorder="1" applyAlignment="1" applyProtection="1">
      <alignment horizontal="left" vertical="top" wrapText="1"/>
      <protection locked="0"/>
    </xf>
    <xf numFmtId="0" fontId="79" fillId="0" borderId="31" xfId="0" applyFont="1" applyBorder="1" applyAlignment="1" applyProtection="1">
      <alignment horizontal="left" vertical="top" wrapText="1"/>
      <protection locked="0"/>
    </xf>
    <xf numFmtId="0" fontId="79" fillId="0" borderId="34" xfId="0" applyFont="1" applyBorder="1" applyAlignment="1" applyProtection="1">
      <alignment horizontal="left" vertical="top" wrapText="1"/>
      <protection locked="0"/>
    </xf>
    <xf numFmtId="0" fontId="79" fillId="0" borderId="37" xfId="0" applyFont="1" applyBorder="1" applyAlignment="1" applyProtection="1">
      <alignment horizontal="left" vertical="top" wrapText="1"/>
      <protection locked="0"/>
    </xf>
    <xf numFmtId="0" fontId="75" fillId="0" borderId="39" xfId="0" applyFont="1" applyBorder="1" applyAlignment="1" applyProtection="1">
      <alignment horizontal="left" vertical="top" wrapText="1"/>
      <protection locked="0"/>
    </xf>
    <xf numFmtId="0" fontId="77" fillId="0" borderId="31" xfId="0" applyFont="1" applyBorder="1" applyAlignment="1" applyProtection="1">
      <alignment horizontal="left" vertical="top" wrapText="1"/>
      <protection locked="0"/>
    </xf>
    <xf numFmtId="0" fontId="77" fillId="0" borderId="40" xfId="0" applyFont="1" applyBorder="1" applyAlignment="1" applyProtection="1">
      <alignment horizontal="left" vertical="top" wrapText="1"/>
      <protection locked="0"/>
    </xf>
    <xf numFmtId="0" fontId="77" fillId="0" borderId="43" xfId="0" applyFont="1" applyBorder="1" applyAlignment="1" applyProtection="1">
      <alignment horizontal="left" vertical="top" wrapText="1"/>
      <protection locked="0"/>
    </xf>
    <xf numFmtId="0" fontId="75" fillId="0" borderId="42" xfId="0" applyFont="1" applyBorder="1" applyAlignment="1" applyProtection="1">
      <alignment horizontal="left" vertical="top" wrapText="1"/>
      <protection locked="0"/>
    </xf>
    <xf numFmtId="0" fontId="74" fillId="0" borderId="43" xfId="0" applyFont="1" applyBorder="1" applyAlignment="1" applyProtection="1">
      <alignment horizontal="left" vertical="top" wrapText="1"/>
      <protection locked="0"/>
    </xf>
    <xf numFmtId="0" fontId="21" fillId="0" borderId="32"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8" xfId="0" applyFont="1" applyBorder="1" applyAlignment="1" applyProtection="1">
      <alignment horizontal="center" vertical="center" wrapText="1"/>
      <protection locked="0"/>
    </xf>
    <xf numFmtId="0" fontId="48" fillId="0" borderId="33" xfId="0" applyFont="1" applyBorder="1" applyAlignment="1" applyProtection="1">
      <alignment horizontal="left" vertical="center" wrapText="1"/>
      <protection locked="0"/>
    </xf>
    <xf numFmtId="0" fontId="48" fillId="0" borderId="36" xfId="0" applyFont="1" applyBorder="1" applyAlignment="1" applyProtection="1">
      <alignment horizontal="left" vertical="center" wrapText="1"/>
      <protection locked="0"/>
    </xf>
    <xf numFmtId="0" fontId="48" fillId="0" borderId="32" xfId="0" applyFont="1" applyBorder="1" applyAlignment="1" applyProtection="1">
      <alignment horizontal="center" vertical="center" wrapText="1"/>
      <protection locked="0"/>
    </xf>
    <xf numFmtId="0" fontId="48" fillId="0" borderId="35" xfId="0" applyFont="1" applyBorder="1" applyAlignment="1" applyProtection="1">
      <alignment horizontal="center" vertical="center" wrapText="1"/>
      <protection locked="0"/>
    </xf>
    <xf numFmtId="0" fontId="48" fillId="0" borderId="38" xfId="0" applyFont="1" applyBorder="1" applyAlignment="1" applyProtection="1">
      <alignment horizontal="center" vertical="center" wrapText="1"/>
      <protection locked="0"/>
    </xf>
    <xf numFmtId="0" fontId="48" fillId="0" borderId="30" xfId="0" applyFont="1" applyBorder="1" applyAlignment="1" applyProtection="1">
      <alignment horizontal="left" vertical="top" wrapText="1"/>
      <protection locked="0"/>
    </xf>
    <xf numFmtId="0" fontId="48" fillId="0" borderId="33" xfId="0" applyFont="1" applyBorder="1" applyAlignment="1" applyProtection="1">
      <alignment horizontal="left" vertical="top" wrapText="1"/>
      <protection locked="0"/>
    </xf>
    <xf numFmtId="0" fontId="48" fillId="0" borderId="36" xfId="0" applyFont="1" applyBorder="1" applyAlignment="1" applyProtection="1">
      <alignment horizontal="left" vertical="top" wrapText="1"/>
      <protection locked="0"/>
    </xf>
    <xf numFmtId="0" fontId="73" fillId="0" borderId="42" xfId="0" applyFont="1" applyBorder="1" applyAlignment="1" applyProtection="1">
      <alignment horizontal="left" vertical="top" wrapText="1"/>
      <protection locked="0"/>
    </xf>
    <xf numFmtId="0" fontId="84" fillId="0" borderId="43" xfId="0" applyFont="1" applyBorder="1" applyAlignment="1" applyProtection="1">
      <alignment horizontal="left" vertical="top" wrapText="1"/>
      <protection locked="0"/>
    </xf>
    <xf numFmtId="0" fontId="73" fillId="0" borderId="39" xfId="0" applyFont="1" applyBorder="1" applyAlignment="1" applyProtection="1">
      <alignment horizontal="left" vertical="top" wrapText="1"/>
      <protection locked="0"/>
    </xf>
    <xf numFmtId="0" fontId="84" fillId="0" borderId="40" xfId="0" applyFont="1" applyBorder="1" applyAlignment="1" applyProtection="1">
      <alignment horizontal="left" vertical="top" wrapText="1"/>
      <protection locked="0"/>
    </xf>
    <xf numFmtId="0" fontId="74" fillId="0" borderId="30" xfId="0" applyFont="1" applyBorder="1" applyAlignment="1" applyProtection="1">
      <alignment horizontal="left" vertical="top" wrapText="1"/>
      <protection locked="0"/>
    </xf>
    <xf numFmtId="0" fontId="74" fillId="0" borderId="33" xfId="0" applyFont="1" applyBorder="1" applyAlignment="1" applyProtection="1">
      <alignment horizontal="left" vertical="top" wrapText="1"/>
      <protection locked="0"/>
    </xf>
    <xf numFmtId="0" fontId="74" fillId="0" borderId="36" xfId="0" applyFont="1" applyBorder="1" applyAlignment="1" applyProtection="1">
      <alignment horizontal="left" vertical="top" wrapText="1"/>
      <protection locked="0"/>
    </xf>
    <xf numFmtId="0" fontId="21" fillId="0" borderId="41" xfId="0" applyFont="1" applyBorder="1" applyAlignment="1" applyProtection="1">
      <alignment horizontal="center" vertical="center" wrapText="1"/>
      <protection locked="0"/>
    </xf>
    <xf numFmtId="0" fontId="48" fillId="0" borderId="39" xfId="0" applyFont="1" applyBorder="1" applyAlignment="1" applyProtection="1">
      <alignment horizontal="left" vertical="center" wrapText="1"/>
      <protection locked="0"/>
    </xf>
    <xf numFmtId="0" fontId="48" fillId="0" borderId="41" xfId="0" applyFont="1" applyBorder="1" applyAlignment="1" applyProtection="1">
      <alignment horizontal="center" vertical="center" wrapText="1"/>
      <protection locked="0"/>
    </xf>
    <xf numFmtId="0" fontId="74" fillId="0" borderId="32" xfId="0" applyFont="1" applyBorder="1" applyAlignment="1" applyProtection="1">
      <alignment horizontal="center" vertical="center" wrapText="1"/>
      <protection locked="0"/>
    </xf>
    <xf numFmtId="0" fontId="74" fillId="0" borderId="35" xfId="0" applyFont="1" applyBorder="1" applyAlignment="1" applyProtection="1">
      <alignment horizontal="center" vertical="center" wrapText="1"/>
      <protection locked="0"/>
    </xf>
    <xf numFmtId="0" fontId="74" fillId="0" borderId="38" xfId="0" applyFont="1" applyBorder="1" applyAlignment="1" applyProtection="1">
      <alignment horizontal="center" vertical="center" wrapText="1"/>
      <protection locked="0"/>
    </xf>
    <xf numFmtId="0" fontId="48" fillId="0" borderId="42" xfId="0" applyFont="1" applyBorder="1" applyAlignment="1" applyProtection="1">
      <alignment horizontal="left" vertical="center" wrapText="1"/>
      <protection locked="0"/>
    </xf>
    <xf numFmtId="0" fontId="51" fillId="0" borderId="101" xfId="0" applyFont="1" applyBorder="1" applyAlignment="1" applyProtection="1">
      <alignment horizontal="left" vertical="top" wrapText="1"/>
      <protection locked="0"/>
    </xf>
    <xf numFmtId="0" fontId="51" fillId="0" borderId="102" xfId="0" applyFont="1" applyBorder="1" applyAlignment="1" applyProtection="1">
      <alignment horizontal="left" vertical="top" wrapText="1"/>
      <protection locked="0"/>
    </xf>
    <xf numFmtId="0" fontId="87" fillId="0" borderId="66" xfId="0" applyFont="1" applyBorder="1" applyAlignment="1" applyProtection="1">
      <alignment horizontal="left" vertical="top" wrapText="1"/>
      <protection locked="0"/>
    </xf>
    <xf numFmtId="0" fontId="87" fillId="0" borderId="34" xfId="0" applyFont="1" applyBorder="1" applyAlignment="1" applyProtection="1">
      <alignment horizontal="left" vertical="top" wrapText="1"/>
      <protection locked="0"/>
    </xf>
    <xf numFmtId="0" fontId="87" fillId="0" borderId="117" xfId="0" applyFont="1" applyBorder="1" applyAlignment="1" applyProtection="1">
      <alignment horizontal="left" vertical="top" wrapText="1"/>
      <protection locked="0"/>
    </xf>
    <xf numFmtId="0" fontId="85" fillId="0" borderId="34" xfId="0" applyFont="1" applyBorder="1" applyAlignment="1" applyProtection="1">
      <alignment horizontal="left" vertical="top" wrapText="1"/>
      <protection locked="0"/>
    </xf>
    <xf numFmtId="0" fontId="85" fillId="0" borderId="37" xfId="0" applyFont="1" applyBorder="1" applyAlignment="1" applyProtection="1">
      <alignment horizontal="left" vertical="top" wrapText="1"/>
      <protection locked="0"/>
    </xf>
    <xf numFmtId="0" fontId="74" fillId="0" borderId="30" xfId="0" applyFont="1" applyBorder="1" applyAlignment="1" applyProtection="1">
      <alignment horizontal="left" vertical="center" wrapText="1"/>
      <protection locked="0"/>
    </xf>
    <xf numFmtId="0" fontId="76" fillId="0" borderId="40" xfId="0" applyFont="1" applyBorder="1" applyAlignment="1" applyProtection="1">
      <alignment horizontal="left" vertical="center" wrapText="1"/>
      <protection locked="0"/>
    </xf>
    <xf numFmtId="0" fontId="48" fillId="0" borderId="43" xfId="0" applyFont="1" applyBorder="1" applyAlignment="1" applyProtection="1">
      <alignment horizontal="left" vertical="top" wrapText="1"/>
      <protection locked="0"/>
    </xf>
    <xf numFmtId="0" fontId="76" fillId="0" borderId="43" xfId="0" applyFont="1" applyBorder="1" applyAlignment="1" applyProtection="1">
      <alignment horizontal="left" vertical="center" wrapText="1"/>
      <protection locked="0"/>
    </xf>
    <xf numFmtId="0" fontId="74" fillId="0" borderId="42" xfId="0" applyFont="1" applyBorder="1" applyAlignment="1" applyProtection="1">
      <alignment horizontal="left" vertical="center" wrapText="1"/>
      <protection locked="0"/>
    </xf>
    <xf numFmtId="0" fontId="74" fillId="0" borderId="33" xfId="0" applyFont="1" applyBorder="1" applyAlignment="1" applyProtection="1">
      <alignment horizontal="left" vertical="center" wrapText="1"/>
      <protection locked="0"/>
    </xf>
    <xf numFmtId="0" fontId="74" fillId="0" borderId="36" xfId="0" applyFont="1" applyBorder="1" applyAlignment="1" applyProtection="1">
      <alignment horizontal="left" vertical="center" wrapText="1"/>
      <protection locked="0"/>
    </xf>
    <xf numFmtId="0" fontId="2" fillId="0" borderId="43" xfId="0" applyFont="1" applyBorder="1" applyAlignment="1" applyProtection="1">
      <alignment horizontal="left" vertical="center" wrapText="1"/>
      <protection locked="0"/>
    </xf>
    <xf numFmtId="0" fontId="84" fillId="0" borderId="31" xfId="0" applyFont="1" applyBorder="1" applyAlignment="1" applyProtection="1">
      <alignment horizontal="left" vertical="center" wrapText="1"/>
      <protection locked="0"/>
    </xf>
    <xf numFmtId="0" fontId="73" fillId="0" borderId="42" xfId="0" applyFont="1" applyBorder="1" applyAlignment="1" applyProtection="1">
      <alignment horizontal="left" vertical="center" wrapText="1"/>
      <protection locked="0"/>
    </xf>
    <xf numFmtId="0" fontId="73" fillId="0" borderId="33" xfId="0" applyFont="1" applyBorder="1" applyAlignment="1" applyProtection="1">
      <alignment horizontal="left" vertical="center" wrapText="1"/>
      <protection locked="0"/>
    </xf>
    <xf numFmtId="0" fontId="73" fillId="0" borderId="36" xfId="0" applyFont="1" applyBorder="1" applyAlignment="1" applyProtection="1">
      <alignment horizontal="left" vertical="center" wrapText="1"/>
      <protection locked="0"/>
    </xf>
    <xf numFmtId="0" fontId="84" fillId="0" borderId="34" xfId="0" applyFont="1" applyBorder="1" applyAlignment="1" applyProtection="1">
      <alignment horizontal="left" vertical="center" wrapText="1"/>
      <protection locked="0"/>
    </xf>
    <xf numFmtId="0" fontId="84" fillId="0" borderId="37" xfId="0" applyFont="1" applyBorder="1" applyAlignment="1" applyProtection="1">
      <alignment horizontal="left" vertical="center" wrapText="1"/>
      <protection locked="0"/>
    </xf>
    <xf numFmtId="0" fontId="73" fillId="0" borderId="39" xfId="0" applyFont="1" applyBorder="1" applyAlignment="1" applyProtection="1">
      <alignment horizontal="left" vertical="center" wrapText="1"/>
      <protection locked="0"/>
    </xf>
    <xf numFmtId="0" fontId="77" fillId="0" borderId="40" xfId="0" applyFont="1" applyBorder="1" applyAlignment="1" applyProtection="1">
      <alignment horizontal="left" vertical="center" wrapText="1"/>
      <protection locked="0"/>
    </xf>
    <xf numFmtId="0" fontId="51" fillId="0" borderId="66" xfId="0" applyFont="1" applyBorder="1" applyAlignment="1" applyProtection="1">
      <alignment horizontal="center" vertical="center" wrapText="1"/>
      <protection locked="0"/>
    </xf>
    <xf numFmtId="0" fontId="51" fillId="0" borderId="34" xfId="0" applyFont="1" applyBorder="1" applyAlignment="1" applyProtection="1">
      <alignment horizontal="center" vertical="center" wrapText="1"/>
      <protection locked="0"/>
    </xf>
    <xf numFmtId="0" fontId="51" fillId="0" borderId="40" xfId="0" applyFont="1" applyBorder="1" applyAlignment="1" applyProtection="1">
      <alignment horizontal="center" vertical="center" wrapText="1"/>
      <protection locked="0"/>
    </xf>
    <xf numFmtId="0" fontId="48" fillId="0" borderId="66" xfId="0" applyFont="1" applyBorder="1" applyAlignment="1" applyProtection="1">
      <alignment horizontal="center" vertical="center" wrapText="1"/>
      <protection locked="0"/>
    </xf>
    <xf numFmtId="0" fontId="48" fillId="0" borderId="34" xfId="0" applyFont="1" applyBorder="1" applyAlignment="1" applyProtection="1">
      <alignment horizontal="center" vertical="center" wrapText="1"/>
      <protection locked="0"/>
    </xf>
    <xf numFmtId="0" fontId="48" fillId="0" borderId="40" xfId="0" applyFont="1" applyBorder="1" applyAlignment="1" applyProtection="1">
      <alignment horizontal="center" vertical="center" wrapText="1"/>
      <protection locked="0"/>
    </xf>
    <xf numFmtId="0" fontId="75" fillId="0" borderId="31" xfId="0" applyFont="1" applyBorder="1" applyAlignment="1" applyProtection="1">
      <alignment horizontal="left" vertical="top" wrapText="1"/>
      <protection locked="0"/>
    </xf>
    <xf numFmtId="0" fontId="19" fillId="0" borderId="56" xfId="0" quotePrefix="1" applyFont="1" applyBorder="1" applyAlignment="1">
      <alignment horizontal="justify" vertical="center" wrapText="1"/>
    </xf>
    <xf numFmtId="0" fontId="19" fillId="0" borderId="56" xfId="0" applyFont="1" applyBorder="1" applyAlignment="1">
      <alignment horizontal="justify" vertical="center" wrapText="1"/>
    </xf>
    <xf numFmtId="0" fontId="19" fillId="0" borderId="57" xfId="0" applyFont="1" applyBorder="1" applyAlignment="1">
      <alignment horizontal="justify" vertical="center" wrapText="1"/>
    </xf>
    <xf numFmtId="0" fontId="58" fillId="0" borderId="118" xfId="0" applyFont="1" applyBorder="1" applyAlignment="1" applyProtection="1">
      <alignment horizontal="center" vertical="center" wrapText="1"/>
      <protection locked="0"/>
    </xf>
    <xf numFmtId="0" fontId="58" fillId="0" borderId="119" xfId="0" applyFont="1" applyBorder="1" applyAlignment="1" applyProtection="1">
      <alignment horizontal="center" vertical="center" wrapText="1"/>
      <protection locked="0"/>
    </xf>
    <xf numFmtId="0" fontId="58" fillId="0" borderId="120" xfId="0" applyFont="1" applyBorder="1" applyAlignment="1" applyProtection="1">
      <alignment horizontal="center" vertical="center" wrapText="1"/>
      <protection locked="0"/>
    </xf>
    <xf numFmtId="0" fontId="58" fillId="0" borderId="104" xfId="0" applyFont="1" applyBorder="1" applyAlignment="1" applyProtection="1">
      <alignment horizontal="center" vertical="top" wrapText="1"/>
      <protection locked="0"/>
    </xf>
    <xf numFmtId="0" fontId="58" fillId="0" borderId="105" xfId="0" applyFont="1" applyBorder="1" applyAlignment="1" applyProtection="1">
      <alignment horizontal="center" vertical="top" wrapText="1"/>
      <protection locked="0"/>
    </xf>
    <xf numFmtId="0" fontId="58" fillId="0" borderId="106" xfId="0" applyFont="1" applyBorder="1" applyAlignment="1" applyProtection="1">
      <alignment horizontal="center" vertical="top" wrapText="1"/>
      <protection locked="0"/>
    </xf>
    <xf numFmtId="0" fontId="67" fillId="0" borderId="104" xfId="0" applyFont="1" applyBorder="1" applyAlignment="1" applyProtection="1">
      <alignment horizontal="center" vertical="top" wrapText="1"/>
      <protection locked="0"/>
    </xf>
    <xf numFmtId="0" fontId="67" fillId="0" borderId="105" xfId="0" applyFont="1" applyBorder="1" applyAlignment="1" applyProtection="1">
      <alignment horizontal="center" vertical="top" wrapText="1"/>
      <protection locked="0"/>
    </xf>
    <xf numFmtId="0" fontId="67" fillId="0" borderId="106" xfId="0" applyFont="1" applyBorder="1" applyAlignment="1" applyProtection="1">
      <alignment horizontal="center" vertical="top" wrapText="1"/>
      <protection locked="0"/>
    </xf>
    <xf numFmtId="0" fontId="58" fillId="0" borderId="81" xfId="0" applyFont="1" applyBorder="1" applyAlignment="1" applyProtection="1">
      <alignment horizontal="center" vertical="center" wrapText="1"/>
      <protection locked="0"/>
    </xf>
    <xf numFmtId="0" fontId="58" fillId="0" borderId="4" xfId="0" applyFont="1" applyBorder="1" applyAlignment="1" applyProtection="1">
      <alignment horizontal="center" vertical="center" wrapText="1"/>
      <protection locked="0"/>
    </xf>
    <xf numFmtId="0" fontId="58" fillId="0" borderId="103" xfId="0" applyFont="1" applyBorder="1" applyAlignment="1" applyProtection="1">
      <alignment horizontal="center" vertical="center" wrapText="1"/>
      <protection locked="0"/>
    </xf>
    <xf numFmtId="0" fontId="81" fillId="0" borderId="58" xfId="0" applyFont="1" applyBorder="1" applyAlignment="1" applyProtection="1">
      <alignment horizontal="center" vertical="center" wrapText="1"/>
      <protection locked="0"/>
    </xf>
    <xf numFmtId="0" fontId="81" fillId="0" borderId="56" xfId="0" applyFont="1" applyBorder="1" applyAlignment="1" applyProtection="1">
      <alignment horizontal="center" vertical="center" wrapText="1"/>
      <protection locked="0"/>
    </xf>
    <xf numFmtId="0" fontId="81" fillId="0" borderId="59" xfId="0" applyFont="1" applyBorder="1" applyAlignment="1" applyProtection="1">
      <alignment horizontal="center" vertical="center" wrapText="1"/>
      <protection locked="0"/>
    </xf>
    <xf numFmtId="0" fontId="81" fillId="0" borderId="107" xfId="0" applyFont="1" applyBorder="1" applyAlignment="1" applyProtection="1">
      <alignment horizontal="center" vertical="center" wrapText="1"/>
      <protection locked="0"/>
    </xf>
    <xf numFmtId="0" fontId="81" fillId="0" borderId="4" xfId="0" applyFont="1" applyBorder="1" applyAlignment="1" applyProtection="1">
      <alignment horizontal="center" vertical="center" wrapText="1"/>
      <protection locked="0"/>
    </xf>
    <xf numFmtId="0" fontId="81" fillId="0" borderId="21" xfId="0" applyFont="1" applyBorder="1" applyAlignment="1" applyProtection="1">
      <alignment horizontal="center" vertical="center" wrapText="1"/>
      <protection locked="0"/>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58" fillId="0" borderId="58" xfId="0" applyFont="1" applyBorder="1" applyAlignment="1" applyProtection="1">
      <alignment horizontal="center" vertical="center" wrapText="1"/>
      <protection locked="0"/>
    </xf>
    <xf numFmtId="0" fontId="58" fillId="0" borderId="56" xfId="0" applyFont="1" applyBorder="1" applyAlignment="1" applyProtection="1">
      <alignment horizontal="center" vertical="center" wrapText="1"/>
      <protection locked="0"/>
    </xf>
    <xf numFmtId="0" fontId="58" fillId="0" borderId="57" xfId="0" applyFont="1" applyBorder="1" applyAlignment="1" applyProtection="1">
      <alignment horizontal="center" vertical="center" wrapText="1"/>
      <protection locked="0"/>
    </xf>
    <xf numFmtId="0" fontId="78" fillId="0" borderId="59" xfId="0" applyFont="1" applyBorder="1" applyAlignment="1" applyProtection="1">
      <alignment horizontal="center" vertical="center" wrapText="1"/>
      <protection locked="0"/>
    </xf>
    <xf numFmtId="0" fontId="54" fillId="0" borderId="0" xfId="0" applyFont="1" applyAlignment="1" applyProtection="1">
      <alignment horizontal="center" vertical="center" wrapText="1"/>
      <protection locked="0"/>
    </xf>
    <xf numFmtId="0" fontId="72" fillId="0" borderId="81" xfId="0" applyFont="1" applyBorder="1" applyAlignment="1" applyProtection="1">
      <alignment horizontal="center" vertical="center" wrapText="1"/>
      <protection locked="0"/>
    </xf>
    <xf numFmtId="0" fontId="72" fillId="0" borderId="103" xfId="0" applyFont="1" applyBorder="1" applyAlignment="1" applyProtection="1">
      <alignment horizontal="center" vertical="center" wrapText="1"/>
      <protection locked="0"/>
    </xf>
    <xf numFmtId="0" fontId="58" fillId="0" borderId="107" xfId="0" applyFont="1" applyBorder="1" applyAlignment="1" applyProtection="1">
      <alignment horizontal="center" vertical="center" wrapText="1"/>
      <protection locked="0"/>
    </xf>
    <xf numFmtId="0" fontId="58" fillId="0" borderId="21" xfId="0" applyFont="1" applyBorder="1" applyAlignment="1" applyProtection="1">
      <alignment horizontal="center" vertical="center" wrapText="1"/>
      <protection locked="0"/>
    </xf>
    <xf numFmtId="0" fontId="58" fillId="0" borderId="3" xfId="0" applyFont="1" applyBorder="1" applyAlignment="1" applyProtection="1">
      <alignment horizontal="center" vertical="center" wrapText="1"/>
      <protection locked="0"/>
    </xf>
    <xf numFmtId="0" fontId="70" fillId="0" borderId="4" xfId="0" applyFont="1" applyBorder="1" applyAlignment="1" applyProtection="1">
      <alignment horizontal="center" vertical="center" wrapText="1"/>
      <protection locked="0"/>
    </xf>
    <xf numFmtId="0" fontId="70" fillId="0" borderId="21" xfId="0" applyFont="1" applyBorder="1" applyAlignment="1" applyProtection="1">
      <alignment horizontal="center" vertical="center" wrapText="1"/>
      <protection locked="0"/>
    </xf>
    <xf numFmtId="0" fontId="67" fillId="0" borderId="86" xfId="0" applyFont="1" applyBorder="1" applyAlignment="1" applyProtection="1">
      <alignment horizontal="center" vertical="center" wrapText="1"/>
      <protection locked="0"/>
    </xf>
    <xf numFmtId="0" fontId="20" fillId="3" borderId="12" xfId="0" applyFont="1" applyFill="1" applyBorder="1" applyAlignment="1" applyProtection="1">
      <alignment horizontal="left" vertical="center" wrapText="1"/>
      <protection locked="0"/>
    </xf>
    <xf numFmtId="0" fontId="20" fillId="3" borderId="13" xfId="0" applyFont="1" applyFill="1" applyBorder="1" applyAlignment="1" applyProtection="1">
      <alignment horizontal="left" vertical="center" wrapText="1"/>
      <protection locked="0"/>
    </xf>
    <xf numFmtId="0" fontId="20" fillId="3" borderId="14" xfId="0" applyFont="1" applyFill="1" applyBorder="1" applyAlignment="1" applyProtection="1">
      <alignment horizontal="left" vertical="center" wrapText="1"/>
      <protection locked="0"/>
    </xf>
    <xf numFmtId="0" fontId="64" fillId="3" borderId="92" xfId="0" applyFont="1" applyFill="1" applyBorder="1" applyAlignment="1">
      <alignment horizontal="center"/>
    </xf>
  </cellXfs>
  <cellStyles count="9">
    <cellStyle name="Hipervínculo" xfId="4" builtinId="8"/>
    <cellStyle name="Hipervínculo 2" xfId="7"/>
    <cellStyle name="Normal" xfId="0" builtinId="0"/>
    <cellStyle name="Normal 2" xfId="1"/>
    <cellStyle name="Normal 3" xfId="5"/>
    <cellStyle name="Normal 4" xfId="6"/>
    <cellStyle name="Normal_PAT PRESENTACION_indicadores_modernizacion_abril24" xfId="3"/>
    <cellStyle name="Porcentaje" xfId="2" builtinId="5"/>
    <cellStyle name="Título 1" xfId="8" builtinId="16"/>
  </cellStyles>
  <dxfs count="0"/>
  <tableStyles count="0" defaultTableStyle="TableStyleMedium2" defaultPivotStyle="PivotStyleLight16"/>
  <colors>
    <mruColors>
      <color rgb="FF00CC00"/>
      <color rgb="FFFFFF99"/>
      <color rgb="FF0000FF"/>
      <color rgb="FF74142D"/>
      <color rgb="FF4D5258"/>
      <color rgb="FFBC945B"/>
      <color rgb="FFAA1738"/>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png"/><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absolute">
    <xdr:from>
      <xdr:col>13</xdr:col>
      <xdr:colOff>209550</xdr:colOff>
      <xdr:row>17</xdr:row>
      <xdr:rowOff>197423</xdr:rowOff>
    </xdr:from>
    <xdr:to>
      <xdr:col>16</xdr:col>
      <xdr:colOff>33802</xdr:colOff>
      <xdr:row>18</xdr:row>
      <xdr:rowOff>152531</xdr:rowOff>
    </xdr:to>
    <xdr:pic>
      <xdr:nvPicPr>
        <xdr:cNvPr id="2" name="Imagen 1">
          <a:extLst>
            <a:ext uri="{FF2B5EF4-FFF2-40B4-BE49-F238E27FC236}">
              <a16:creationId xmlns="" xmlns:a16="http://schemas.microsoft.com/office/drawing/2014/main" id="{C384D54F-EFDB-425D-A0AB-13002BF58D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01125" y="4236023"/>
          <a:ext cx="2091202" cy="583758"/>
        </a:xfrm>
        <a:prstGeom prst="rect">
          <a:avLst/>
        </a:prstGeom>
      </xdr:spPr>
    </xdr:pic>
    <xdr:clientData/>
  </xdr:twoCellAnchor>
  <xdr:twoCellAnchor editAs="absolute">
    <xdr:from>
      <xdr:col>4</xdr:col>
      <xdr:colOff>578314</xdr:colOff>
      <xdr:row>3</xdr:row>
      <xdr:rowOff>111711</xdr:rowOff>
    </xdr:from>
    <xdr:to>
      <xdr:col>8</xdr:col>
      <xdr:colOff>234503</xdr:colOff>
      <xdr:row>6</xdr:row>
      <xdr:rowOff>350662</xdr:rowOff>
    </xdr:to>
    <xdr:pic>
      <xdr:nvPicPr>
        <xdr:cNvPr id="3" name="Imagen 2" descr="Imagen que contiene Texto&#10;&#10;Descripción generada automáticamente">
          <a:extLst>
            <a:ext uri="{FF2B5EF4-FFF2-40B4-BE49-F238E27FC236}">
              <a16:creationId xmlns="" xmlns:a16="http://schemas.microsoft.com/office/drawing/2014/main" id="{82B339B1-2E5F-439B-A467-754B90E65C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3188164" y="597486"/>
          <a:ext cx="2704189" cy="7247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265754</xdr:colOff>
      <xdr:row>8</xdr:row>
      <xdr:rowOff>460338</xdr:rowOff>
    </xdr:from>
    <xdr:to>
      <xdr:col>14</xdr:col>
      <xdr:colOff>164054</xdr:colOff>
      <xdr:row>13</xdr:row>
      <xdr:rowOff>55792</xdr:rowOff>
    </xdr:to>
    <xdr:pic>
      <xdr:nvPicPr>
        <xdr:cNvPr id="4" name="Imagen 3">
          <a:extLst>
            <a:ext uri="{FF2B5EF4-FFF2-40B4-BE49-F238E27FC236}">
              <a16:creationId xmlns="" xmlns:a16="http://schemas.microsoft.com/office/drawing/2014/main" id="{3171E23D-57CE-F732-8528-4F2EE39753A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97495" y="2163632"/>
          <a:ext cx="2354630" cy="11642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432956</xdr:colOff>
          <xdr:row>0</xdr:row>
          <xdr:rowOff>86591</xdr:rowOff>
        </xdr:from>
        <xdr:to>
          <xdr:col>20</xdr:col>
          <xdr:colOff>531915</xdr:colOff>
          <xdr:row>5</xdr:row>
          <xdr:rowOff>58872</xdr:rowOff>
        </xdr:to>
        <xdr:pic>
          <xdr:nvPicPr>
            <xdr:cNvPr id="8" name="Imagen 7">
              <a:extLst>
                <a:ext uri="{FF2B5EF4-FFF2-40B4-BE49-F238E27FC236}">
                  <a16:creationId xmlns="" xmlns:a16="http://schemas.microsoft.com/office/drawing/2014/main" id="{6797E39A-9638-544E-50AA-93AA1CB69145}"/>
                </a:ext>
              </a:extLst>
            </xdr:cNvPr>
            <xdr:cNvPicPr>
              <a:picLocks noChangeAspect="1" noChangeArrowheads="1"/>
              <a:extLst>
                <a:ext uri="{84589F7E-364E-4C9E-8A38-B11213B215E9}">
                  <a14:cameraTool cellRange="#REF!" spid="_x0000_s12984"/>
                </a:ext>
              </a:extLst>
            </xdr:cNvPicPr>
          </xdr:nvPicPr>
          <xdr:blipFill>
            <a:blip xmlns:r="http://schemas.openxmlformats.org/officeDocument/2006/relationships" r:embed="rId1"/>
            <a:srcRect/>
            <a:stretch>
              <a:fillRect/>
            </a:stretch>
          </xdr:blipFill>
          <xdr:spPr bwMode="auto">
            <a:xfrm>
              <a:off x="10252365" y="86591"/>
              <a:ext cx="1761504" cy="83127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206520</xdr:colOff>
          <xdr:row>0</xdr:row>
          <xdr:rowOff>72303</xdr:rowOff>
        </xdr:from>
        <xdr:to>
          <xdr:col>31</xdr:col>
          <xdr:colOff>47519</xdr:colOff>
          <xdr:row>5</xdr:row>
          <xdr:rowOff>51079</xdr:rowOff>
        </xdr:to>
        <xdr:pic>
          <xdr:nvPicPr>
            <xdr:cNvPr id="9" name="Imagen 8">
              <a:extLst>
                <a:ext uri="{FF2B5EF4-FFF2-40B4-BE49-F238E27FC236}">
                  <a16:creationId xmlns="" xmlns:a16="http://schemas.microsoft.com/office/drawing/2014/main" id="{01E6BD63-DFB2-436C-8717-8413B0E05E2C}"/>
                </a:ext>
              </a:extLst>
            </xdr:cNvPr>
            <xdr:cNvPicPr>
              <a:picLocks noChangeAspect="1" noChangeArrowheads="1"/>
              <a:extLst>
                <a:ext uri="{84589F7E-364E-4C9E-8A38-B11213B215E9}">
                  <a14:cameraTool cellRange="#REF!" spid="_x0000_s12985"/>
                </a:ext>
              </a:extLst>
            </xdr:cNvPicPr>
          </xdr:nvPicPr>
          <xdr:blipFill>
            <a:blip xmlns:r="http://schemas.openxmlformats.org/officeDocument/2006/relationships" r:embed="rId1"/>
            <a:srcRect/>
            <a:stretch>
              <a:fillRect/>
            </a:stretch>
          </xdr:blipFill>
          <xdr:spPr bwMode="auto">
            <a:xfrm>
              <a:off x="18613583" y="72303"/>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182708</xdr:colOff>
          <xdr:row>0</xdr:row>
          <xdr:rowOff>96115</xdr:rowOff>
        </xdr:from>
        <xdr:to>
          <xdr:col>36</xdr:col>
          <xdr:colOff>21894</xdr:colOff>
          <xdr:row>5</xdr:row>
          <xdr:rowOff>74891</xdr:rowOff>
        </xdr:to>
        <xdr:pic>
          <xdr:nvPicPr>
            <xdr:cNvPr id="10" name="Imagen 9">
              <a:extLst>
                <a:ext uri="{FF2B5EF4-FFF2-40B4-BE49-F238E27FC236}">
                  <a16:creationId xmlns="" xmlns:a16="http://schemas.microsoft.com/office/drawing/2014/main" id="{3C36FF1F-67B8-0C3F-BEA1-8BA5C0D87401}"/>
                </a:ext>
              </a:extLst>
            </xdr:cNvPr>
            <xdr:cNvPicPr>
              <a:picLocks noChangeAspect="1" noChangeArrowheads="1"/>
              <a:extLst>
                <a:ext uri="{84589F7E-364E-4C9E-8A38-B11213B215E9}">
                  <a14:cameraTool cellRange="#REF!" spid="_x0000_s12986"/>
                </a:ext>
              </a:extLst>
            </xdr:cNvPicPr>
          </xdr:nvPicPr>
          <xdr:blipFill>
            <a:blip xmlns:r="http://schemas.openxmlformats.org/officeDocument/2006/relationships" r:embed="rId1"/>
            <a:srcRect/>
            <a:stretch>
              <a:fillRect/>
            </a:stretch>
          </xdr:blipFill>
          <xdr:spPr bwMode="auto">
            <a:xfrm>
              <a:off x="28019521" y="96115"/>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87458</xdr:colOff>
          <xdr:row>0</xdr:row>
          <xdr:rowOff>96115</xdr:rowOff>
        </xdr:from>
        <xdr:to>
          <xdr:col>40</xdr:col>
          <xdr:colOff>1831644</xdr:colOff>
          <xdr:row>5</xdr:row>
          <xdr:rowOff>74891</xdr:rowOff>
        </xdr:to>
        <xdr:pic>
          <xdr:nvPicPr>
            <xdr:cNvPr id="11" name="Imagen 10">
              <a:extLst>
                <a:ext uri="{FF2B5EF4-FFF2-40B4-BE49-F238E27FC236}">
                  <a16:creationId xmlns="" xmlns:a16="http://schemas.microsoft.com/office/drawing/2014/main" id="{1F180D7E-B752-0888-E357-0644493488EC}"/>
                </a:ext>
              </a:extLst>
            </xdr:cNvPr>
            <xdr:cNvPicPr>
              <a:picLocks noChangeAspect="1" noChangeArrowheads="1"/>
              <a:extLst>
                <a:ext uri="{84589F7E-364E-4C9E-8A38-B11213B215E9}">
                  <a14:cameraTool cellRange="#REF!" spid="_x0000_s12987"/>
                </a:ext>
              </a:extLst>
            </xdr:cNvPicPr>
          </xdr:nvPicPr>
          <xdr:blipFill>
            <a:blip xmlns:r="http://schemas.openxmlformats.org/officeDocument/2006/relationships" r:embed="rId1"/>
            <a:srcRect/>
            <a:stretch>
              <a:fillRect/>
            </a:stretch>
          </xdr:blipFill>
          <xdr:spPr bwMode="auto">
            <a:xfrm>
              <a:off x="37354021" y="96115"/>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87458</xdr:colOff>
          <xdr:row>0</xdr:row>
          <xdr:rowOff>96115</xdr:rowOff>
        </xdr:from>
        <xdr:to>
          <xdr:col>45</xdr:col>
          <xdr:colOff>1831644</xdr:colOff>
          <xdr:row>5</xdr:row>
          <xdr:rowOff>74891</xdr:rowOff>
        </xdr:to>
        <xdr:pic>
          <xdr:nvPicPr>
            <xdr:cNvPr id="12" name="Imagen 11">
              <a:extLst>
                <a:ext uri="{FF2B5EF4-FFF2-40B4-BE49-F238E27FC236}">
                  <a16:creationId xmlns="" xmlns:a16="http://schemas.microsoft.com/office/drawing/2014/main" id="{832EE8EE-9309-75C9-554D-81AADDE83B02}"/>
                </a:ext>
              </a:extLst>
            </xdr:cNvPr>
            <xdr:cNvPicPr>
              <a:picLocks noChangeAspect="1" noChangeArrowheads="1"/>
              <a:extLst>
                <a:ext uri="{84589F7E-364E-4C9E-8A38-B11213B215E9}">
                  <a14:cameraTool cellRange="#REF!" spid="_x0000_s12988"/>
                </a:ext>
              </a:extLst>
            </xdr:cNvPicPr>
          </xdr:nvPicPr>
          <xdr:blipFill>
            <a:blip xmlns:r="http://schemas.openxmlformats.org/officeDocument/2006/relationships" r:embed="rId1"/>
            <a:srcRect/>
            <a:stretch>
              <a:fillRect/>
            </a:stretch>
          </xdr:blipFill>
          <xdr:spPr bwMode="auto">
            <a:xfrm>
              <a:off x="46783771" y="96115"/>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87458</xdr:colOff>
          <xdr:row>0</xdr:row>
          <xdr:rowOff>119927</xdr:rowOff>
        </xdr:from>
        <xdr:to>
          <xdr:col>50</xdr:col>
          <xdr:colOff>1831644</xdr:colOff>
          <xdr:row>5</xdr:row>
          <xdr:rowOff>96181</xdr:rowOff>
        </xdr:to>
        <xdr:pic>
          <xdr:nvPicPr>
            <xdr:cNvPr id="13" name="Imagen 12">
              <a:extLst>
                <a:ext uri="{FF2B5EF4-FFF2-40B4-BE49-F238E27FC236}">
                  <a16:creationId xmlns="" xmlns:a16="http://schemas.microsoft.com/office/drawing/2014/main" id="{58ABD593-C03D-443D-162B-B3D040267B64}"/>
                </a:ext>
              </a:extLst>
            </xdr:cNvPr>
            <xdr:cNvPicPr>
              <a:picLocks noChangeAspect="1" noChangeArrowheads="1"/>
              <a:extLst>
                <a:ext uri="{84589F7E-364E-4C9E-8A38-B11213B215E9}">
                  <a14:cameraTool cellRange="#REF!" spid="_x0000_s12989"/>
                </a:ext>
              </a:extLst>
            </xdr:cNvPicPr>
          </xdr:nvPicPr>
          <xdr:blipFill>
            <a:blip xmlns:r="http://schemas.openxmlformats.org/officeDocument/2006/relationships" r:embed="rId1"/>
            <a:srcRect/>
            <a:stretch>
              <a:fillRect/>
            </a:stretch>
          </xdr:blipFill>
          <xdr:spPr bwMode="auto">
            <a:xfrm>
              <a:off x="56213521" y="119927"/>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87458</xdr:colOff>
          <xdr:row>0</xdr:row>
          <xdr:rowOff>119927</xdr:rowOff>
        </xdr:from>
        <xdr:to>
          <xdr:col>55</xdr:col>
          <xdr:colOff>1831644</xdr:colOff>
          <xdr:row>5</xdr:row>
          <xdr:rowOff>96181</xdr:rowOff>
        </xdr:to>
        <xdr:pic>
          <xdr:nvPicPr>
            <xdr:cNvPr id="14" name="Imagen 13">
              <a:extLst>
                <a:ext uri="{FF2B5EF4-FFF2-40B4-BE49-F238E27FC236}">
                  <a16:creationId xmlns="" xmlns:a16="http://schemas.microsoft.com/office/drawing/2014/main" id="{CCEFD0C5-1F4D-A1FB-D11F-9FF0A961415E}"/>
                </a:ext>
              </a:extLst>
            </xdr:cNvPr>
            <xdr:cNvPicPr>
              <a:picLocks noChangeAspect="1" noChangeArrowheads="1"/>
              <a:extLst>
                <a:ext uri="{84589F7E-364E-4C9E-8A38-B11213B215E9}">
                  <a14:cameraTool cellRange="#REF!" spid="_x0000_s12990"/>
                </a:ext>
              </a:extLst>
            </xdr:cNvPicPr>
          </xdr:nvPicPr>
          <xdr:blipFill>
            <a:blip xmlns:r="http://schemas.openxmlformats.org/officeDocument/2006/relationships" r:embed="rId1"/>
            <a:srcRect/>
            <a:stretch>
              <a:fillRect/>
            </a:stretch>
          </xdr:blipFill>
          <xdr:spPr bwMode="auto">
            <a:xfrm>
              <a:off x="65643271" y="119927"/>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87458</xdr:colOff>
          <xdr:row>0</xdr:row>
          <xdr:rowOff>96114</xdr:rowOff>
        </xdr:from>
        <xdr:to>
          <xdr:col>60</xdr:col>
          <xdr:colOff>1831644</xdr:colOff>
          <xdr:row>5</xdr:row>
          <xdr:rowOff>74890</xdr:rowOff>
        </xdr:to>
        <xdr:pic>
          <xdr:nvPicPr>
            <xdr:cNvPr id="15" name="Imagen 14">
              <a:extLst>
                <a:ext uri="{FF2B5EF4-FFF2-40B4-BE49-F238E27FC236}">
                  <a16:creationId xmlns="" xmlns:a16="http://schemas.microsoft.com/office/drawing/2014/main" id="{A9CD9F4E-E558-0B29-4CAE-BFA5A3C61630}"/>
                </a:ext>
              </a:extLst>
            </xdr:cNvPr>
            <xdr:cNvPicPr>
              <a:picLocks noChangeAspect="1" noChangeArrowheads="1"/>
              <a:extLst>
                <a:ext uri="{84589F7E-364E-4C9E-8A38-B11213B215E9}">
                  <a14:cameraTool cellRange="#REF!" spid="_x0000_s12991"/>
                </a:ext>
              </a:extLst>
            </xdr:cNvPicPr>
          </xdr:nvPicPr>
          <xdr:blipFill>
            <a:blip xmlns:r="http://schemas.openxmlformats.org/officeDocument/2006/relationships" r:embed="rId1"/>
            <a:srcRect/>
            <a:stretch>
              <a:fillRect/>
            </a:stretch>
          </xdr:blipFill>
          <xdr:spPr bwMode="auto">
            <a:xfrm>
              <a:off x="75073021" y="96114"/>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63646</xdr:colOff>
          <xdr:row>0</xdr:row>
          <xdr:rowOff>119926</xdr:rowOff>
        </xdr:from>
        <xdr:to>
          <xdr:col>65</xdr:col>
          <xdr:colOff>1807832</xdr:colOff>
          <xdr:row>5</xdr:row>
          <xdr:rowOff>96180</xdr:rowOff>
        </xdr:to>
        <xdr:pic>
          <xdr:nvPicPr>
            <xdr:cNvPr id="16" name="Imagen 15">
              <a:extLst>
                <a:ext uri="{FF2B5EF4-FFF2-40B4-BE49-F238E27FC236}">
                  <a16:creationId xmlns="" xmlns:a16="http://schemas.microsoft.com/office/drawing/2014/main" id="{EAF0FF49-1E78-D328-7CE3-74FBE9CDAEA5}"/>
                </a:ext>
              </a:extLst>
            </xdr:cNvPr>
            <xdr:cNvPicPr>
              <a:picLocks noChangeAspect="1" noChangeArrowheads="1"/>
              <a:extLst>
                <a:ext uri="{84589F7E-364E-4C9E-8A38-B11213B215E9}">
                  <a14:cameraTool cellRange="#REF!" spid="_x0000_s12992"/>
                </a:ext>
              </a:extLst>
            </xdr:cNvPicPr>
          </xdr:nvPicPr>
          <xdr:blipFill>
            <a:blip xmlns:r="http://schemas.openxmlformats.org/officeDocument/2006/relationships" r:embed="rId1"/>
            <a:srcRect/>
            <a:stretch>
              <a:fillRect/>
            </a:stretch>
          </xdr:blipFill>
          <xdr:spPr bwMode="auto">
            <a:xfrm>
              <a:off x="84478959" y="119926"/>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39834</xdr:colOff>
          <xdr:row>0</xdr:row>
          <xdr:rowOff>72301</xdr:rowOff>
        </xdr:from>
        <xdr:to>
          <xdr:col>70</xdr:col>
          <xdr:colOff>1784020</xdr:colOff>
          <xdr:row>5</xdr:row>
          <xdr:rowOff>51077</xdr:rowOff>
        </xdr:to>
        <xdr:pic>
          <xdr:nvPicPr>
            <xdr:cNvPr id="17" name="Imagen 16">
              <a:extLst>
                <a:ext uri="{FF2B5EF4-FFF2-40B4-BE49-F238E27FC236}">
                  <a16:creationId xmlns="" xmlns:a16="http://schemas.microsoft.com/office/drawing/2014/main" id="{1DA23EF5-AFE0-E972-4F49-DBCE58BA1183}"/>
                </a:ext>
              </a:extLst>
            </xdr:cNvPr>
            <xdr:cNvPicPr>
              <a:picLocks noChangeAspect="1" noChangeArrowheads="1"/>
              <a:extLst>
                <a:ext uri="{84589F7E-364E-4C9E-8A38-B11213B215E9}">
                  <a14:cameraTool cellRange="#REF!" spid="_x0000_s12993"/>
                </a:ext>
              </a:extLst>
            </xdr:cNvPicPr>
          </xdr:nvPicPr>
          <xdr:blipFill>
            <a:blip xmlns:r="http://schemas.openxmlformats.org/officeDocument/2006/relationships" r:embed="rId1"/>
            <a:srcRect/>
            <a:stretch>
              <a:fillRect/>
            </a:stretch>
          </xdr:blipFill>
          <xdr:spPr bwMode="auto">
            <a:xfrm>
              <a:off x="93884897" y="72301"/>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1734</xdr:colOff>
          <xdr:row>0</xdr:row>
          <xdr:rowOff>81828</xdr:rowOff>
        </xdr:from>
        <xdr:to>
          <xdr:col>75</xdr:col>
          <xdr:colOff>1745920</xdr:colOff>
          <xdr:row>5</xdr:row>
          <xdr:rowOff>60604</xdr:rowOff>
        </xdr:to>
        <xdr:pic>
          <xdr:nvPicPr>
            <xdr:cNvPr id="18" name="Imagen 17">
              <a:extLst>
                <a:ext uri="{FF2B5EF4-FFF2-40B4-BE49-F238E27FC236}">
                  <a16:creationId xmlns="" xmlns:a16="http://schemas.microsoft.com/office/drawing/2014/main" id="{A329C5E7-D28D-4319-A76E-D762197CE054}"/>
                </a:ext>
              </a:extLst>
            </xdr:cNvPr>
            <xdr:cNvPicPr>
              <a:picLocks noChangeAspect="1" noChangeArrowheads="1"/>
              <a:extLst>
                <a:ext uri="{84589F7E-364E-4C9E-8A38-B11213B215E9}">
                  <a14:cameraTool cellRange="#REF!" spid="_x0000_s12994"/>
                </a:ext>
              </a:extLst>
            </xdr:cNvPicPr>
          </xdr:nvPicPr>
          <xdr:blipFill>
            <a:blip xmlns:r="http://schemas.openxmlformats.org/officeDocument/2006/relationships" r:embed="rId1"/>
            <a:srcRect/>
            <a:stretch>
              <a:fillRect/>
            </a:stretch>
          </xdr:blipFill>
          <xdr:spPr bwMode="auto">
            <a:xfrm>
              <a:off x="103276547" y="81828"/>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96984</xdr:colOff>
          <xdr:row>0</xdr:row>
          <xdr:rowOff>105641</xdr:rowOff>
        </xdr:from>
        <xdr:to>
          <xdr:col>80</xdr:col>
          <xdr:colOff>1841170</xdr:colOff>
          <xdr:row>5</xdr:row>
          <xdr:rowOff>84417</xdr:rowOff>
        </xdr:to>
        <xdr:pic>
          <xdr:nvPicPr>
            <xdr:cNvPr id="19" name="Imagen 18">
              <a:extLst>
                <a:ext uri="{FF2B5EF4-FFF2-40B4-BE49-F238E27FC236}">
                  <a16:creationId xmlns="" xmlns:a16="http://schemas.microsoft.com/office/drawing/2014/main" id="{7E238B07-A95F-1543-8F44-EAE2F083D680}"/>
                </a:ext>
              </a:extLst>
            </xdr:cNvPr>
            <xdr:cNvPicPr>
              <a:picLocks noChangeAspect="1" noChangeArrowheads="1"/>
              <a:extLst>
                <a:ext uri="{84589F7E-364E-4C9E-8A38-B11213B215E9}">
                  <a14:cameraTool cellRange="#REF!" spid="_x0000_s12995"/>
                </a:ext>
              </a:extLst>
            </xdr:cNvPicPr>
          </xdr:nvPicPr>
          <xdr:blipFill>
            <a:blip xmlns:r="http://schemas.openxmlformats.org/officeDocument/2006/relationships" r:embed="rId1"/>
            <a:srcRect/>
            <a:stretch>
              <a:fillRect/>
            </a:stretch>
          </xdr:blipFill>
          <xdr:spPr bwMode="auto">
            <a:xfrm>
              <a:off x="112801547" y="105641"/>
              <a:ext cx="1744186" cy="8464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206520</xdr:colOff>
          <xdr:row>0</xdr:row>
          <xdr:rowOff>34203</xdr:rowOff>
        </xdr:from>
        <xdr:to>
          <xdr:col>25</xdr:col>
          <xdr:colOff>1954241</xdr:colOff>
          <xdr:row>5</xdr:row>
          <xdr:rowOff>1936</xdr:rowOff>
        </xdr:to>
        <xdr:pic>
          <xdr:nvPicPr>
            <xdr:cNvPr id="20" name="Imagen 19">
              <a:extLst>
                <a:ext uri="{FF2B5EF4-FFF2-40B4-BE49-F238E27FC236}">
                  <a16:creationId xmlns="" xmlns:a16="http://schemas.microsoft.com/office/drawing/2014/main" id="{EE2AC921-EC9B-5419-7585-6E4F06295F55}"/>
                </a:ext>
              </a:extLst>
            </xdr:cNvPr>
            <xdr:cNvPicPr>
              <a:picLocks noChangeAspect="1" noChangeArrowheads="1"/>
              <a:extLst>
                <a:ext uri="{84589F7E-364E-4C9E-8A38-B11213B215E9}">
                  <a14:cameraTool cellRange="#REF!" spid="_x0000_s12996"/>
                </a:ext>
              </a:extLst>
            </xdr:cNvPicPr>
          </xdr:nvPicPr>
          <xdr:blipFill>
            <a:blip xmlns:r="http://schemas.openxmlformats.org/officeDocument/2006/relationships" r:embed="rId1"/>
            <a:srcRect/>
            <a:stretch>
              <a:fillRect/>
            </a:stretch>
          </xdr:blipFill>
          <xdr:spPr bwMode="auto">
            <a:xfrm>
              <a:off x="19142220" y="34203"/>
              <a:ext cx="1744186" cy="86547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absolute">
    <xdr:from>
      <xdr:col>0</xdr:col>
      <xdr:colOff>0</xdr:colOff>
      <xdr:row>0</xdr:row>
      <xdr:rowOff>31751</xdr:rowOff>
    </xdr:from>
    <xdr:to>
      <xdr:col>1</xdr:col>
      <xdr:colOff>1000125</xdr:colOff>
      <xdr:row>1</xdr:row>
      <xdr:rowOff>173143</xdr:rowOff>
    </xdr:to>
    <xdr:pic>
      <xdr:nvPicPr>
        <xdr:cNvPr id="21" name="Imagen 20">
          <a:extLst>
            <a:ext uri="{FF2B5EF4-FFF2-40B4-BE49-F238E27FC236}">
              <a16:creationId xmlns="" xmlns:a16="http://schemas.microsoft.com/office/drawing/2014/main" id="{0FC3A334-6967-4ABD-932D-5A98254CB5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1751"/>
          <a:ext cx="1412875" cy="39539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12</xdr:col>
          <xdr:colOff>523875</xdr:colOff>
          <xdr:row>0</xdr:row>
          <xdr:rowOff>47625</xdr:rowOff>
        </xdr:from>
        <xdr:to>
          <xdr:col>16</xdr:col>
          <xdr:colOff>43397</xdr:colOff>
          <xdr:row>5</xdr:row>
          <xdr:rowOff>2444</xdr:rowOff>
        </xdr:to>
        <xdr:pic>
          <xdr:nvPicPr>
            <xdr:cNvPr id="22" name="Imagen 21">
              <a:extLst>
                <a:ext uri="{FF2B5EF4-FFF2-40B4-BE49-F238E27FC236}">
                  <a16:creationId xmlns="" xmlns:a16="http://schemas.microsoft.com/office/drawing/2014/main" id="{8655CC14-0BA1-46A8-8F8B-33AB04DF342A}"/>
                </a:ext>
              </a:extLst>
            </xdr:cNvPr>
            <xdr:cNvPicPr>
              <a:picLocks noChangeAspect="1" noChangeArrowheads="1"/>
              <a:extLst>
                <a:ext uri="{84589F7E-364E-4C9E-8A38-B11213B215E9}">
                  <a14:cameraTool cellRange="'1.Portada'!$N$13:$P$15" spid="_x0000_s12997"/>
                </a:ext>
              </a:extLst>
            </xdr:cNvPicPr>
          </xdr:nvPicPr>
          <xdr:blipFill>
            <a:blip xmlns:r="http://schemas.openxmlformats.org/officeDocument/2006/relationships" r:embed="rId3"/>
            <a:srcRect/>
            <a:stretch>
              <a:fillRect/>
            </a:stretch>
          </xdr:blipFill>
          <xdr:spPr bwMode="auto">
            <a:xfrm>
              <a:off x="11668125" y="47625"/>
              <a:ext cx="1742022" cy="850169"/>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yTG/Mi%20unidad/Depto%20Simpl%20Admon/Procesos/SCYTG-ARCR-01%20R01%20V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CyTG/Mi%20unidad/COCODI/Control%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Datos Generales"/>
      <sheetName val="Evaluación de Riesgos"/>
      <sheetName val="Actividades de Control"/>
      <sheetName val="Mapa de Riesgo"/>
      <sheetName val="Resumen"/>
      <sheetName val="Datos de Ayuda"/>
      <sheetName val="SCYTG-ARCR-01 R01 V04"/>
    </sheetNames>
    <sheetDataSet>
      <sheetData sheetId="0"/>
      <sheetData sheetId="1"/>
      <sheetData sheetId="2">
        <row r="5">
          <cell r="AP5" t="str">
            <v>Clasificación Causas</v>
          </cell>
        </row>
        <row r="6">
          <cell r="AP6" t="str">
            <v>Humano</v>
          </cell>
        </row>
        <row r="7">
          <cell r="AP7" t="str">
            <v>Financiero Presupuestal</v>
          </cell>
        </row>
        <row r="8">
          <cell r="AP8" t="str">
            <v>Técnico-Administrativo</v>
          </cell>
        </row>
        <row r="9">
          <cell r="AP9" t="str">
            <v>TIC's</v>
          </cell>
        </row>
        <row r="10">
          <cell r="AP10" t="str">
            <v>Material</v>
          </cell>
        </row>
        <row r="11">
          <cell r="AP11" t="str">
            <v>Normativo</v>
          </cell>
        </row>
        <row r="12">
          <cell r="AP12" t="str">
            <v>Entorno</v>
          </cell>
        </row>
      </sheetData>
      <sheetData sheetId="3"/>
      <sheetData sheetId="4"/>
      <sheetData sheetId="5"/>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ALUACION RIESGOS"/>
      <sheetName val="PROBABILIDAD"/>
      <sheetName val="PROCESOS"/>
    </sheetNames>
    <sheetDataSet>
      <sheetData sheetId="0">
        <row r="3">
          <cell r="AL3">
            <v>0</v>
          </cell>
        </row>
        <row r="4">
          <cell r="AL4">
            <v>0</v>
          </cell>
        </row>
        <row r="5">
          <cell r="AL5">
            <v>0</v>
          </cell>
        </row>
        <row r="6">
          <cell r="AL6">
            <v>0</v>
          </cell>
        </row>
      </sheetData>
      <sheetData sheetId="1"/>
      <sheetData sheetId="2">
        <row r="4">
          <cell r="B4" t="str">
            <v>DCS</v>
          </cell>
        </row>
        <row r="5">
          <cell r="B5" t="str">
            <v>RDC</v>
          </cell>
        </row>
        <row r="6">
          <cell r="B6" t="str">
            <v>DRP</v>
          </cell>
        </row>
        <row r="7">
          <cell r="B7" t="str">
            <v>CRS</v>
          </cell>
        </row>
        <row r="8">
          <cell r="B8" t="str">
            <v>CGP</v>
          </cell>
        </row>
        <row r="9">
          <cell r="B9" t="str">
            <v>ECC</v>
          </cell>
        </row>
        <row r="10">
          <cell r="B10" t="str">
            <v>DSM</v>
          </cell>
        </row>
        <row r="11">
          <cell r="B11" t="str">
            <v>AMQ</v>
          </cell>
        </row>
        <row r="12">
          <cell r="B12" t="str">
            <v>ATE</v>
          </cell>
        </row>
        <row r="13">
          <cell r="B13" t="str">
            <v>CME</v>
          </cell>
        </row>
        <row r="14">
          <cell r="B14" t="str">
            <v>VME</v>
          </cell>
        </row>
        <row r="15">
          <cell r="B15" t="str">
            <v>SDP</v>
          </cell>
        </row>
        <row r="16">
          <cell r="B16" t="str">
            <v>VTE</v>
          </cell>
        </row>
        <row r="17">
          <cell r="B17" t="str">
            <v>PAU</v>
          </cell>
        </row>
        <row r="18">
          <cell r="B18" t="str">
            <v>BME</v>
          </cell>
        </row>
        <row r="19">
          <cell r="B19" t="str">
            <v>VSM</v>
          </cell>
        </row>
        <row r="20">
          <cell r="B20" t="str">
            <v>VBL</v>
          </cell>
        </row>
        <row r="21">
          <cell r="B21" t="str">
            <v>PSM</v>
          </cell>
        </row>
        <row r="22">
          <cell r="B22" t="str">
            <v>VST</v>
          </cell>
        </row>
        <row r="23">
          <cell r="B23" t="str">
            <v>DSA</v>
          </cell>
        </row>
        <row r="24">
          <cell r="B24" t="str">
            <v>DEP</v>
          </cell>
        </row>
        <row r="25">
          <cell r="B25" t="str">
            <v>VBE</v>
          </cell>
        </row>
        <row r="26">
          <cell r="B26" t="str">
            <v>DNI</v>
          </cell>
        </row>
        <row r="27">
          <cell r="B27" t="str">
            <v>ERC</v>
          </cell>
        </row>
        <row r="28">
          <cell r="B28" t="str">
            <v>DEC</v>
          </cell>
        </row>
        <row r="29">
          <cell r="B29" t="str">
            <v>PIE</v>
          </cell>
        </row>
        <row r="30">
          <cell r="B30" t="str">
            <v>DIV</v>
          </cell>
        </row>
        <row r="31">
          <cell r="B31" t="str">
            <v>CZT</v>
          </cell>
        </row>
        <row r="32">
          <cell r="B32" t="str">
            <v>DTV</v>
          </cell>
        </row>
        <row r="33">
          <cell r="B33" t="str">
            <v>IMJ</v>
          </cell>
        </row>
        <row r="34">
          <cell r="B34" t="str">
            <v>OJB</v>
          </cell>
        </row>
        <row r="35">
          <cell r="B35" t="str">
            <v>EAS</v>
          </cell>
        </row>
        <row r="36">
          <cell r="B36" t="str">
            <v>AMA</v>
          </cell>
        </row>
        <row r="37">
          <cell r="B37" t="str">
            <v>COC</v>
          </cell>
        </row>
        <row r="38">
          <cell r="B38" t="str">
            <v>SPC</v>
          </cell>
        </row>
        <row r="39">
          <cell r="B39" t="str">
            <v>GRF</v>
          </cell>
        </row>
        <row r="40">
          <cell r="B40" t="str">
            <v>DSP</v>
          </cell>
        </row>
        <row r="41">
          <cell r="B41" t="str">
            <v>PRA</v>
          </cell>
        </row>
        <row r="42">
          <cell r="B42" t="str">
            <v>IPE</v>
          </cell>
        </row>
        <row r="43">
          <cell r="B43" t="str">
            <v>DEN</v>
          </cell>
        </row>
        <row r="44">
          <cell r="B44" t="str">
            <v>CON</v>
          </cell>
        </row>
        <row r="45">
          <cell r="B45" t="str">
            <v>AER</v>
          </cell>
        </row>
        <row r="46">
          <cell r="B46" t="str">
            <v>AUE</v>
          </cell>
        </row>
        <row r="47">
          <cell r="B47" t="str">
            <v>DCY</v>
          </cell>
        </row>
        <row r="48">
          <cell r="B48" t="str">
            <v>SEG</v>
          </cell>
        </row>
        <row r="49">
          <cell r="B49" t="str">
            <v>SQO</v>
          </cell>
        </row>
        <row r="50">
          <cell r="B50" t="str">
            <v>DAO</v>
          </cell>
        </row>
        <row r="51">
          <cell r="B51" t="str">
            <v>VFO</v>
          </cell>
        </row>
        <row r="52">
          <cell r="B52" t="str">
            <v>DPT</v>
          </cell>
        </row>
        <row r="53">
          <cell r="B53" t="str">
            <v>SAI</v>
          </cell>
        </row>
        <row r="54">
          <cell r="B54" t="str">
            <v>COI</v>
          </cell>
        </row>
        <row r="55">
          <cell r="B55" t="str">
            <v>DCM</v>
          </cell>
        </row>
        <row r="56">
          <cell r="B56" t="str">
            <v>AIC</v>
          </cell>
        </row>
        <row r="57">
          <cell r="B57" t="str">
            <v>CSN</v>
          </cell>
        </row>
        <row r="58">
          <cell r="B58" t="str">
            <v>POP</v>
          </cell>
        </row>
        <row r="59">
          <cell r="B59" t="str">
            <v>IAC</v>
          </cell>
        </row>
        <row r="60">
          <cell r="B60" t="str">
            <v>RCS</v>
          </cell>
        </row>
        <row r="61">
          <cell r="B61" t="str">
            <v>STU</v>
          </cell>
        </row>
        <row r="62">
          <cell r="B62" t="str">
            <v>ETU</v>
          </cell>
        </row>
        <row r="63">
          <cell r="B63" t="str">
            <v>DTU</v>
          </cell>
        </row>
        <row r="64">
          <cell r="B64" t="str">
            <v>CTU</v>
          </cell>
        </row>
        <row r="65">
          <cell r="B65" t="str">
            <v>CIT</v>
          </cell>
        </row>
        <row r="66">
          <cell r="B66" t="str">
            <v>AEV</v>
          </cell>
        </row>
        <row r="67">
          <cell r="B67" t="str">
            <v>AFI</v>
          </cell>
        </row>
        <row r="68">
          <cell r="B68" t="str">
            <v>DTA</v>
          </cell>
        </row>
        <row r="69">
          <cell r="B69" t="str">
            <v>DGO</v>
          </cell>
        </row>
        <row r="70">
          <cell r="B70" t="str">
            <v>PTM</v>
          </cell>
        </row>
        <row r="71">
          <cell r="B71" t="str">
            <v>DRE</v>
          </cell>
        </row>
        <row r="72">
          <cell r="B72" t="str">
            <v>DVP</v>
          </cell>
        </row>
        <row r="73">
          <cell r="B73" t="str">
            <v>DAS</v>
          </cell>
        </row>
        <row r="74">
          <cell r="B74" t="str">
            <v>DJU</v>
          </cell>
        </row>
        <row r="75">
          <cell r="B75" t="str">
            <v>FBA</v>
          </cell>
        </row>
        <row r="76">
          <cell r="B76" t="str">
            <v>RCC</v>
          </cell>
        </row>
        <row r="77">
          <cell r="B77" t="str">
            <v>OED</v>
          </cell>
        </row>
        <row r="78">
          <cell r="B78" t="str">
            <v>CDO</v>
          </cell>
        </row>
        <row r="79">
          <cell r="B79" t="str">
            <v>DPC</v>
          </cell>
        </row>
        <row r="80">
          <cell r="B80" t="str">
            <v>OAC</v>
          </cell>
        </row>
        <row r="81">
          <cell r="B81" t="str">
            <v>AAP</v>
          </cell>
        </row>
        <row r="82">
          <cell r="B82" t="str">
            <v>DBB</v>
          </cell>
        </row>
        <row r="83">
          <cell r="B83" t="str">
            <v>DCG</v>
          </cell>
        </row>
        <row r="84">
          <cell r="B84" t="str">
            <v>DEG</v>
          </cell>
        </row>
        <row r="85">
          <cell r="B85" t="str">
            <v>PFF</v>
          </cell>
        </row>
        <row r="86">
          <cell r="B86" t="str">
            <v>DCO</v>
          </cell>
        </row>
        <row r="87">
          <cell r="B87" t="str">
            <v>DSC</v>
          </cell>
        </row>
        <row r="88">
          <cell r="B88" t="str">
            <v>ASO</v>
          </cell>
        </row>
        <row r="89">
          <cell r="B89" t="str">
            <v>ACC</v>
          </cell>
        </row>
        <row r="90">
          <cell r="B90" t="str">
            <v>OSR</v>
          </cell>
        </row>
        <row r="91">
          <cell r="B91" t="str">
            <v>CMR</v>
          </cell>
        </row>
        <row r="92">
          <cell r="B92" t="str">
            <v>ASV</v>
          </cell>
        </row>
        <row r="93">
          <cell r="B93" t="str">
            <v>IAS</v>
          </cell>
        </row>
        <row r="94">
          <cell r="B94" t="str">
            <v>DMS</v>
          </cell>
        </row>
        <row r="95">
          <cell r="B95" t="str">
            <v>RSR</v>
          </cell>
        </row>
        <row r="96">
          <cell r="B96" t="str">
            <v>ABS</v>
          </cell>
        </row>
        <row r="97">
          <cell r="B97" t="str">
            <v>PCA</v>
          </cell>
        </row>
        <row r="98">
          <cell r="B98" t="str">
            <v>SBS</v>
          </cell>
        </row>
        <row r="99">
          <cell r="B99" t="str">
            <v>DRM</v>
          </cell>
        </row>
        <row r="100">
          <cell r="B100" t="str">
            <v>MVE</v>
          </cell>
        </row>
        <row r="101">
          <cell r="B101" t="str">
            <v>PAA</v>
          </cell>
        </row>
        <row r="102">
          <cell r="B102" t="str">
            <v>ERN</v>
          </cell>
        </row>
        <row r="103">
          <cell r="B103" t="str">
            <v>DRH</v>
          </cell>
        </row>
        <row r="104">
          <cell r="B104" t="str">
            <v>CAP</v>
          </cell>
        </row>
        <row r="105">
          <cell r="B105" t="str">
            <v>SCO</v>
          </cell>
        </row>
        <row r="106">
          <cell r="B106" t="str">
            <v>GAP</v>
          </cell>
        </row>
        <row r="107">
          <cell r="B107" t="str">
            <v>PSS</v>
          </cell>
        </row>
        <row r="108">
          <cell r="B108" t="str">
            <v>AJP</v>
          </cell>
        </row>
        <row r="109">
          <cell r="B109" t="str">
            <v>PSP</v>
          </cell>
        </row>
        <row r="110">
          <cell r="B110" t="str">
            <v>SSH</v>
          </cell>
        </row>
        <row r="111">
          <cell r="B111" t="str">
            <v>LDI</v>
          </cell>
        </row>
        <row r="112">
          <cell r="B112" t="str">
            <v>DFI</v>
          </cell>
        </row>
        <row r="113">
          <cell r="B113" t="str">
            <v>EPJ</v>
          </cell>
        </row>
        <row r="114">
          <cell r="B114" t="str">
            <v>DIN</v>
          </cell>
        </row>
        <row r="115">
          <cell r="B115" t="str">
            <v>REI</v>
          </cell>
        </row>
        <row r="116">
          <cell r="B116" t="str">
            <v>LFU</v>
          </cell>
        </row>
        <row r="117">
          <cell r="B117" t="str">
            <v>PRI</v>
          </cell>
        </row>
        <row r="118">
          <cell r="B118" t="str">
            <v>DCI</v>
          </cell>
        </row>
        <row r="119">
          <cell r="B119" t="str">
            <v>DZO</v>
          </cell>
        </row>
        <row r="120">
          <cell r="B120" t="str">
            <v>SSP</v>
          </cell>
        </row>
        <row r="121">
          <cell r="B121" t="str">
            <v>VMT</v>
          </cell>
        </row>
        <row r="122">
          <cell r="B122" t="str">
            <v>DPA</v>
          </cell>
        </row>
        <row r="123">
          <cell r="B123" t="str">
            <v>CSS</v>
          </cell>
        </row>
        <row r="124">
          <cell r="B124" t="str">
            <v>DPR</v>
          </cell>
        </row>
        <row r="125">
          <cell r="B125" t="str">
            <v>DAC</v>
          </cell>
        </row>
        <row r="126">
          <cell r="B126" t="str">
            <v>DCV</v>
          </cell>
        </row>
        <row r="127">
          <cell r="B127" t="str">
            <v>DPP</v>
          </cell>
        </row>
        <row r="128">
          <cell r="B128" t="str">
            <v>PPA</v>
          </cell>
        </row>
        <row r="129">
          <cell r="B129" t="str">
            <v>SRT</v>
          </cell>
        </row>
        <row r="130">
          <cell r="B130" t="str">
            <v>GVO</v>
          </cell>
        </row>
        <row r="131">
          <cell r="B131" t="str">
            <v>ISA</v>
          </cell>
        </row>
        <row r="132">
          <cell r="B132" t="str">
            <v>IPC</v>
          </cell>
        </row>
        <row r="133">
          <cell r="B133" t="str">
            <v>DUV</v>
          </cell>
        </row>
        <row r="134">
          <cell r="B134" t="str">
            <v>FUS</v>
          </cell>
        </row>
        <row r="135">
          <cell r="B135" t="str">
            <v>DOP</v>
          </cell>
        </row>
        <row r="136">
          <cell r="B136" t="str">
            <v>AOB</v>
          </cell>
        </row>
        <row r="137">
          <cell r="B137" t="str">
            <v>PRE</v>
          </cell>
        </row>
        <row r="138">
          <cell r="B138" t="str">
            <v>PCO</v>
          </cell>
        </row>
        <row r="139">
          <cell r="B139" t="str">
            <v>ESO</v>
          </cell>
        </row>
        <row r="140">
          <cell r="B140" t="str">
            <v>TCE</v>
          </cell>
        </row>
        <row r="141">
          <cell r="B141" t="str">
            <v>EET</v>
          </cell>
        </row>
        <row r="142">
          <cell r="B142" t="str">
            <v>DMP</v>
          </cell>
        </row>
        <row r="143">
          <cell r="B143" t="str">
            <v>DLV</v>
          </cell>
        </row>
        <row r="144">
          <cell r="B144" t="str">
            <v>ELV</v>
          </cell>
        </row>
        <row r="145">
          <cell r="B145" t="str">
            <v>IOB</v>
          </cell>
        </row>
        <row r="146">
          <cell r="B146" t="str">
            <v>LIA</v>
          </cell>
        </row>
        <row r="147">
          <cell r="B147" t="str">
            <v>INA</v>
          </cell>
        </row>
        <row r="148">
          <cell r="B148" t="str">
            <v>SPE</v>
          </cell>
        </row>
        <row r="149">
          <cell r="B149" t="str">
            <v>DPM</v>
          </cell>
        </row>
        <row r="150">
          <cell r="B150" t="str">
            <v>PEF</v>
          </cell>
        </row>
        <row r="151">
          <cell r="B151" t="str">
            <v>PRF</v>
          </cell>
        </row>
        <row r="152">
          <cell r="B152" t="str">
            <v>PAM</v>
          </cell>
        </row>
        <row r="153">
          <cell r="B153" t="str">
            <v>DPL</v>
          </cell>
        </row>
        <row r="154">
          <cell r="B154" t="str">
            <v>EIG</v>
          </cell>
        </row>
        <row r="155">
          <cell r="B155" t="str">
            <v>EPM</v>
          </cell>
        </row>
        <row r="156">
          <cell r="B156" t="str">
            <v>SSE</v>
          </cell>
        </row>
        <row r="157">
          <cell r="B157" t="str">
            <v>DPG</v>
          </cell>
        </row>
        <row r="158">
          <cell r="B158" t="str">
            <v>LRF</v>
          </cell>
        </row>
        <row r="159">
          <cell r="B159" t="str">
            <v>DDR</v>
          </cell>
        </row>
        <row r="160">
          <cell r="B160" t="str">
            <v>PID</v>
          </cell>
        </row>
        <row r="161">
          <cell r="B161" t="str">
            <v>PFP</v>
          </cell>
        </row>
        <row r="162">
          <cell r="B162" t="str">
            <v>PFA</v>
          </cell>
        </row>
        <row r="163">
          <cell r="B163" t="str">
            <v>PPL</v>
          </cell>
        </row>
        <row r="164">
          <cell r="B164" t="str">
            <v>PEE</v>
          </cell>
        </row>
        <row r="165">
          <cell r="B165" t="str">
            <v>SDS</v>
          </cell>
        </row>
        <row r="166">
          <cell r="B166" t="str">
            <v>DED</v>
          </cell>
        </row>
        <row r="167">
          <cell r="B167" t="str">
            <v>BVU</v>
          </cell>
        </row>
        <row r="168">
          <cell r="B168" t="str">
            <v>ACE</v>
          </cell>
        </row>
        <row r="169">
          <cell r="B169" t="str">
            <v>GPC</v>
          </cell>
        </row>
        <row r="170">
          <cell r="B170" t="str">
            <v>DPV</v>
          </cell>
        </row>
        <row r="171">
          <cell r="B171" t="str">
            <v>AAT</v>
          </cell>
        </row>
        <row r="172">
          <cell r="B172" t="str">
            <v>REV</v>
          </cell>
        </row>
        <row r="173">
          <cell r="B173" t="str">
            <v>DAM</v>
          </cell>
        </row>
        <row r="174">
          <cell r="B174" t="str">
            <v>FVC</v>
          </cell>
        </row>
        <row r="175">
          <cell r="B175" t="str">
            <v>DCU</v>
          </cell>
        </row>
        <row r="176">
          <cell r="B176" t="str">
            <v>DPD</v>
          </cell>
        </row>
        <row r="177">
          <cell r="B177" t="str">
            <v>CDS</v>
          </cell>
        </row>
        <row r="178">
          <cell r="B178" t="str">
            <v>DAG</v>
          </cell>
        </row>
        <row r="179">
          <cell r="B179" t="str">
            <v>CSP</v>
          </cell>
        </row>
        <row r="180">
          <cell r="B180" t="str">
            <v>DSB</v>
          </cell>
        </row>
        <row r="181">
          <cell r="B181" t="str">
            <v>SEU</v>
          </cell>
        </row>
        <row r="182">
          <cell r="B182" t="str">
            <v>DAP</v>
          </cell>
        </row>
        <row r="183">
          <cell r="B183" t="str">
            <v>EAR</v>
          </cell>
        </row>
        <row r="184">
          <cell r="B184" t="str">
            <v>RDA</v>
          </cell>
        </row>
        <row r="185">
          <cell r="B185" t="str">
            <v>DME</v>
          </cell>
        </row>
        <row r="186">
          <cell r="B186" t="str">
            <v>TAM</v>
          </cell>
        </row>
        <row r="187">
          <cell r="B187" t="str">
            <v>DPN</v>
          </cell>
        </row>
        <row r="188">
          <cell r="B188" t="str">
            <v>DPQ</v>
          </cell>
        </row>
        <row r="189">
          <cell r="B189" t="str">
            <v>DRA</v>
          </cell>
        </row>
        <row r="190">
          <cell r="B190" t="str">
            <v>DAV</v>
          </cell>
        </row>
        <row r="191">
          <cell r="B191" t="str">
            <v>DCT</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Q24"/>
  <sheetViews>
    <sheetView showGridLines="0" tabSelected="1" zoomScale="85" zoomScaleNormal="85" workbookViewId="0">
      <selection activeCell="B23" sqref="B23"/>
    </sheetView>
  </sheetViews>
  <sheetFormatPr baseColWidth="10" defaultColWidth="11.44140625" defaultRowHeight="13.2" x14ac:dyDescent="0.25"/>
  <cols>
    <col min="1" max="3" width="11.44140625" style="16"/>
    <col min="4" max="4" width="4.88671875" style="16" customWidth="1"/>
    <col min="5" max="12" width="11.44140625" style="16"/>
    <col min="13" max="13" width="1.33203125" style="16" customWidth="1"/>
    <col min="14" max="14" width="11.44140625" style="16"/>
    <col min="15" max="15" width="10.109375" style="16" customWidth="1"/>
    <col min="16" max="16" width="12.44140625" style="16" customWidth="1"/>
    <col min="17" max="17" width="1" style="16" customWidth="1"/>
    <col min="18" max="16384" width="11.44140625" style="16"/>
  </cols>
  <sheetData>
    <row r="7" spans="3:17" ht="40.5" customHeight="1" x14ac:dyDescent="0.25"/>
    <row r="9" spans="3:17" ht="45.75" customHeight="1" x14ac:dyDescent="0.25">
      <c r="C9" s="152" t="s">
        <v>52</v>
      </c>
      <c r="D9" s="153"/>
      <c r="E9" s="153"/>
      <c r="F9" s="153"/>
      <c r="G9" s="153"/>
      <c r="H9" s="153"/>
      <c r="I9" s="153"/>
      <c r="J9" s="153"/>
      <c r="K9" s="153"/>
      <c r="M9" s="154" t="s">
        <v>45</v>
      </c>
      <c r="N9" s="154"/>
      <c r="O9" s="154"/>
      <c r="P9" s="154"/>
      <c r="Q9" s="154"/>
    </row>
    <row r="10" spans="3:17" ht="15" customHeight="1" x14ac:dyDescent="0.25">
      <c r="M10" s="154"/>
      <c r="N10" s="154"/>
      <c r="O10" s="154"/>
      <c r="P10" s="154"/>
      <c r="Q10" s="154"/>
    </row>
    <row r="11" spans="3:17" ht="11.25" customHeight="1" x14ac:dyDescent="0.25">
      <c r="C11" s="156" t="s">
        <v>41</v>
      </c>
      <c r="D11" s="44"/>
      <c r="E11" s="156" t="s">
        <v>42</v>
      </c>
      <c r="F11" s="156"/>
      <c r="G11" s="156"/>
      <c r="H11" s="156"/>
      <c r="I11" s="156"/>
      <c r="J11" s="156"/>
      <c r="K11" s="156"/>
      <c r="M11" s="155"/>
      <c r="N11" s="155"/>
      <c r="O11" s="155"/>
      <c r="P11" s="155"/>
      <c r="Q11" s="155"/>
    </row>
    <row r="12" spans="3:17" ht="6.75" customHeight="1" thickBot="1" x14ac:dyDescent="0.3">
      <c r="C12" s="157"/>
      <c r="D12" s="45"/>
      <c r="E12" s="157"/>
      <c r="F12" s="157"/>
      <c r="G12" s="157"/>
      <c r="H12" s="157"/>
      <c r="I12" s="157"/>
      <c r="J12" s="157"/>
      <c r="K12" s="157"/>
      <c r="M12" s="7"/>
      <c r="N12" s="8"/>
      <c r="O12" s="8"/>
      <c r="P12" s="8"/>
      <c r="Q12" s="9"/>
    </row>
    <row r="13" spans="3:17" ht="45.75" customHeight="1" thickTop="1" x14ac:dyDescent="0.3">
      <c r="C13" s="19" t="s">
        <v>43</v>
      </c>
      <c r="D13" s="46"/>
      <c r="E13" s="158" t="s">
        <v>44</v>
      </c>
      <c r="F13" s="158"/>
      <c r="G13" s="158"/>
      <c r="H13" s="158"/>
      <c r="I13" s="158"/>
      <c r="J13" s="158"/>
      <c r="K13" s="158"/>
      <c r="M13" s="10"/>
      <c r="N13" s="1"/>
      <c r="O13" s="1"/>
      <c r="P13" s="1"/>
      <c r="Q13" s="11"/>
    </row>
    <row r="14" spans="3:17" ht="30" customHeight="1" thickBot="1" x14ac:dyDescent="0.35">
      <c r="C14" s="47"/>
      <c r="D14" s="48"/>
      <c r="E14" s="48"/>
      <c r="F14" s="48"/>
      <c r="G14" s="49"/>
      <c r="H14" s="49"/>
      <c r="I14" s="49"/>
      <c r="J14" s="49"/>
      <c r="K14" s="49"/>
      <c r="M14" s="12"/>
      <c r="N14" s="1"/>
      <c r="O14" s="6"/>
      <c r="P14" s="1"/>
      <c r="Q14" s="11"/>
    </row>
    <row r="15" spans="3:17" ht="15" thickTop="1" x14ac:dyDescent="0.3">
      <c r="C15" s="50"/>
      <c r="D15" s="44"/>
      <c r="E15" s="44"/>
      <c r="F15" s="44"/>
      <c r="G15" s="44"/>
      <c r="H15" s="44"/>
      <c r="I15" s="44"/>
      <c r="J15" s="44"/>
      <c r="K15" s="44"/>
      <c r="M15" s="12"/>
      <c r="N15" s="1"/>
      <c r="O15" s="1"/>
      <c r="P15" s="1"/>
      <c r="Q15" s="11"/>
    </row>
    <row r="16" spans="3:17" ht="5.25" customHeight="1" x14ac:dyDescent="0.3">
      <c r="C16" s="17"/>
      <c r="M16" s="13"/>
      <c r="N16" s="14"/>
      <c r="O16" s="14"/>
      <c r="P16" s="14"/>
      <c r="Q16" s="15"/>
    </row>
    <row r="18" spans="1:11" ht="49.5" customHeight="1" x14ac:dyDescent="0.25">
      <c r="A18" s="151" t="s">
        <v>66</v>
      </c>
      <c r="B18" s="151"/>
      <c r="C18" s="151"/>
      <c r="D18" s="151"/>
      <c r="E18" s="151"/>
      <c r="F18" s="151"/>
      <c r="G18" s="151"/>
      <c r="H18" s="151"/>
      <c r="I18" s="151"/>
      <c r="J18" s="151"/>
      <c r="K18" s="151"/>
    </row>
    <row r="24" spans="1:11" ht="12.75" customHeight="1" x14ac:dyDescent="0.25">
      <c r="B24" s="18"/>
      <c r="C24" s="18"/>
      <c r="D24" s="18"/>
      <c r="E24" s="18"/>
      <c r="F24" s="18"/>
      <c r="G24" s="18"/>
      <c r="H24" s="18"/>
      <c r="I24" s="18"/>
    </row>
  </sheetData>
  <sheetProtection algorithmName="SHA-512" hashValue="8C9SsgaVmw8wx+XNI9HpFTh8DAQjV/JBoNPZVRqMCsjphPxWt6EXs6ZK0swonHrQnAyXi7rzL0p+D6lGU4q5Uw==" saltValue="TpGPWGwAOgRYufHr5wNivQ==" spinCount="100000" sheet="1" formatCells="0" insertColumns="0" insertRows="0"/>
  <mergeCells count="6">
    <mergeCell ref="A18:K18"/>
    <mergeCell ref="C9:K9"/>
    <mergeCell ref="M9:Q11"/>
    <mergeCell ref="C11:C12"/>
    <mergeCell ref="E11:K12"/>
    <mergeCell ref="E13:K13"/>
  </mergeCells>
  <hyperlinks>
    <hyperlink ref="C13" location="'1. Indicadores'!A1" display="2. PAT"/>
  </hyperlinks>
  <printOptions horizontalCentered="1"/>
  <pageMargins left="0.78740157480314965" right="0.78740157480314965" top="0.74803149606299213" bottom="0.74803149606299213" header="0.31496062992125984" footer="0.31496062992125984"/>
  <pageSetup paperSize="345" scale="82"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CD119"/>
  <sheetViews>
    <sheetView showGridLines="0" zoomScale="60" zoomScaleNormal="60" zoomScaleSheetLayoutView="50" workbookViewId="0">
      <pane xSplit="8" ySplit="10" topLeftCell="I11" activePane="bottomRight" state="frozenSplit"/>
      <selection pane="topRight" activeCell="H1" sqref="H1"/>
      <selection pane="bottomLeft" activeCell="A10" sqref="A10"/>
      <selection pane="bottomRight" activeCell="E77" sqref="E77:E79"/>
    </sheetView>
  </sheetViews>
  <sheetFormatPr baseColWidth="10" defaultColWidth="10.6640625" defaultRowHeight="23.4" outlineLevelRow="1" outlineLevelCol="1" x14ac:dyDescent="0.3"/>
  <cols>
    <col min="1" max="1" width="6.109375" style="52" customWidth="1"/>
    <col min="2" max="2" width="24.5546875" style="52" customWidth="1"/>
    <col min="3" max="3" width="19" style="43" customWidth="1"/>
    <col min="4" max="4" width="25" style="43" customWidth="1" outlineLevel="1"/>
    <col min="5" max="5" width="43.6640625" style="43" customWidth="1"/>
    <col min="6" max="6" width="27.5546875" style="43" customWidth="1" outlineLevel="1"/>
    <col min="7" max="7" width="15.88671875" style="43" customWidth="1" outlineLevel="1"/>
    <col min="8" max="8" width="12" style="58" customWidth="1"/>
    <col min="9" max="9" width="7" style="43" customWidth="1"/>
    <col min="10" max="21" width="8.33203125" style="43" customWidth="1"/>
    <col min="22" max="22" width="2.5546875" style="43" customWidth="1"/>
    <col min="23" max="24" width="35.6640625" style="43" customWidth="1" outlineLevel="1"/>
    <col min="25" max="25" width="17.6640625" style="43" customWidth="1" outlineLevel="1"/>
    <col min="26" max="26" width="32.33203125" style="43" customWidth="1" outlineLevel="1"/>
    <col min="27" max="27" width="5.6640625" style="43" customWidth="1"/>
    <col min="28" max="29" width="31.109375" style="43" customWidth="1" outlineLevel="1"/>
    <col min="30" max="30" width="25.6640625" style="43" customWidth="1" outlineLevel="1"/>
    <col min="31" max="31" width="28.6640625" style="43" customWidth="1" outlineLevel="1"/>
    <col min="32" max="32" width="5.6640625" style="43" customWidth="1"/>
    <col min="33" max="34" width="40.6640625" style="43" customWidth="1" outlineLevel="1"/>
    <col min="35" max="35" width="25.6640625" style="43" customWidth="1" outlineLevel="1"/>
    <col min="36" max="36" width="28.6640625" style="43" customWidth="1" outlineLevel="1"/>
    <col min="37" max="37" width="5.6640625" style="43" customWidth="1"/>
    <col min="38" max="39" width="40.6640625" style="43" customWidth="1" outlineLevel="1"/>
    <col min="40" max="40" width="25.6640625" style="43" customWidth="1" outlineLevel="1"/>
    <col min="41" max="41" width="28.6640625" style="43" customWidth="1" outlineLevel="1"/>
    <col min="42" max="42" width="5.6640625" style="43" customWidth="1"/>
    <col min="43" max="44" width="40.6640625" style="43" customWidth="1" outlineLevel="1"/>
    <col min="45" max="45" width="25.6640625" style="43" customWidth="1" outlineLevel="1"/>
    <col min="46" max="46" width="28.6640625" style="43" customWidth="1" outlineLevel="1"/>
    <col min="47" max="47" width="5.6640625" style="43" customWidth="1"/>
    <col min="48" max="49" width="40.6640625" style="43" customWidth="1" outlineLevel="1"/>
    <col min="50" max="50" width="25.6640625" style="43" customWidth="1" outlineLevel="1"/>
    <col min="51" max="51" width="28.6640625" style="43" customWidth="1" outlineLevel="1"/>
    <col min="52" max="52" width="5.6640625" style="43" customWidth="1"/>
    <col min="53" max="54" width="40.6640625" style="43" customWidth="1" outlineLevel="1"/>
    <col min="55" max="55" width="25.6640625" style="43" customWidth="1" outlineLevel="1"/>
    <col min="56" max="56" width="28.6640625" style="43" customWidth="1" outlineLevel="1"/>
    <col min="57" max="57" width="5.6640625" style="43" customWidth="1"/>
    <col min="58" max="59" width="40.6640625" style="43" customWidth="1" outlineLevel="1"/>
    <col min="60" max="60" width="25.6640625" style="43" customWidth="1" outlineLevel="1"/>
    <col min="61" max="61" width="28.6640625" style="43" customWidth="1" outlineLevel="1"/>
    <col min="62" max="62" width="5.6640625" style="43" customWidth="1"/>
    <col min="63" max="64" width="40.6640625" style="43" customWidth="1" outlineLevel="1"/>
    <col min="65" max="65" width="25.6640625" style="43" customWidth="1" outlineLevel="1"/>
    <col min="66" max="66" width="28.6640625" style="43" customWidth="1" outlineLevel="1"/>
    <col min="67" max="67" width="5.6640625" style="43" customWidth="1"/>
    <col min="68" max="69" width="40.6640625" style="43" customWidth="1" outlineLevel="1"/>
    <col min="70" max="70" width="25.6640625" style="43" customWidth="1" outlineLevel="1"/>
    <col min="71" max="71" width="28.6640625" style="43" customWidth="1" outlineLevel="1"/>
    <col min="72" max="72" width="5.6640625" style="43" customWidth="1"/>
    <col min="73" max="74" width="40.6640625" style="43" customWidth="1" outlineLevel="1"/>
    <col min="75" max="75" width="25.6640625" style="43" customWidth="1" outlineLevel="1"/>
    <col min="76" max="76" width="28.6640625" style="43" customWidth="1" outlineLevel="1"/>
    <col min="77" max="77" width="5.6640625" style="43" customWidth="1"/>
    <col min="78" max="79" width="40.6640625" style="43" customWidth="1" outlineLevel="1"/>
    <col min="80" max="80" width="25.6640625" style="43" customWidth="1" outlineLevel="1"/>
    <col min="81" max="81" width="28.6640625" style="43" customWidth="1" outlineLevel="1"/>
    <col min="82" max="82" width="3.6640625" style="43" customWidth="1"/>
    <col min="83" max="16384" width="10.6640625" style="43"/>
  </cols>
  <sheetData>
    <row r="1" spans="1:82" ht="19.5" customHeight="1" thickBot="1" x14ac:dyDescent="0.35">
      <c r="E1" s="30" t="str">
        <f>'1.Portada'!C9</f>
        <v>PROGRAMA ANUAL DE TRABAJO 2026</v>
      </c>
      <c r="F1" s="53"/>
      <c r="G1" s="53"/>
      <c r="H1" s="54"/>
      <c r="I1" s="53"/>
      <c r="J1" s="53"/>
      <c r="K1" s="53"/>
      <c r="W1" s="20"/>
      <c r="AA1" s="55" t="s">
        <v>2</v>
      </c>
      <c r="AF1" s="55" t="s">
        <v>3</v>
      </c>
      <c r="AK1" s="55" t="s">
        <v>4</v>
      </c>
      <c r="AP1" s="55" t="s">
        <v>5</v>
      </c>
      <c r="AU1" s="55" t="s">
        <v>6</v>
      </c>
      <c r="AZ1" s="55" t="s">
        <v>7</v>
      </c>
      <c r="BE1" s="55" t="s">
        <v>8</v>
      </c>
      <c r="BJ1" s="55" t="s">
        <v>9</v>
      </c>
      <c r="BO1" s="55" t="s">
        <v>10</v>
      </c>
      <c r="BT1" s="55" t="s">
        <v>11</v>
      </c>
      <c r="BY1" s="55" t="s">
        <v>12</v>
      </c>
      <c r="CD1" s="55" t="s">
        <v>13</v>
      </c>
    </row>
    <row r="2" spans="1:82" s="56" customFormat="1" ht="17.25" customHeight="1" outlineLevel="1" x14ac:dyDescent="0.3">
      <c r="C2" s="21"/>
      <c r="D2" s="21"/>
      <c r="E2" s="57" t="s">
        <v>46</v>
      </c>
      <c r="F2" s="222" t="s">
        <v>231</v>
      </c>
      <c r="G2" s="222"/>
      <c r="H2" s="222"/>
      <c r="I2" s="222"/>
      <c r="J2" s="222"/>
      <c r="K2" s="222"/>
      <c r="L2" s="222"/>
    </row>
    <row r="3" spans="1:82" s="56" customFormat="1" ht="12.75" customHeight="1" outlineLevel="1" x14ac:dyDescent="0.3">
      <c r="E3" s="22" t="s">
        <v>50</v>
      </c>
      <c r="F3" s="223" t="s">
        <v>232</v>
      </c>
      <c r="G3" s="223"/>
      <c r="H3" s="223"/>
      <c r="I3" s="223"/>
      <c r="J3" s="223"/>
      <c r="K3" s="223"/>
      <c r="L3" s="149"/>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row>
    <row r="4" spans="1:82" ht="18" hidden="1" customHeight="1" outlineLevel="1" thickBot="1" x14ac:dyDescent="0.35">
      <c r="A4" s="2"/>
      <c r="B4" s="2"/>
      <c r="D4" s="67"/>
      <c r="E4" s="67"/>
      <c r="F4" s="67"/>
      <c r="G4" s="67"/>
      <c r="H4" s="24"/>
      <c r="I4" s="67"/>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82" ht="20.25" customHeight="1" thickBot="1" x14ac:dyDescent="0.35">
      <c r="A5" s="112"/>
      <c r="B5" s="112"/>
      <c r="C5" s="112"/>
      <c r="D5" s="112"/>
      <c r="E5" s="112"/>
      <c r="F5" s="112"/>
      <c r="G5" s="112"/>
      <c r="H5" s="112"/>
      <c r="I5" s="112"/>
      <c r="J5" s="112"/>
      <c r="K5" s="112"/>
      <c r="L5" s="112"/>
      <c r="M5" s="112"/>
      <c r="N5" s="112"/>
      <c r="O5" s="112"/>
      <c r="P5" s="112"/>
      <c r="W5" s="59" t="s">
        <v>38</v>
      </c>
      <c r="X5" s="59"/>
      <c r="Y5" s="59"/>
      <c r="Z5" s="60" t="s">
        <v>24</v>
      </c>
      <c r="AB5" s="59" t="s">
        <v>38</v>
      </c>
      <c r="AC5" s="59"/>
      <c r="AD5" s="59"/>
      <c r="AE5" s="60" t="s">
        <v>24</v>
      </c>
      <c r="AG5" s="59" t="s">
        <v>38</v>
      </c>
      <c r="AH5" s="59"/>
      <c r="AI5" s="59"/>
      <c r="AJ5" s="60" t="s">
        <v>24</v>
      </c>
      <c r="AL5" s="59" t="s">
        <v>38</v>
      </c>
      <c r="AM5" s="59"/>
      <c r="AN5" s="59"/>
      <c r="AO5" s="60" t="s">
        <v>24</v>
      </c>
      <c r="AQ5" s="59" t="s">
        <v>38</v>
      </c>
      <c r="AR5" s="59"/>
      <c r="AS5" s="59"/>
      <c r="AT5" s="60" t="s">
        <v>24</v>
      </c>
      <c r="AV5" s="59" t="s">
        <v>38</v>
      </c>
      <c r="AW5" s="59"/>
      <c r="AX5" s="59"/>
      <c r="AY5" s="60" t="s">
        <v>24</v>
      </c>
      <c r="BA5" s="59" t="s">
        <v>38</v>
      </c>
      <c r="BB5" s="59"/>
      <c r="BC5" s="59"/>
      <c r="BD5" s="60" t="s">
        <v>24</v>
      </c>
      <c r="BF5" s="59" t="s">
        <v>38</v>
      </c>
      <c r="BG5" s="59"/>
      <c r="BH5" s="59"/>
      <c r="BI5" s="60" t="s">
        <v>24</v>
      </c>
      <c r="BK5" s="59" t="s">
        <v>38</v>
      </c>
      <c r="BL5" s="59"/>
      <c r="BM5" s="59"/>
      <c r="BN5" s="60" t="s">
        <v>24</v>
      </c>
      <c r="BP5" s="59" t="s">
        <v>38</v>
      </c>
      <c r="BQ5" s="59"/>
      <c r="BR5" s="59"/>
      <c r="BS5" s="60" t="s">
        <v>24</v>
      </c>
      <c r="BU5" s="59" t="s">
        <v>38</v>
      </c>
      <c r="BV5" s="59"/>
      <c r="BW5" s="59"/>
      <c r="BX5" s="60" t="s">
        <v>24</v>
      </c>
      <c r="BZ5" s="59" t="s">
        <v>38</v>
      </c>
      <c r="CA5" s="59"/>
      <c r="CB5" s="59"/>
      <c r="CC5" s="60" t="s">
        <v>24</v>
      </c>
    </row>
    <row r="6" spans="1:82" ht="18.75" customHeight="1" x14ac:dyDescent="0.3">
      <c r="A6" s="281" t="s">
        <v>233</v>
      </c>
      <c r="B6" s="281"/>
      <c r="C6" s="281"/>
      <c r="D6" s="281"/>
      <c r="E6" s="281"/>
      <c r="F6" s="281"/>
      <c r="G6" s="281"/>
      <c r="H6" s="281"/>
      <c r="I6" s="281"/>
      <c r="J6" s="281"/>
      <c r="K6" s="281"/>
      <c r="L6" s="281"/>
      <c r="M6" s="281"/>
      <c r="N6" s="281"/>
      <c r="O6" s="281"/>
      <c r="P6" s="281"/>
      <c r="Q6" s="281"/>
      <c r="R6" s="281"/>
      <c r="S6" s="281"/>
      <c r="T6" s="281"/>
      <c r="U6" s="281"/>
      <c r="W6" s="61"/>
      <c r="X6" s="61"/>
      <c r="Y6" s="61"/>
      <c r="Z6" s="60"/>
      <c r="AB6" s="61"/>
      <c r="AC6" s="61"/>
      <c r="AD6" s="61"/>
      <c r="AE6" s="60"/>
      <c r="AG6" s="61"/>
      <c r="AH6" s="61"/>
      <c r="AI6" s="61"/>
      <c r="AJ6" s="60"/>
      <c r="AL6" s="61"/>
      <c r="AM6" s="61"/>
      <c r="AN6" s="61"/>
      <c r="AO6" s="60"/>
      <c r="AQ6" s="61"/>
      <c r="AR6" s="61"/>
      <c r="AS6" s="61"/>
      <c r="AT6" s="60"/>
      <c r="AV6" s="61"/>
      <c r="AW6" s="61"/>
      <c r="AX6" s="61"/>
      <c r="AY6" s="60"/>
      <c r="BA6" s="61"/>
      <c r="BB6" s="61"/>
      <c r="BC6" s="61"/>
      <c r="BD6" s="60"/>
      <c r="BF6" s="61"/>
      <c r="BG6" s="61"/>
      <c r="BH6" s="61"/>
      <c r="BI6" s="60"/>
      <c r="BK6" s="61"/>
      <c r="BL6" s="61"/>
      <c r="BM6" s="61"/>
      <c r="BN6" s="60"/>
      <c r="BP6" s="61"/>
      <c r="BQ6" s="61"/>
      <c r="BR6" s="61"/>
      <c r="BS6" s="60"/>
      <c r="BU6" s="61"/>
      <c r="BV6" s="61"/>
      <c r="BW6" s="61"/>
      <c r="BX6" s="60"/>
      <c r="BZ6" s="61"/>
      <c r="CA6" s="61"/>
      <c r="CB6" s="61"/>
      <c r="CC6" s="60"/>
    </row>
    <row r="7" spans="1:82" ht="30.6" customHeight="1" x14ac:dyDescent="0.3">
      <c r="A7" s="281"/>
      <c r="B7" s="281"/>
      <c r="C7" s="281"/>
      <c r="D7" s="281"/>
      <c r="E7" s="281"/>
      <c r="F7" s="281"/>
      <c r="G7" s="281"/>
      <c r="H7" s="281"/>
      <c r="I7" s="281"/>
      <c r="J7" s="281"/>
      <c r="K7" s="281"/>
      <c r="L7" s="281"/>
      <c r="M7" s="281"/>
      <c r="N7" s="281"/>
      <c r="O7" s="281"/>
      <c r="P7" s="281"/>
      <c r="Q7" s="281"/>
      <c r="R7" s="281"/>
      <c r="S7" s="281"/>
      <c r="T7" s="281"/>
      <c r="U7" s="281"/>
      <c r="W7" s="61"/>
      <c r="X7" s="61"/>
      <c r="Y7" s="61"/>
      <c r="Z7" s="60"/>
      <c r="AB7" s="61"/>
      <c r="AC7" s="61"/>
      <c r="AD7" s="61"/>
      <c r="AE7" s="60"/>
      <c r="AG7" s="61"/>
      <c r="AH7" s="61"/>
      <c r="AI7" s="61"/>
      <c r="AJ7" s="60"/>
      <c r="AL7" s="61"/>
      <c r="AM7" s="61"/>
      <c r="AN7" s="61"/>
      <c r="AO7" s="60"/>
      <c r="AQ7" s="61"/>
      <c r="AR7" s="61"/>
      <c r="AS7" s="61"/>
      <c r="AT7" s="60"/>
      <c r="AV7" s="61"/>
      <c r="AW7" s="61"/>
      <c r="AX7" s="61"/>
      <c r="AY7" s="60"/>
      <c r="BA7" s="61"/>
      <c r="BB7" s="61"/>
      <c r="BC7" s="61"/>
      <c r="BD7" s="60"/>
      <c r="BF7" s="61"/>
      <c r="BG7" s="61"/>
      <c r="BH7" s="61"/>
      <c r="BI7" s="60"/>
      <c r="BK7" s="61"/>
      <c r="BL7" s="61"/>
      <c r="BM7" s="61"/>
      <c r="BN7" s="60"/>
      <c r="BP7" s="61"/>
      <c r="BQ7" s="61"/>
      <c r="BR7" s="61"/>
      <c r="BS7" s="60"/>
      <c r="BU7" s="61"/>
      <c r="BV7" s="61"/>
      <c r="BW7" s="61"/>
      <c r="BX7" s="60"/>
      <c r="BZ7" s="61"/>
      <c r="CA7" s="61"/>
      <c r="CB7" s="61"/>
      <c r="CC7" s="60"/>
    </row>
    <row r="8" spans="1:82" ht="18.600000000000001" thickBot="1" x14ac:dyDescent="0.35">
      <c r="A8" s="62"/>
      <c r="B8" s="62"/>
      <c r="C8" s="62"/>
      <c r="D8" s="62"/>
      <c r="E8" s="62"/>
      <c r="F8" s="62"/>
      <c r="G8" s="62"/>
      <c r="H8" s="62"/>
      <c r="I8" s="62"/>
      <c r="J8" s="62"/>
      <c r="K8" s="62"/>
      <c r="L8" s="62"/>
      <c r="M8" s="62"/>
      <c r="N8" s="62"/>
      <c r="O8" s="62"/>
      <c r="P8" s="62"/>
      <c r="W8" s="61"/>
      <c r="X8" s="61"/>
      <c r="Y8" s="61"/>
      <c r="Z8" s="60"/>
      <c r="AB8" s="61"/>
      <c r="AC8" s="61"/>
      <c r="AD8" s="61"/>
      <c r="AE8" s="60"/>
      <c r="AG8" s="61"/>
      <c r="AH8" s="61"/>
      <c r="AI8" s="61"/>
      <c r="AJ8" s="60"/>
      <c r="AL8" s="61"/>
      <c r="AM8" s="61"/>
      <c r="AN8" s="61"/>
      <c r="AO8" s="60"/>
      <c r="AQ8" s="61"/>
      <c r="AR8" s="61"/>
      <c r="AS8" s="61"/>
      <c r="AT8" s="60"/>
      <c r="AV8" s="61"/>
      <c r="AW8" s="61"/>
      <c r="AX8" s="61"/>
      <c r="AY8" s="60"/>
      <c r="BA8" s="61"/>
      <c r="BB8" s="61"/>
      <c r="BC8" s="61"/>
      <c r="BD8" s="60"/>
      <c r="BF8" s="61"/>
      <c r="BG8" s="61"/>
      <c r="BH8" s="61"/>
      <c r="BI8" s="60"/>
      <c r="BK8" s="61"/>
      <c r="BL8" s="61"/>
      <c r="BM8" s="61"/>
      <c r="BN8" s="60"/>
      <c r="BP8" s="61"/>
      <c r="BQ8" s="61"/>
      <c r="BR8" s="61"/>
      <c r="BS8" s="60"/>
      <c r="BU8" s="61"/>
      <c r="BV8" s="61"/>
      <c r="BW8" s="61"/>
      <c r="BX8" s="60"/>
      <c r="BZ8" s="61"/>
      <c r="CA8" s="61"/>
      <c r="CB8" s="61"/>
      <c r="CC8" s="60"/>
    </row>
    <row r="9" spans="1:82" ht="21" customHeight="1" thickBot="1" x14ac:dyDescent="0.35">
      <c r="A9" s="63"/>
      <c r="B9" s="63"/>
      <c r="D9" s="252"/>
      <c r="E9" s="252"/>
      <c r="F9" s="252"/>
      <c r="G9" s="252"/>
      <c r="H9" s="252"/>
      <c r="I9" s="252"/>
      <c r="J9" s="318" t="s">
        <v>53</v>
      </c>
      <c r="K9" s="319"/>
      <c r="L9" s="319"/>
      <c r="M9" s="319"/>
      <c r="N9" s="319"/>
      <c r="O9" s="319"/>
      <c r="P9" s="319"/>
      <c r="Q9" s="320"/>
      <c r="R9" s="320"/>
      <c r="S9" s="320"/>
      <c r="T9" s="320"/>
      <c r="U9" s="321"/>
      <c r="W9" s="329" t="s">
        <v>26</v>
      </c>
      <c r="X9" s="330"/>
      <c r="Y9" s="68"/>
      <c r="Z9" s="31"/>
      <c r="AB9" s="330" t="s">
        <v>27</v>
      </c>
      <c r="AC9" s="330"/>
      <c r="AD9" s="68"/>
      <c r="AE9" s="31"/>
      <c r="AG9" s="330" t="s">
        <v>28</v>
      </c>
      <c r="AH9" s="330"/>
      <c r="AI9" s="68"/>
      <c r="AJ9" s="31"/>
      <c r="AL9" s="330" t="s">
        <v>29</v>
      </c>
      <c r="AM9" s="330"/>
      <c r="AN9" s="68"/>
      <c r="AO9" s="31"/>
      <c r="AQ9" s="330" t="s">
        <v>30</v>
      </c>
      <c r="AR9" s="330"/>
      <c r="AS9" s="68"/>
      <c r="AT9" s="31"/>
      <c r="AV9" s="330" t="s">
        <v>31</v>
      </c>
      <c r="AW9" s="330"/>
      <c r="AX9" s="68"/>
      <c r="AY9" s="31"/>
      <c r="BA9" s="330" t="s">
        <v>32</v>
      </c>
      <c r="BB9" s="330"/>
      <c r="BC9" s="68"/>
      <c r="BD9" s="31"/>
      <c r="BF9" s="330" t="s">
        <v>33</v>
      </c>
      <c r="BG9" s="330"/>
      <c r="BH9" s="68"/>
      <c r="BI9" s="31"/>
      <c r="BK9" s="330" t="s">
        <v>34</v>
      </c>
      <c r="BL9" s="330"/>
      <c r="BM9" s="68"/>
      <c r="BN9" s="31"/>
      <c r="BP9" s="330" t="s">
        <v>35</v>
      </c>
      <c r="BQ9" s="330"/>
      <c r="BR9" s="68"/>
      <c r="BS9" s="31"/>
      <c r="BU9" s="330" t="s">
        <v>36</v>
      </c>
      <c r="BV9" s="330"/>
      <c r="BW9" s="68"/>
      <c r="BX9" s="31"/>
      <c r="BZ9" s="330" t="s">
        <v>37</v>
      </c>
      <c r="CA9" s="330"/>
      <c r="CB9" s="68"/>
      <c r="CC9" s="31"/>
    </row>
    <row r="10" spans="1:82" ht="63" customHeight="1" thickTop="1" thickBot="1" x14ac:dyDescent="0.35">
      <c r="A10" s="51" t="s">
        <v>18</v>
      </c>
      <c r="B10" s="32" t="s">
        <v>19</v>
      </c>
      <c r="C10" s="25" t="s">
        <v>21</v>
      </c>
      <c r="D10" s="66" t="s">
        <v>55</v>
      </c>
      <c r="E10" s="33" t="s">
        <v>67</v>
      </c>
      <c r="F10" s="25" t="s">
        <v>17</v>
      </c>
      <c r="G10" s="25" t="s">
        <v>0</v>
      </c>
      <c r="H10" s="34" t="s">
        <v>20</v>
      </c>
      <c r="I10" s="35" t="s">
        <v>1</v>
      </c>
      <c r="J10" s="80" t="s">
        <v>2</v>
      </c>
      <c r="K10" s="80" t="s">
        <v>3</v>
      </c>
      <c r="L10" s="80" t="s">
        <v>4</v>
      </c>
      <c r="M10" s="80" t="s">
        <v>5</v>
      </c>
      <c r="N10" s="80" t="s">
        <v>6</v>
      </c>
      <c r="O10" s="80" t="s">
        <v>7</v>
      </c>
      <c r="P10" s="80" t="s">
        <v>8</v>
      </c>
      <c r="Q10" s="80" t="s">
        <v>9</v>
      </c>
      <c r="R10" s="80" t="s">
        <v>10</v>
      </c>
      <c r="S10" s="80" t="s">
        <v>11</v>
      </c>
      <c r="T10" s="80" t="s">
        <v>12</v>
      </c>
      <c r="U10" s="81" t="s">
        <v>13</v>
      </c>
      <c r="W10" s="36" t="s">
        <v>22</v>
      </c>
      <c r="X10" s="37" t="s">
        <v>23</v>
      </c>
      <c r="Y10" s="38" t="s">
        <v>40</v>
      </c>
      <c r="Z10" s="39" t="s">
        <v>39</v>
      </c>
      <c r="AB10" s="36" t="s">
        <v>22</v>
      </c>
      <c r="AC10" s="37" t="s">
        <v>23</v>
      </c>
      <c r="AD10" s="38" t="s">
        <v>40</v>
      </c>
      <c r="AE10" s="39" t="s">
        <v>39</v>
      </c>
      <c r="AG10" s="36" t="s">
        <v>22</v>
      </c>
      <c r="AH10" s="37" t="s">
        <v>23</v>
      </c>
      <c r="AI10" s="38" t="s">
        <v>40</v>
      </c>
      <c r="AJ10" s="39" t="s">
        <v>39</v>
      </c>
      <c r="AL10" s="36" t="s">
        <v>22</v>
      </c>
      <c r="AM10" s="37" t="s">
        <v>23</v>
      </c>
      <c r="AN10" s="38" t="s">
        <v>40</v>
      </c>
      <c r="AO10" s="39" t="s">
        <v>39</v>
      </c>
      <c r="AQ10" s="36" t="s">
        <v>22</v>
      </c>
      <c r="AR10" s="37" t="s">
        <v>23</v>
      </c>
      <c r="AS10" s="38" t="s">
        <v>40</v>
      </c>
      <c r="AT10" s="39" t="s">
        <v>39</v>
      </c>
      <c r="AV10" s="36" t="s">
        <v>22</v>
      </c>
      <c r="AW10" s="37" t="s">
        <v>23</v>
      </c>
      <c r="AX10" s="38" t="s">
        <v>40</v>
      </c>
      <c r="AY10" s="39" t="s">
        <v>39</v>
      </c>
      <c r="BA10" s="36" t="s">
        <v>22</v>
      </c>
      <c r="BB10" s="37" t="s">
        <v>23</v>
      </c>
      <c r="BC10" s="38" t="s">
        <v>40</v>
      </c>
      <c r="BD10" s="39" t="s">
        <v>39</v>
      </c>
      <c r="BF10" s="36" t="s">
        <v>22</v>
      </c>
      <c r="BG10" s="37" t="s">
        <v>23</v>
      </c>
      <c r="BH10" s="38" t="s">
        <v>40</v>
      </c>
      <c r="BI10" s="39" t="s">
        <v>39</v>
      </c>
      <c r="BK10" s="36" t="s">
        <v>22</v>
      </c>
      <c r="BL10" s="37" t="s">
        <v>23</v>
      </c>
      <c r="BM10" s="38" t="s">
        <v>40</v>
      </c>
      <c r="BN10" s="39" t="s">
        <v>39</v>
      </c>
      <c r="BP10" s="36" t="s">
        <v>22</v>
      </c>
      <c r="BQ10" s="37" t="s">
        <v>23</v>
      </c>
      <c r="BR10" s="38" t="s">
        <v>40</v>
      </c>
      <c r="BS10" s="39" t="s">
        <v>39</v>
      </c>
      <c r="BU10" s="36" t="s">
        <v>22</v>
      </c>
      <c r="BV10" s="37" t="s">
        <v>23</v>
      </c>
      <c r="BW10" s="38" t="s">
        <v>40</v>
      </c>
      <c r="BX10" s="39" t="s">
        <v>39</v>
      </c>
      <c r="BZ10" s="36" t="s">
        <v>22</v>
      </c>
      <c r="CA10" s="37" t="s">
        <v>23</v>
      </c>
      <c r="CB10" s="38" t="s">
        <v>40</v>
      </c>
      <c r="CC10" s="39" t="s">
        <v>39</v>
      </c>
    </row>
    <row r="11" spans="1:82" ht="42.6" customHeight="1" thickBot="1" x14ac:dyDescent="0.35">
      <c r="A11" s="300">
        <v>1</v>
      </c>
      <c r="B11" s="445" t="s">
        <v>64</v>
      </c>
      <c r="C11" s="294" t="s">
        <v>56</v>
      </c>
      <c r="D11" s="466" t="s">
        <v>57</v>
      </c>
      <c r="E11" s="322" t="s">
        <v>58</v>
      </c>
      <c r="F11" s="323" t="s">
        <v>59</v>
      </c>
      <c r="G11" s="282" t="s">
        <v>54</v>
      </c>
      <c r="H11" s="103">
        <f t="shared" ref="H11:H12" si="0">SUM(J11:U11)</f>
        <v>4</v>
      </c>
      <c r="I11" s="83" t="s">
        <v>14</v>
      </c>
      <c r="J11" s="84">
        <v>1</v>
      </c>
      <c r="K11" s="84">
        <v>0</v>
      </c>
      <c r="L11" s="84">
        <v>0</v>
      </c>
      <c r="M11" s="84">
        <v>1</v>
      </c>
      <c r="N11" s="84">
        <v>0</v>
      </c>
      <c r="O11" s="84">
        <v>0</v>
      </c>
      <c r="P11" s="84">
        <v>1</v>
      </c>
      <c r="Q11" s="84">
        <v>0</v>
      </c>
      <c r="R11" s="84">
        <v>0</v>
      </c>
      <c r="S11" s="84">
        <v>1</v>
      </c>
      <c r="T11" s="84">
        <v>0</v>
      </c>
      <c r="U11" s="84">
        <v>0</v>
      </c>
      <c r="W11" s="177"/>
      <c r="X11" s="349"/>
      <c r="Y11" s="349"/>
      <c r="Z11" s="333"/>
      <c r="AA11" s="64"/>
      <c r="AB11" s="177"/>
      <c r="AC11" s="349"/>
      <c r="AD11" s="71"/>
      <c r="AE11" s="333"/>
      <c r="AF11" s="40"/>
      <c r="AG11" s="220"/>
      <c r="AH11" s="198"/>
      <c r="AI11" s="76"/>
      <c r="AJ11" s="395"/>
      <c r="AK11" s="40"/>
      <c r="AL11" s="220"/>
      <c r="AM11" s="198"/>
      <c r="AN11" s="76"/>
      <c r="AO11" s="390"/>
      <c r="AP11" s="64"/>
      <c r="AQ11" s="358"/>
      <c r="AR11" s="359"/>
      <c r="AS11" s="74"/>
      <c r="AT11" s="390"/>
      <c r="AU11" s="64"/>
      <c r="AV11" s="358"/>
      <c r="AW11" s="359"/>
      <c r="AX11" s="74"/>
      <c r="AY11" s="390"/>
      <c r="AZ11" s="64"/>
      <c r="BA11" s="358"/>
      <c r="BB11" s="359"/>
      <c r="BC11" s="74"/>
      <c r="BD11" s="390"/>
      <c r="BE11" s="64"/>
      <c r="BF11" s="358"/>
      <c r="BG11" s="359"/>
      <c r="BH11" s="74"/>
      <c r="BI11" s="390"/>
      <c r="BJ11" s="64"/>
      <c r="BK11" s="358"/>
      <c r="BL11" s="359"/>
      <c r="BM11" s="74"/>
      <c r="BN11" s="390"/>
      <c r="BO11" s="64"/>
      <c r="BP11" s="358"/>
      <c r="BQ11" s="359"/>
      <c r="BR11" s="74"/>
      <c r="BS11" s="390"/>
      <c r="BT11" s="64"/>
      <c r="BU11" s="358"/>
      <c r="BV11" s="359"/>
      <c r="BW11" s="74"/>
      <c r="BX11" s="390"/>
      <c r="BY11" s="64"/>
      <c r="BZ11" s="358"/>
      <c r="CA11" s="359"/>
      <c r="CB11" s="74"/>
      <c r="CC11" s="390"/>
    </row>
    <row r="12" spans="1:82" ht="51.6" customHeight="1" thickBot="1" x14ac:dyDescent="0.35">
      <c r="A12" s="301"/>
      <c r="B12" s="446"/>
      <c r="C12" s="295"/>
      <c r="D12" s="466"/>
      <c r="E12" s="284"/>
      <c r="F12" s="286"/>
      <c r="G12" s="258"/>
      <c r="H12" s="104">
        <f t="shared" si="0"/>
        <v>0</v>
      </c>
      <c r="I12" s="83" t="s">
        <v>15</v>
      </c>
      <c r="J12" s="84"/>
      <c r="K12" s="84"/>
      <c r="L12" s="84"/>
      <c r="M12" s="84"/>
      <c r="N12" s="84"/>
      <c r="O12" s="84"/>
      <c r="P12" s="84"/>
      <c r="Q12" s="84"/>
      <c r="R12" s="84"/>
      <c r="S12" s="84"/>
      <c r="T12" s="84"/>
      <c r="U12" s="84"/>
      <c r="W12" s="169"/>
      <c r="X12" s="350"/>
      <c r="Y12" s="350"/>
      <c r="Z12" s="334"/>
      <c r="AA12" s="64"/>
      <c r="AB12" s="169"/>
      <c r="AC12" s="350"/>
      <c r="AD12" s="69"/>
      <c r="AE12" s="334"/>
      <c r="AF12" s="40"/>
      <c r="AG12" s="393"/>
      <c r="AH12" s="163"/>
      <c r="AI12" s="77"/>
      <c r="AJ12" s="396"/>
      <c r="AK12" s="40"/>
      <c r="AL12" s="393"/>
      <c r="AM12" s="163"/>
      <c r="AN12" s="77"/>
      <c r="AO12" s="391"/>
      <c r="AP12" s="64"/>
      <c r="AQ12" s="172"/>
      <c r="AR12" s="175"/>
      <c r="AS12" s="72"/>
      <c r="AT12" s="391"/>
      <c r="AU12" s="64"/>
      <c r="AV12" s="172"/>
      <c r="AW12" s="175"/>
      <c r="AX12" s="72"/>
      <c r="AY12" s="391"/>
      <c r="AZ12" s="64"/>
      <c r="BA12" s="172"/>
      <c r="BB12" s="175"/>
      <c r="BC12" s="72"/>
      <c r="BD12" s="391"/>
      <c r="BE12" s="64"/>
      <c r="BF12" s="172"/>
      <c r="BG12" s="175"/>
      <c r="BH12" s="72"/>
      <c r="BI12" s="391"/>
      <c r="BJ12" s="64"/>
      <c r="BK12" s="172"/>
      <c r="BL12" s="175"/>
      <c r="BM12" s="72"/>
      <c r="BN12" s="391"/>
      <c r="BO12" s="64"/>
      <c r="BP12" s="172"/>
      <c r="BQ12" s="175"/>
      <c r="BR12" s="72"/>
      <c r="BS12" s="391"/>
      <c r="BT12" s="64"/>
      <c r="BU12" s="172"/>
      <c r="BV12" s="175"/>
      <c r="BW12" s="72"/>
      <c r="BX12" s="391"/>
      <c r="BY12" s="64"/>
      <c r="BZ12" s="172"/>
      <c r="CA12" s="175"/>
      <c r="CB12" s="72"/>
      <c r="CC12" s="391"/>
    </row>
    <row r="13" spans="1:82" ht="42.6" customHeight="1" thickBot="1" x14ac:dyDescent="0.35">
      <c r="A13" s="301"/>
      <c r="B13" s="446"/>
      <c r="C13" s="295"/>
      <c r="D13" s="466"/>
      <c r="E13" s="309"/>
      <c r="F13" s="311"/>
      <c r="G13" s="283"/>
      <c r="H13" s="105">
        <f t="shared" ref="H13" si="1">IF(ISERROR((H12)/H11),J12,(H12)/H11)</f>
        <v>0</v>
      </c>
      <c r="I13" s="92" t="s">
        <v>16</v>
      </c>
      <c r="J13" s="93">
        <f t="shared" ref="J13:U13" si="2">IF(AND(J11&lt;0.9,J12&gt;0.9),"No Planeado",IF(J12=0,0,J12/J11))</f>
        <v>0</v>
      </c>
      <c r="K13" s="93">
        <f t="shared" si="2"/>
        <v>0</v>
      </c>
      <c r="L13" s="93">
        <f t="shared" si="2"/>
        <v>0</v>
      </c>
      <c r="M13" s="93">
        <f t="shared" si="2"/>
        <v>0</v>
      </c>
      <c r="N13" s="93">
        <f t="shared" si="2"/>
        <v>0</v>
      </c>
      <c r="O13" s="93">
        <f t="shared" si="2"/>
        <v>0</v>
      </c>
      <c r="P13" s="93">
        <f t="shared" si="2"/>
        <v>0</v>
      </c>
      <c r="Q13" s="93">
        <f t="shared" si="2"/>
        <v>0</v>
      </c>
      <c r="R13" s="93">
        <f t="shared" si="2"/>
        <v>0</v>
      </c>
      <c r="S13" s="93">
        <f t="shared" si="2"/>
        <v>0</v>
      </c>
      <c r="T13" s="93">
        <f t="shared" si="2"/>
        <v>0</v>
      </c>
      <c r="U13" s="93">
        <f t="shared" si="2"/>
        <v>0</v>
      </c>
      <c r="W13" s="347"/>
      <c r="X13" s="351"/>
      <c r="Y13" s="351"/>
      <c r="Z13" s="353"/>
      <c r="AA13" s="64"/>
      <c r="AB13" s="170"/>
      <c r="AC13" s="354"/>
      <c r="AD13" s="70"/>
      <c r="AE13" s="346"/>
      <c r="AF13" s="40"/>
      <c r="AG13" s="394"/>
      <c r="AH13" s="164"/>
      <c r="AI13" s="78"/>
      <c r="AJ13" s="397"/>
      <c r="AK13" s="40"/>
      <c r="AL13" s="394"/>
      <c r="AM13" s="164"/>
      <c r="AN13" s="78"/>
      <c r="AO13" s="392"/>
      <c r="AP13" s="64"/>
      <c r="AQ13" s="221"/>
      <c r="AR13" s="360"/>
      <c r="AS13" s="73"/>
      <c r="AT13" s="392"/>
      <c r="AU13" s="64"/>
      <c r="AV13" s="221"/>
      <c r="AW13" s="360"/>
      <c r="AX13" s="73"/>
      <c r="AY13" s="392"/>
      <c r="AZ13" s="64"/>
      <c r="BA13" s="221"/>
      <c r="BB13" s="360"/>
      <c r="BC13" s="73"/>
      <c r="BD13" s="392"/>
      <c r="BE13" s="64"/>
      <c r="BF13" s="221"/>
      <c r="BG13" s="360"/>
      <c r="BH13" s="73"/>
      <c r="BI13" s="392"/>
      <c r="BJ13" s="64"/>
      <c r="BK13" s="221"/>
      <c r="BL13" s="360"/>
      <c r="BM13" s="73"/>
      <c r="BN13" s="392"/>
      <c r="BO13" s="64"/>
      <c r="BP13" s="221"/>
      <c r="BQ13" s="360"/>
      <c r="BR13" s="73"/>
      <c r="BS13" s="392"/>
      <c r="BT13" s="64"/>
      <c r="BU13" s="221"/>
      <c r="BV13" s="360"/>
      <c r="BW13" s="73"/>
      <c r="BX13" s="392"/>
      <c r="BY13" s="64"/>
      <c r="BZ13" s="221"/>
      <c r="CA13" s="360"/>
      <c r="CB13" s="73"/>
      <c r="CC13" s="392"/>
    </row>
    <row r="14" spans="1:82" ht="36.75" customHeight="1" thickBot="1" x14ac:dyDescent="0.35">
      <c r="A14" s="301"/>
      <c r="B14" s="446"/>
      <c r="C14" s="295"/>
      <c r="D14" s="466"/>
      <c r="E14" s="308" t="s">
        <v>61</v>
      </c>
      <c r="F14" s="310" t="s">
        <v>63</v>
      </c>
      <c r="G14" s="312" t="s">
        <v>54</v>
      </c>
      <c r="H14" s="106">
        <f t="shared" ref="H14:H15" si="3">SUM(J14:U14)</f>
        <v>4</v>
      </c>
      <c r="I14" s="94" t="s">
        <v>14</v>
      </c>
      <c r="J14" s="95">
        <v>1</v>
      </c>
      <c r="K14" s="95">
        <v>0</v>
      </c>
      <c r="L14" s="95">
        <v>0</v>
      </c>
      <c r="M14" s="95">
        <v>1</v>
      </c>
      <c r="N14" s="95">
        <v>0</v>
      </c>
      <c r="O14" s="95">
        <v>0</v>
      </c>
      <c r="P14" s="95">
        <v>1</v>
      </c>
      <c r="Q14" s="95">
        <v>0</v>
      </c>
      <c r="R14" s="95">
        <v>0</v>
      </c>
      <c r="S14" s="95">
        <v>1</v>
      </c>
      <c r="T14" s="95">
        <v>0</v>
      </c>
      <c r="U14" s="95">
        <v>0</v>
      </c>
      <c r="W14" s="177"/>
      <c r="X14" s="349"/>
      <c r="Y14" s="349"/>
      <c r="Z14" s="333"/>
      <c r="AA14" s="64"/>
      <c r="AB14" s="177"/>
      <c r="AC14" s="349"/>
      <c r="AD14" s="71"/>
      <c r="AE14" s="333"/>
      <c r="AF14" s="40"/>
      <c r="AG14" s="220"/>
      <c r="AH14" s="198"/>
      <c r="AI14" s="76"/>
      <c r="AJ14" s="395"/>
      <c r="AK14" s="40"/>
      <c r="AL14" s="220"/>
      <c r="AM14" s="198"/>
      <c r="AN14" s="76"/>
      <c r="AO14" s="390"/>
      <c r="AP14" s="64"/>
      <c r="AQ14" s="358"/>
      <c r="AR14" s="359"/>
      <c r="AS14" s="74"/>
      <c r="AT14" s="390"/>
      <c r="AU14" s="64"/>
      <c r="AV14" s="358"/>
      <c r="AW14" s="359"/>
      <c r="AX14" s="74"/>
      <c r="AY14" s="390"/>
      <c r="AZ14" s="64"/>
      <c r="BA14" s="358"/>
      <c r="BB14" s="359"/>
      <c r="BC14" s="74"/>
      <c r="BD14" s="390"/>
      <c r="BE14" s="64"/>
      <c r="BF14" s="358"/>
      <c r="BG14" s="359"/>
      <c r="BH14" s="74"/>
      <c r="BI14" s="390"/>
      <c r="BJ14" s="64"/>
      <c r="BK14" s="358"/>
      <c r="BL14" s="359"/>
      <c r="BM14" s="74"/>
      <c r="BN14" s="390"/>
      <c r="BO14" s="64"/>
      <c r="BP14" s="358"/>
      <c r="BQ14" s="359"/>
      <c r="BR14" s="74"/>
      <c r="BS14" s="390"/>
      <c r="BT14" s="64"/>
      <c r="BU14" s="358"/>
      <c r="BV14" s="359"/>
      <c r="BW14" s="74"/>
      <c r="BX14" s="390"/>
      <c r="BY14" s="64"/>
      <c r="BZ14" s="358"/>
      <c r="CA14" s="359"/>
      <c r="CB14" s="74"/>
      <c r="CC14" s="390"/>
    </row>
    <row r="15" spans="1:82" ht="43.8" customHeight="1" thickBot="1" x14ac:dyDescent="0.35">
      <c r="A15" s="301"/>
      <c r="B15" s="446"/>
      <c r="C15" s="295"/>
      <c r="D15" s="466"/>
      <c r="E15" s="284"/>
      <c r="F15" s="286"/>
      <c r="G15" s="258"/>
      <c r="H15" s="104">
        <f t="shared" si="3"/>
        <v>0</v>
      </c>
      <c r="I15" s="83" t="s">
        <v>15</v>
      </c>
      <c r="J15" s="84"/>
      <c r="K15" s="84"/>
      <c r="L15" s="84"/>
      <c r="M15" s="84"/>
      <c r="N15" s="84"/>
      <c r="O15" s="84"/>
      <c r="P15" s="84"/>
      <c r="Q15" s="84"/>
      <c r="R15" s="84"/>
      <c r="S15" s="84"/>
      <c r="T15" s="84"/>
      <c r="U15" s="84"/>
      <c r="W15" s="169"/>
      <c r="X15" s="350"/>
      <c r="Y15" s="350"/>
      <c r="Z15" s="334"/>
      <c r="AA15" s="64"/>
      <c r="AB15" s="169"/>
      <c r="AC15" s="350"/>
      <c r="AD15" s="69"/>
      <c r="AE15" s="334"/>
      <c r="AF15" s="40"/>
      <c r="AG15" s="393"/>
      <c r="AH15" s="163"/>
      <c r="AI15" s="77"/>
      <c r="AJ15" s="396"/>
      <c r="AK15" s="40"/>
      <c r="AL15" s="393"/>
      <c r="AM15" s="163"/>
      <c r="AN15" s="77"/>
      <c r="AO15" s="391"/>
      <c r="AP15" s="64"/>
      <c r="AQ15" s="172"/>
      <c r="AR15" s="175"/>
      <c r="AS15" s="72"/>
      <c r="AT15" s="391"/>
      <c r="AU15" s="64"/>
      <c r="AV15" s="172"/>
      <c r="AW15" s="175"/>
      <c r="AX15" s="72"/>
      <c r="AY15" s="391"/>
      <c r="AZ15" s="64"/>
      <c r="BA15" s="172"/>
      <c r="BB15" s="175"/>
      <c r="BC15" s="72"/>
      <c r="BD15" s="391"/>
      <c r="BE15" s="64"/>
      <c r="BF15" s="172"/>
      <c r="BG15" s="175"/>
      <c r="BH15" s="72"/>
      <c r="BI15" s="391"/>
      <c r="BJ15" s="64"/>
      <c r="BK15" s="172"/>
      <c r="BL15" s="175"/>
      <c r="BM15" s="72"/>
      <c r="BN15" s="391"/>
      <c r="BO15" s="64"/>
      <c r="BP15" s="172"/>
      <c r="BQ15" s="175"/>
      <c r="BR15" s="72"/>
      <c r="BS15" s="391"/>
      <c r="BT15" s="64"/>
      <c r="BU15" s="172"/>
      <c r="BV15" s="175"/>
      <c r="BW15" s="72"/>
      <c r="BX15" s="391"/>
      <c r="BY15" s="64"/>
      <c r="BZ15" s="172"/>
      <c r="CA15" s="175"/>
      <c r="CB15" s="72"/>
      <c r="CC15" s="391"/>
    </row>
    <row r="16" spans="1:82" ht="42.6" customHeight="1" thickBot="1" x14ac:dyDescent="0.35">
      <c r="A16" s="301"/>
      <c r="B16" s="446"/>
      <c r="C16" s="295"/>
      <c r="D16" s="466"/>
      <c r="E16" s="309"/>
      <c r="F16" s="311"/>
      <c r="G16" s="283"/>
      <c r="H16" s="105">
        <f t="shared" ref="H16" si="4">IF(ISERROR((H15)/H14),J15,(H15)/H14)</f>
        <v>0</v>
      </c>
      <c r="I16" s="92" t="s">
        <v>16</v>
      </c>
      <c r="J16" s="93">
        <f t="shared" ref="J16:U16" si="5">IF(AND(J14&lt;0.9,J15&gt;0.9),"No Planeado",IF(J15=0,0,J15/J14))</f>
        <v>0</v>
      </c>
      <c r="K16" s="93">
        <f t="shared" si="5"/>
        <v>0</v>
      </c>
      <c r="L16" s="93">
        <f t="shared" si="5"/>
        <v>0</v>
      </c>
      <c r="M16" s="93">
        <f t="shared" si="5"/>
        <v>0</v>
      </c>
      <c r="N16" s="93">
        <f t="shared" si="5"/>
        <v>0</v>
      </c>
      <c r="O16" s="93">
        <f t="shared" si="5"/>
        <v>0</v>
      </c>
      <c r="P16" s="93">
        <f t="shared" si="5"/>
        <v>0</v>
      </c>
      <c r="Q16" s="93">
        <f t="shared" si="5"/>
        <v>0</v>
      </c>
      <c r="R16" s="93">
        <f t="shared" si="5"/>
        <v>0</v>
      </c>
      <c r="S16" s="93">
        <f t="shared" si="5"/>
        <v>0</v>
      </c>
      <c r="T16" s="93">
        <f t="shared" si="5"/>
        <v>0</v>
      </c>
      <c r="U16" s="93">
        <f t="shared" si="5"/>
        <v>0</v>
      </c>
      <c r="W16" s="347"/>
      <c r="X16" s="351"/>
      <c r="Y16" s="351"/>
      <c r="Z16" s="353"/>
      <c r="AA16" s="64"/>
      <c r="AB16" s="170"/>
      <c r="AC16" s="354"/>
      <c r="AD16" s="70"/>
      <c r="AE16" s="346"/>
      <c r="AF16" s="40"/>
      <c r="AG16" s="394"/>
      <c r="AH16" s="164"/>
      <c r="AI16" s="78"/>
      <c r="AJ16" s="397"/>
      <c r="AK16" s="40"/>
      <c r="AL16" s="394"/>
      <c r="AM16" s="164"/>
      <c r="AN16" s="78"/>
      <c r="AO16" s="392"/>
      <c r="AP16" s="64"/>
      <c r="AQ16" s="221"/>
      <c r="AR16" s="360"/>
      <c r="AS16" s="73"/>
      <c r="AT16" s="392"/>
      <c r="AU16" s="64"/>
      <c r="AV16" s="221"/>
      <c r="AW16" s="360"/>
      <c r="AX16" s="73"/>
      <c r="AY16" s="392"/>
      <c r="AZ16" s="64"/>
      <c r="BA16" s="221"/>
      <c r="BB16" s="360"/>
      <c r="BC16" s="73"/>
      <c r="BD16" s="392"/>
      <c r="BE16" s="64"/>
      <c r="BF16" s="221"/>
      <c r="BG16" s="360"/>
      <c r="BH16" s="73"/>
      <c r="BI16" s="392"/>
      <c r="BJ16" s="64"/>
      <c r="BK16" s="221"/>
      <c r="BL16" s="360"/>
      <c r="BM16" s="73"/>
      <c r="BN16" s="392"/>
      <c r="BO16" s="64"/>
      <c r="BP16" s="221"/>
      <c r="BQ16" s="360"/>
      <c r="BR16" s="73"/>
      <c r="BS16" s="392"/>
      <c r="BT16" s="64"/>
      <c r="BU16" s="221"/>
      <c r="BV16" s="360"/>
      <c r="BW16" s="73"/>
      <c r="BX16" s="392"/>
      <c r="BY16" s="64"/>
      <c r="BZ16" s="221"/>
      <c r="CA16" s="360"/>
      <c r="CB16" s="73"/>
      <c r="CC16" s="392"/>
    </row>
    <row r="17" spans="1:81" ht="43.8" customHeight="1" thickBot="1" x14ac:dyDescent="0.35">
      <c r="A17" s="301"/>
      <c r="B17" s="446"/>
      <c r="C17" s="295"/>
      <c r="D17" s="466"/>
      <c r="E17" s="284" t="s">
        <v>62</v>
      </c>
      <c r="F17" s="286" t="s">
        <v>60</v>
      </c>
      <c r="G17" s="258" t="s">
        <v>65</v>
      </c>
      <c r="H17" s="107">
        <f t="shared" ref="H17:H18" si="6">SUM(J17:U17)</f>
        <v>1</v>
      </c>
      <c r="I17" s="90" t="s">
        <v>14</v>
      </c>
      <c r="J17" s="91">
        <v>0</v>
      </c>
      <c r="K17" s="91">
        <v>0</v>
      </c>
      <c r="L17" s="91">
        <v>0</v>
      </c>
      <c r="M17" s="91">
        <v>0</v>
      </c>
      <c r="N17" s="91">
        <v>0</v>
      </c>
      <c r="O17" s="91">
        <v>0</v>
      </c>
      <c r="P17" s="91">
        <v>0</v>
      </c>
      <c r="Q17" s="91">
        <v>0</v>
      </c>
      <c r="R17" s="91">
        <v>0</v>
      </c>
      <c r="S17" s="91">
        <v>0</v>
      </c>
      <c r="T17" s="91">
        <v>1</v>
      </c>
      <c r="U17" s="91">
        <v>0</v>
      </c>
      <c r="W17" s="177"/>
      <c r="X17" s="349"/>
      <c r="Y17" s="349"/>
      <c r="Z17" s="333"/>
      <c r="AA17" s="64"/>
      <c r="AB17" s="177"/>
      <c r="AC17" s="349"/>
      <c r="AD17" s="438"/>
      <c r="AE17" s="333"/>
      <c r="AF17" s="40"/>
      <c r="AG17" s="220"/>
      <c r="AH17" s="198"/>
      <c r="AI17" s="441"/>
      <c r="AJ17" s="395"/>
      <c r="AK17" s="40"/>
      <c r="AL17" s="220"/>
      <c r="AM17" s="198"/>
      <c r="AN17" s="76"/>
      <c r="AO17" s="390"/>
      <c r="AP17" s="64"/>
      <c r="AQ17" s="358"/>
      <c r="AR17" s="359"/>
      <c r="AS17" s="74"/>
      <c r="AT17" s="390"/>
      <c r="AU17" s="64"/>
      <c r="AV17" s="358"/>
      <c r="AW17" s="359"/>
      <c r="AX17" s="74"/>
      <c r="AY17" s="390"/>
      <c r="AZ17" s="64"/>
      <c r="BA17" s="358"/>
      <c r="BB17" s="359"/>
      <c r="BC17" s="74"/>
      <c r="BD17" s="390"/>
      <c r="BE17" s="64"/>
      <c r="BF17" s="358"/>
      <c r="BG17" s="359"/>
      <c r="BH17" s="74"/>
      <c r="BI17" s="390"/>
      <c r="BJ17" s="64"/>
      <c r="BK17" s="358"/>
      <c r="BL17" s="359"/>
      <c r="BM17" s="74"/>
      <c r="BN17" s="390"/>
      <c r="BO17" s="64"/>
      <c r="BP17" s="358"/>
      <c r="BQ17" s="359"/>
      <c r="BR17" s="74"/>
      <c r="BS17" s="390"/>
      <c r="BT17" s="64"/>
      <c r="BU17" s="358"/>
      <c r="BV17" s="359"/>
      <c r="BW17" s="74"/>
      <c r="BX17" s="390"/>
      <c r="BY17" s="64"/>
      <c r="BZ17" s="358"/>
      <c r="CA17" s="359"/>
      <c r="CB17" s="74"/>
      <c r="CC17" s="390"/>
    </row>
    <row r="18" spans="1:81" ht="36.75" customHeight="1" thickBot="1" x14ac:dyDescent="0.35">
      <c r="A18" s="301"/>
      <c r="B18" s="446"/>
      <c r="C18" s="295"/>
      <c r="D18" s="466"/>
      <c r="E18" s="284"/>
      <c r="F18" s="286"/>
      <c r="G18" s="258"/>
      <c r="H18" s="104">
        <f t="shared" si="6"/>
        <v>0</v>
      </c>
      <c r="I18" s="83" t="s">
        <v>15</v>
      </c>
      <c r="J18" s="84"/>
      <c r="K18" s="84"/>
      <c r="L18" s="84"/>
      <c r="M18" s="84"/>
      <c r="N18" s="84"/>
      <c r="O18" s="84"/>
      <c r="P18" s="84"/>
      <c r="Q18" s="84"/>
      <c r="R18" s="84"/>
      <c r="S18" s="84"/>
      <c r="T18" s="84"/>
      <c r="U18" s="84"/>
      <c r="W18" s="169"/>
      <c r="X18" s="350"/>
      <c r="Y18" s="350"/>
      <c r="Z18" s="334"/>
      <c r="AA18" s="64"/>
      <c r="AB18" s="169"/>
      <c r="AC18" s="350"/>
      <c r="AD18" s="439"/>
      <c r="AE18" s="334"/>
      <c r="AF18" s="40"/>
      <c r="AG18" s="393"/>
      <c r="AH18" s="163"/>
      <c r="AI18" s="442"/>
      <c r="AJ18" s="396"/>
      <c r="AK18" s="40"/>
      <c r="AL18" s="393"/>
      <c r="AM18" s="163"/>
      <c r="AN18" s="77"/>
      <c r="AO18" s="391"/>
      <c r="AP18" s="64"/>
      <c r="AQ18" s="172"/>
      <c r="AR18" s="175"/>
      <c r="AS18" s="72"/>
      <c r="AT18" s="391"/>
      <c r="AU18" s="64"/>
      <c r="AV18" s="172"/>
      <c r="AW18" s="175"/>
      <c r="AX18" s="72"/>
      <c r="AY18" s="391"/>
      <c r="AZ18" s="64"/>
      <c r="BA18" s="172"/>
      <c r="BB18" s="175"/>
      <c r="BC18" s="72"/>
      <c r="BD18" s="391"/>
      <c r="BE18" s="64"/>
      <c r="BF18" s="172"/>
      <c r="BG18" s="175"/>
      <c r="BH18" s="72"/>
      <c r="BI18" s="391"/>
      <c r="BJ18" s="64"/>
      <c r="BK18" s="172"/>
      <c r="BL18" s="175"/>
      <c r="BM18" s="72"/>
      <c r="BN18" s="391"/>
      <c r="BO18" s="64"/>
      <c r="BP18" s="172"/>
      <c r="BQ18" s="175"/>
      <c r="BR18" s="72"/>
      <c r="BS18" s="391"/>
      <c r="BT18" s="64"/>
      <c r="BU18" s="172"/>
      <c r="BV18" s="175"/>
      <c r="BW18" s="72"/>
      <c r="BX18" s="391"/>
      <c r="BY18" s="64"/>
      <c r="BZ18" s="172"/>
      <c r="CA18" s="175"/>
      <c r="CB18" s="72"/>
      <c r="CC18" s="391"/>
    </row>
    <row r="19" spans="1:81" ht="36.6" customHeight="1" thickBot="1" x14ac:dyDescent="0.35">
      <c r="A19" s="302"/>
      <c r="B19" s="447"/>
      <c r="C19" s="296"/>
      <c r="D19" s="467"/>
      <c r="E19" s="285"/>
      <c r="F19" s="287"/>
      <c r="G19" s="259"/>
      <c r="H19" s="108">
        <f t="shared" ref="H19" si="7">IF(ISERROR((H18)/H17),J18,(H18)/H17)</f>
        <v>0</v>
      </c>
      <c r="I19" s="96" t="s">
        <v>16</v>
      </c>
      <c r="J19" s="97">
        <f t="shared" ref="J19:U19" si="8">IF(AND(J17&lt;0.9,J18&gt;0.9),"No Planeado",IF(J18=0,0,J18/J17))</f>
        <v>0</v>
      </c>
      <c r="K19" s="97">
        <f t="shared" si="8"/>
        <v>0</v>
      </c>
      <c r="L19" s="97">
        <f t="shared" si="8"/>
        <v>0</v>
      </c>
      <c r="M19" s="97">
        <f t="shared" si="8"/>
        <v>0</v>
      </c>
      <c r="N19" s="97">
        <f t="shared" si="8"/>
        <v>0</v>
      </c>
      <c r="O19" s="97">
        <f t="shared" si="8"/>
        <v>0</v>
      </c>
      <c r="P19" s="97">
        <f t="shared" si="8"/>
        <v>0</v>
      </c>
      <c r="Q19" s="97">
        <f t="shared" si="8"/>
        <v>0</v>
      </c>
      <c r="R19" s="97">
        <f t="shared" si="8"/>
        <v>0</v>
      </c>
      <c r="S19" s="97">
        <f t="shared" si="8"/>
        <v>0</v>
      </c>
      <c r="T19" s="97">
        <f t="shared" si="8"/>
        <v>0</v>
      </c>
      <c r="U19" s="97">
        <f t="shared" si="8"/>
        <v>0</v>
      </c>
      <c r="W19" s="348"/>
      <c r="X19" s="352"/>
      <c r="Y19" s="352"/>
      <c r="Z19" s="335"/>
      <c r="AA19" s="64"/>
      <c r="AB19" s="348"/>
      <c r="AC19" s="352"/>
      <c r="AD19" s="440"/>
      <c r="AE19" s="335"/>
      <c r="AF19" s="40"/>
      <c r="AG19" s="409"/>
      <c r="AH19" s="199"/>
      <c r="AI19" s="443"/>
      <c r="AJ19" s="410"/>
      <c r="AK19" s="40"/>
      <c r="AL19" s="409"/>
      <c r="AM19" s="199"/>
      <c r="AN19" s="79"/>
      <c r="AO19" s="408"/>
      <c r="AP19" s="64"/>
      <c r="AQ19" s="173"/>
      <c r="AR19" s="176"/>
      <c r="AS19" s="75"/>
      <c r="AT19" s="408"/>
      <c r="AU19" s="64"/>
      <c r="AV19" s="173"/>
      <c r="AW19" s="176"/>
      <c r="AX19" s="75"/>
      <c r="AY19" s="408"/>
      <c r="AZ19" s="64"/>
      <c r="BA19" s="173"/>
      <c r="BB19" s="176"/>
      <c r="BC19" s="75"/>
      <c r="BD19" s="408"/>
      <c r="BE19" s="64"/>
      <c r="BF19" s="173"/>
      <c r="BG19" s="176"/>
      <c r="BH19" s="75"/>
      <c r="BI19" s="408"/>
      <c r="BJ19" s="64"/>
      <c r="BK19" s="173"/>
      <c r="BL19" s="176"/>
      <c r="BM19" s="75"/>
      <c r="BN19" s="408"/>
      <c r="BO19" s="64"/>
      <c r="BP19" s="173"/>
      <c r="BQ19" s="176"/>
      <c r="BR19" s="75"/>
      <c r="BS19" s="408"/>
      <c r="BT19" s="64"/>
      <c r="BU19" s="173"/>
      <c r="BV19" s="176"/>
      <c r="BW19" s="75"/>
      <c r="BX19" s="408"/>
      <c r="BY19" s="64"/>
      <c r="BZ19" s="173"/>
      <c r="CA19" s="176"/>
      <c r="CB19" s="75"/>
      <c r="CC19" s="408"/>
    </row>
    <row r="20" spans="1:81" ht="24.9" customHeight="1" thickBot="1" x14ac:dyDescent="0.35">
      <c r="A20" s="303">
        <v>2</v>
      </c>
      <c r="B20" s="448" t="s">
        <v>94</v>
      </c>
      <c r="C20" s="297" t="s">
        <v>95</v>
      </c>
      <c r="D20" s="468" t="s">
        <v>96</v>
      </c>
      <c r="E20" s="313" t="s">
        <v>97</v>
      </c>
      <c r="F20" s="288" t="s">
        <v>102</v>
      </c>
      <c r="G20" s="264" t="s">
        <v>65</v>
      </c>
      <c r="H20" s="98">
        <v>1</v>
      </c>
      <c r="I20" s="99" t="s">
        <v>14</v>
      </c>
      <c r="J20" s="129">
        <v>1</v>
      </c>
      <c r="K20" s="129">
        <v>1</v>
      </c>
      <c r="L20" s="129">
        <v>1</v>
      </c>
      <c r="M20" s="129">
        <v>1</v>
      </c>
      <c r="N20" s="129">
        <v>1</v>
      </c>
      <c r="O20" s="129">
        <v>1</v>
      </c>
      <c r="P20" s="126"/>
      <c r="Q20" s="129" t="s">
        <v>104</v>
      </c>
      <c r="R20" s="129" t="s">
        <v>104</v>
      </c>
      <c r="S20" s="129" t="s">
        <v>104</v>
      </c>
      <c r="T20" s="129" t="s">
        <v>104</v>
      </c>
      <c r="U20" s="129" t="s">
        <v>104</v>
      </c>
      <c r="W20" s="227" t="s">
        <v>105</v>
      </c>
      <c r="X20" s="331" t="s">
        <v>106</v>
      </c>
      <c r="Y20" s="355" t="s">
        <v>107</v>
      </c>
      <c r="Z20" s="333" t="s">
        <v>111</v>
      </c>
      <c r="AA20" s="64"/>
      <c r="AB20" s="371" t="s">
        <v>105</v>
      </c>
      <c r="AC20" s="355" t="s">
        <v>112</v>
      </c>
      <c r="AD20" s="355" t="s">
        <v>107</v>
      </c>
      <c r="AE20" s="333" t="s">
        <v>111</v>
      </c>
      <c r="AF20" s="40"/>
      <c r="AG20" s="405" t="s">
        <v>105</v>
      </c>
      <c r="AH20" s="355" t="s">
        <v>112</v>
      </c>
      <c r="AI20" s="355" t="s">
        <v>107</v>
      </c>
      <c r="AJ20" s="333" t="s">
        <v>111</v>
      </c>
      <c r="AK20" s="40"/>
      <c r="AL20" s="405" t="s">
        <v>105</v>
      </c>
      <c r="AM20" s="355" t="s">
        <v>112</v>
      </c>
      <c r="AN20" s="355" t="s">
        <v>107</v>
      </c>
      <c r="AO20" s="333" t="s">
        <v>111</v>
      </c>
      <c r="AP20" s="64"/>
      <c r="AQ20" s="405" t="s">
        <v>105</v>
      </c>
      <c r="AR20" s="355" t="s">
        <v>112</v>
      </c>
      <c r="AS20" s="355" t="s">
        <v>107</v>
      </c>
      <c r="AT20" s="333" t="s">
        <v>111</v>
      </c>
      <c r="AU20" s="64"/>
      <c r="AV20" s="405" t="s">
        <v>105</v>
      </c>
      <c r="AW20" s="355" t="s">
        <v>112</v>
      </c>
      <c r="AX20" s="355" t="s">
        <v>107</v>
      </c>
      <c r="AY20" s="333" t="s">
        <v>111</v>
      </c>
      <c r="AZ20" s="64"/>
      <c r="BA20" s="398" t="s">
        <v>116</v>
      </c>
      <c r="BB20" s="224" t="s">
        <v>117</v>
      </c>
      <c r="BC20" s="133" t="s">
        <v>118</v>
      </c>
      <c r="BD20" s="395" t="s">
        <v>111</v>
      </c>
      <c r="BE20" s="64"/>
      <c r="BF20" s="405" t="s">
        <v>121</v>
      </c>
      <c r="BG20" s="355" t="s">
        <v>122</v>
      </c>
      <c r="BH20" s="133" t="s">
        <v>123</v>
      </c>
      <c r="BI20" s="411" t="s">
        <v>111</v>
      </c>
      <c r="BJ20" s="64"/>
      <c r="BK20" s="398" t="s">
        <v>126</v>
      </c>
      <c r="BL20" s="224" t="s">
        <v>127</v>
      </c>
      <c r="BM20" s="132" t="s">
        <v>128</v>
      </c>
      <c r="BN20" s="395" t="s">
        <v>111</v>
      </c>
      <c r="BO20" s="64"/>
      <c r="BP20" s="398" t="s">
        <v>126</v>
      </c>
      <c r="BQ20" s="224" t="s">
        <v>127</v>
      </c>
      <c r="BR20" s="132" t="s">
        <v>128</v>
      </c>
      <c r="BS20" s="395" t="s">
        <v>111</v>
      </c>
      <c r="BT20" s="64"/>
      <c r="BU20" s="398" t="s">
        <v>126</v>
      </c>
      <c r="BV20" s="224" t="s">
        <v>127</v>
      </c>
      <c r="BW20" s="132" t="s">
        <v>128</v>
      </c>
      <c r="BX20" s="395" t="s">
        <v>111</v>
      </c>
      <c r="BY20" s="64"/>
      <c r="BZ20" s="398" t="s">
        <v>126</v>
      </c>
      <c r="CA20" s="224" t="s">
        <v>127</v>
      </c>
      <c r="CB20" s="132" t="s">
        <v>128</v>
      </c>
      <c r="CC20" s="395" t="s">
        <v>111</v>
      </c>
    </row>
    <row r="21" spans="1:81" ht="24.9" customHeight="1" thickBot="1" x14ac:dyDescent="0.35">
      <c r="A21" s="304"/>
      <c r="B21" s="449"/>
      <c r="C21" s="298"/>
      <c r="D21" s="469"/>
      <c r="E21" s="266"/>
      <c r="F21" s="289"/>
      <c r="G21" s="193"/>
      <c r="H21" s="85">
        <v>1</v>
      </c>
      <c r="I21" s="83" t="s">
        <v>15</v>
      </c>
      <c r="J21" s="130">
        <v>1</v>
      </c>
      <c r="K21" s="130">
        <v>1</v>
      </c>
      <c r="L21" s="130">
        <v>1</v>
      </c>
      <c r="M21" s="130">
        <v>1</v>
      </c>
      <c r="N21" s="130">
        <v>1</v>
      </c>
      <c r="O21" s="130">
        <v>1</v>
      </c>
      <c r="P21" s="127"/>
      <c r="Q21" s="129"/>
      <c r="R21" s="129"/>
      <c r="S21" s="129"/>
      <c r="T21" s="129"/>
      <c r="U21" s="129"/>
      <c r="W21" s="228"/>
      <c r="X21" s="215"/>
      <c r="Y21" s="215"/>
      <c r="Z21" s="334"/>
      <c r="AA21" s="64"/>
      <c r="AB21" s="372"/>
      <c r="AC21" s="356"/>
      <c r="AD21" s="215"/>
      <c r="AE21" s="334"/>
      <c r="AF21" s="40"/>
      <c r="AG21" s="406"/>
      <c r="AH21" s="356"/>
      <c r="AI21" s="215"/>
      <c r="AJ21" s="334"/>
      <c r="AK21" s="40"/>
      <c r="AL21" s="406"/>
      <c r="AM21" s="356"/>
      <c r="AN21" s="215"/>
      <c r="AO21" s="334"/>
      <c r="AP21" s="64"/>
      <c r="AQ21" s="406"/>
      <c r="AR21" s="356"/>
      <c r="AS21" s="215"/>
      <c r="AT21" s="334"/>
      <c r="AU21" s="64"/>
      <c r="AV21" s="406"/>
      <c r="AW21" s="356"/>
      <c r="AX21" s="215"/>
      <c r="AY21" s="334"/>
      <c r="AZ21" s="64"/>
      <c r="BA21" s="399"/>
      <c r="BB21" s="225"/>
      <c r="BC21" s="135" t="s">
        <v>119</v>
      </c>
      <c r="BD21" s="396"/>
      <c r="BE21" s="64"/>
      <c r="BF21" s="406"/>
      <c r="BG21" s="356"/>
      <c r="BH21" s="138" t="s">
        <v>119</v>
      </c>
      <c r="BI21" s="412"/>
      <c r="BJ21" s="64"/>
      <c r="BK21" s="399"/>
      <c r="BL21" s="225"/>
      <c r="BM21" s="134" t="s">
        <v>129</v>
      </c>
      <c r="BN21" s="396"/>
      <c r="BO21" s="64"/>
      <c r="BP21" s="399"/>
      <c r="BQ21" s="225"/>
      <c r="BR21" s="134" t="s">
        <v>129</v>
      </c>
      <c r="BS21" s="396"/>
      <c r="BT21" s="64"/>
      <c r="BU21" s="399"/>
      <c r="BV21" s="225"/>
      <c r="BW21" s="134" t="s">
        <v>129</v>
      </c>
      <c r="BX21" s="396"/>
      <c r="BY21" s="64"/>
      <c r="BZ21" s="399"/>
      <c r="CA21" s="225"/>
      <c r="CB21" s="134" t="s">
        <v>129</v>
      </c>
      <c r="CC21" s="396"/>
    </row>
    <row r="22" spans="1:81" ht="24.9" customHeight="1" thickBot="1" x14ac:dyDescent="0.35">
      <c r="A22" s="304"/>
      <c r="B22" s="449"/>
      <c r="C22" s="298"/>
      <c r="D22" s="469"/>
      <c r="E22" s="314"/>
      <c r="F22" s="326"/>
      <c r="G22" s="195"/>
      <c r="H22" s="100">
        <f t="shared" ref="H22" si="9">IF(ISERROR((H21)/H20),J21,(H21)/H20)</f>
        <v>1</v>
      </c>
      <c r="I22" s="101" t="s">
        <v>16</v>
      </c>
      <c r="J22" s="102">
        <f t="shared" ref="J22:U22" si="10">IF(AND(J20&lt;0.9,J21&gt;0.9),"No Planeado",IF(J21=0,0,J21/J20))</f>
        <v>1</v>
      </c>
      <c r="K22" s="102">
        <f t="shared" si="10"/>
        <v>1</v>
      </c>
      <c r="L22" s="102">
        <f t="shared" si="10"/>
        <v>1</v>
      </c>
      <c r="M22" s="102">
        <f t="shared" si="10"/>
        <v>1</v>
      </c>
      <c r="N22" s="102">
        <f t="shared" si="10"/>
        <v>1</v>
      </c>
      <c r="O22" s="102">
        <f t="shared" si="10"/>
        <v>1</v>
      </c>
      <c r="P22" s="102">
        <f t="shared" si="10"/>
        <v>0</v>
      </c>
      <c r="Q22" s="102">
        <f t="shared" si="10"/>
        <v>0</v>
      </c>
      <c r="R22" s="102">
        <f t="shared" si="10"/>
        <v>0</v>
      </c>
      <c r="S22" s="102">
        <f t="shared" si="10"/>
        <v>0</v>
      </c>
      <c r="T22" s="102">
        <f t="shared" si="10"/>
        <v>0</v>
      </c>
      <c r="U22" s="102">
        <f t="shared" si="10"/>
        <v>0</v>
      </c>
      <c r="W22" s="229"/>
      <c r="X22" s="216"/>
      <c r="Y22" s="216"/>
      <c r="Z22" s="346"/>
      <c r="AA22" s="64"/>
      <c r="AB22" s="373"/>
      <c r="AC22" s="357"/>
      <c r="AD22" s="216"/>
      <c r="AE22" s="346"/>
      <c r="AF22" s="40"/>
      <c r="AG22" s="407"/>
      <c r="AH22" s="357"/>
      <c r="AI22" s="216"/>
      <c r="AJ22" s="346"/>
      <c r="AK22" s="40"/>
      <c r="AL22" s="407"/>
      <c r="AM22" s="357"/>
      <c r="AN22" s="216"/>
      <c r="AO22" s="346"/>
      <c r="AP22" s="64"/>
      <c r="AQ22" s="407"/>
      <c r="AR22" s="357"/>
      <c r="AS22" s="216"/>
      <c r="AT22" s="346"/>
      <c r="AU22" s="64"/>
      <c r="AV22" s="407"/>
      <c r="AW22" s="357"/>
      <c r="AX22" s="216"/>
      <c r="AY22" s="346"/>
      <c r="AZ22" s="64"/>
      <c r="BA22" s="400"/>
      <c r="BB22" s="226"/>
      <c r="BC22" s="137" t="s">
        <v>120</v>
      </c>
      <c r="BD22" s="397"/>
      <c r="BE22" s="64"/>
      <c r="BF22" s="407"/>
      <c r="BG22" s="357"/>
      <c r="BH22" s="131" t="s">
        <v>124</v>
      </c>
      <c r="BI22" s="413"/>
      <c r="BJ22" s="64"/>
      <c r="BK22" s="400"/>
      <c r="BL22" s="226"/>
      <c r="BM22" s="136" t="s">
        <v>130</v>
      </c>
      <c r="BN22" s="397"/>
      <c r="BO22" s="64"/>
      <c r="BP22" s="400"/>
      <c r="BQ22" s="226"/>
      <c r="BR22" s="136" t="s">
        <v>130</v>
      </c>
      <c r="BS22" s="397"/>
      <c r="BT22" s="64"/>
      <c r="BU22" s="400"/>
      <c r="BV22" s="226"/>
      <c r="BW22" s="136" t="s">
        <v>130</v>
      </c>
      <c r="BX22" s="397"/>
      <c r="BY22" s="64"/>
      <c r="BZ22" s="400"/>
      <c r="CA22" s="226"/>
      <c r="CB22" s="136" t="s">
        <v>130</v>
      </c>
      <c r="CC22" s="397"/>
    </row>
    <row r="23" spans="1:81" ht="24.9" customHeight="1" thickBot="1" x14ac:dyDescent="0.35">
      <c r="A23" s="304"/>
      <c r="B23" s="449"/>
      <c r="C23" s="298"/>
      <c r="D23" s="469"/>
      <c r="E23" s="313" t="s">
        <v>98</v>
      </c>
      <c r="F23" s="275" t="s">
        <v>100</v>
      </c>
      <c r="G23" s="264" t="s">
        <v>65</v>
      </c>
      <c r="H23" s="89">
        <v>1</v>
      </c>
      <c r="I23" s="90" t="s">
        <v>14</v>
      </c>
      <c r="J23" s="129">
        <v>1</v>
      </c>
      <c r="K23" s="129">
        <v>1</v>
      </c>
      <c r="L23" s="129">
        <v>1</v>
      </c>
      <c r="M23" s="129">
        <v>1</v>
      </c>
      <c r="N23" s="129">
        <v>1</v>
      </c>
      <c r="O23" s="129">
        <v>1</v>
      </c>
      <c r="P23" s="128"/>
      <c r="Q23" s="129" t="s">
        <v>104</v>
      </c>
      <c r="R23" s="129" t="s">
        <v>104</v>
      </c>
      <c r="S23" s="129" t="s">
        <v>104</v>
      </c>
      <c r="T23" s="129" t="s">
        <v>104</v>
      </c>
      <c r="U23" s="129" t="s">
        <v>104</v>
      </c>
      <c r="W23" s="227" t="s">
        <v>108</v>
      </c>
      <c r="X23" s="331" t="s">
        <v>106</v>
      </c>
      <c r="Y23" s="355" t="s">
        <v>107</v>
      </c>
      <c r="Z23" s="333" t="s">
        <v>111</v>
      </c>
      <c r="AA23" s="64"/>
      <c r="AB23" s="227" t="s">
        <v>108</v>
      </c>
      <c r="AC23" s="355" t="s">
        <v>112</v>
      </c>
      <c r="AD23" s="355" t="s">
        <v>107</v>
      </c>
      <c r="AE23" s="333" t="s">
        <v>111</v>
      </c>
      <c r="AF23" s="40"/>
      <c r="AG23" s="227" t="s">
        <v>108</v>
      </c>
      <c r="AH23" s="355" t="s">
        <v>112</v>
      </c>
      <c r="AI23" s="355" t="s">
        <v>107</v>
      </c>
      <c r="AJ23" s="333" t="s">
        <v>111</v>
      </c>
      <c r="AK23" s="40"/>
      <c r="AL23" s="227" t="s">
        <v>108</v>
      </c>
      <c r="AM23" s="355" t="s">
        <v>112</v>
      </c>
      <c r="AN23" s="355" t="s">
        <v>107</v>
      </c>
      <c r="AO23" s="333" t="s">
        <v>111</v>
      </c>
      <c r="AP23" s="64"/>
      <c r="AQ23" s="227" t="s">
        <v>108</v>
      </c>
      <c r="AR23" s="355" t="s">
        <v>112</v>
      </c>
      <c r="AS23" s="355" t="s">
        <v>107</v>
      </c>
      <c r="AT23" s="333" t="s">
        <v>111</v>
      </c>
      <c r="AU23" s="64"/>
      <c r="AV23" s="227" t="s">
        <v>115</v>
      </c>
      <c r="AW23" s="355" t="s">
        <v>112</v>
      </c>
      <c r="AX23" s="355" t="s">
        <v>107</v>
      </c>
      <c r="AY23" s="333" t="s">
        <v>111</v>
      </c>
      <c r="AZ23" s="64"/>
      <c r="BA23" s="227" t="s">
        <v>108</v>
      </c>
      <c r="BB23" s="224" t="s">
        <v>117</v>
      </c>
      <c r="BC23" s="133" t="s">
        <v>118</v>
      </c>
      <c r="BD23" s="395" t="s">
        <v>111</v>
      </c>
      <c r="BE23" s="64"/>
      <c r="BF23" s="405" t="s">
        <v>121</v>
      </c>
      <c r="BG23" s="355" t="s">
        <v>122</v>
      </c>
      <c r="BH23" s="133" t="s">
        <v>123</v>
      </c>
      <c r="BI23" s="411" t="s">
        <v>111</v>
      </c>
      <c r="BJ23" s="64"/>
      <c r="BK23" s="398" t="s">
        <v>126</v>
      </c>
      <c r="BL23" s="224" t="s">
        <v>127</v>
      </c>
      <c r="BM23" s="132" t="s">
        <v>128</v>
      </c>
      <c r="BN23" s="395" t="s">
        <v>111</v>
      </c>
      <c r="BO23" s="64"/>
      <c r="BP23" s="398" t="s">
        <v>126</v>
      </c>
      <c r="BQ23" s="224" t="s">
        <v>127</v>
      </c>
      <c r="BR23" s="132" t="s">
        <v>128</v>
      </c>
      <c r="BS23" s="395" t="s">
        <v>111</v>
      </c>
      <c r="BT23" s="64"/>
      <c r="BU23" s="398" t="s">
        <v>126</v>
      </c>
      <c r="BV23" s="224" t="s">
        <v>127</v>
      </c>
      <c r="BW23" s="132" t="s">
        <v>128</v>
      </c>
      <c r="BX23" s="395" t="s">
        <v>111</v>
      </c>
      <c r="BY23" s="64"/>
      <c r="BZ23" s="398" t="s">
        <v>126</v>
      </c>
      <c r="CA23" s="224" t="s">
        <v>127</v>
      </c>
      <c r="CB23" s="132" t="s">
        <v>128</v>
      </c>
      <c r="CC23" s="395" t="s">
        <v>111</v>
      </c>
    </row>
    <row r="24" spans="1:81" ht="24.9" customHeight="1" thickBot="1" x14ac:dyDescent="0.35">
      <c r="A24" s="304"/>
      <c r="B24" s="449"/>
      <c r="C24" s="298"/>
      <c r="D24" s="469"/>
      <c r="E24" s="266"/>
      <c r="F24" s="190"/>
      <c r="G24" s="193"/>
      <c r="H24" s="85">
        <v>1</v>
      </c>
      <c r="I24" s="83" t="s">
        <v>15</v>
      </c>
      <c r="J24" s="130">
        <v>1</v>
      </c>
      <c r="K24" s="130">
        <v>1</v>
      </c>
      <c r="L24" s="130">
        <v>1</v>
      </c>
      <c r="M24" s="130">
        <v>1</v>
      </c>
      <c r="N24" s="130">
        <v>1</v>
      </c>
      <c r="O24" s="130">
        <v>1</v>
      </c>
      <c r="P24" s="127"/>
      <c r="Q24" s="129"/>
      <c r="R24" s="129"/>
      <c r="S24" s="129"/>
      <c r="T24" s="129"/>
      <c r="U24" s="129"/>
      <c r="W24" s="228"/>
      <c r="X24" s="218"/>
      <c r="Y24" s="215"/>
      <c r="Z24" s="334"/>
      <c r="AA24" s="64"/>
      <c r="AB24" s="228"/>
      <c r="AC24" s="356"/>
      <c r="AD24" s="215"/>
      <c r="AE24" s="334"/>
      <c r="AF24" s="40"/>
      <c r="AG24" s="228"/>
      <c r="AH24" s="356"/>
      <c r="AI24" s="215"/>
      <c r="AJ24" s="334"/>
      <c r="AK24" s="40"/>
      <c r="AL24" s="228"/>
      <c r="AM24" s="356"/>
      <c r="AN24" s="215"/>
      <c r="AO24" s="334"/>
      <c r="AP24" s="64"/>
      <c r="AQ24" s="228"/>
      <c r="AR24" s="356"/>
      <c r="AS24" s="215"/>
      <c r="AT24" s="334"/>
      <c r="AU24" s="64"/>
      <c r="AV24" s="228"/>
      <c r="AW24" s="356"/>
      <c r="AX24" s="215"/>
      <c r="AY24" s="334"/>
      <c r="AZ24" s="64"/>
      <c r="BA24" s="228"/>
      <c r="BB24" s="225"/>
      <c r="BC24" s="135" t="s">
        <v>119</v>
      </c>
      <c r="BD24" s="396"/>
      <c r="BE24" s="64"/>
      <c r="BF24" s="406"/>
      <c r="BG24" s="356"/>
      <c r="BH24" s="138" t="s">
        <v>119</v>
      </c>
      <c r="BI24" s="412"/>
      <c r="BJ24" s="64"/>
      <c r="BK24" s="399"/>
      <c r="BL24" s="225"/>
      <c r="BM24" s="134" t="s">
        <v>129</v>
      </c>
      <c r="BN24" s="396"/>
      <c r="BO24" s="64"/>
      <c r="BP24" s="399"/>
      <c r="BQ24" s="225"/>
      <c r="BR24" s="134" t="s">
        <v>129</v>
      </c>
      <c r="BS24" s="396"/>
      <c r="BT24" s="64"/>
      <c r="BU24" s="399"/>
      <c r="BV24" s="225"/>
      <c r="BW24" s="134" t="s">
        <v>129</v>
      </c>
      <c r="BX24" s="396"/>
      <c r="BY24" s="64"/>
      <c r="BZ24" s="399"/>
      <c r="CA24" s="225"/>
      <c r="CB24" s="134" t="s">
        <v>129</v>
      </c>
      <c r="CC24" s="396"/>
    </row>
    <row r="25" spans="1:81" ht="24.9" customHeight="1" thickBot="1" x14ac:dyDescent="0.35">
      <c r="A25" s="304"/>
      <c r="B25" s="449"/>
      <c r="C25" s="298"/>
      <c r="D25" s="469"/>
      <c r="E25" s="314"/>
      <c r="F25" s="260"/>
      <c r="G25" s="195"/>
      <c r="H25" s="86">
        <f t="shared" ref="H25" si="11">IF(ISERROR((H24)/H23),J24,(H24)/H23)</f>
        <v>1</v>
      </c>
      <c r="I25" s="87" t="s">
        <v>16</v>
      </c>
      <c r="J25" s="88">
        <f t="shared" ref="J25:U25" si="12">IF(AND(J23&lt;0.9,J24&gt;0.9),"No Planeado",IF(J24=0,0,J24/J23))</f>
        <v>1</v>
      </c>
      <c r="K25" s="88">
        <f t="shared" si="12"/>
        <v>1</v>
      </c>
      <c r="L25" s="88">
        <f t="shared" si="12"/>
        <v>1</v>
      </c>
      <c r="M25" s="88">
        <f t="shared" si="12"/>
        <v>1</v>
      </c>
      <c r="N25" s="88">
        <f t="shared" si="12"/>
        <v>1</v>
      </c>
      <c r="O25" s="88">
        <f t="shared" si="12"/>
        <v>1</v>
      </c>
      <c r="P25" s="88">
        <f t="shared" si="12"/>
        <v>0</v>
      </c>
      <c r="Q25" s="88">
        <f t="shared" si="12"/>
        <v>0</v>
      </c>
      <c r="R25" s="88">
        <f t="shared" si="12"/>
        <v>0</v>
      </c>
      <c r="S25" s="88">
        <f t="shared" si="12"/>
        <v>0</v>
      </c>
      <c r="T25" s="88">
        <f t="shared" si="12"/>
        <v>0</v>
      </c>
      <c r="U25" s="88">
        <f t="shared" si="12"/>
        <v>0</v>
      </c>
      <c r="W25" s="229"/>
      <c r="X25" s="219"/>
      <c r="Y25" s="216"/>
      <c r="Z25" s="346"/>
      <c r="AA25" s="64"/>
      <c r="AB25" s="229"/>
      <c r="AC25" s="357"/>
      <c r="AD25" s="216"/>
      <c r="AE25" s="346"/>
      <c r="AF25" s="40"/>
      <c r="AG25" s="229"/>
      <c r="AH25" s="357"/>
      <c r="AI25" s="216"/>
      <c r="AJ25" s="346"/>
      <c r="AK25" s="40"/>
      <c r="AL25" s="229"/>
      <c r="AM25" s="357"/>
      <c r="AN25" s="216"/>
      <c r="AO25" s="346"/>
      <c r="AP25" s="64"/>
      <c r="AQ25" s="229"/>
      <c r="AR25" s="357"/>
      <c r="AS25" s="216"/>
      <c r="AT25" s="346"/>
      <c r="AU25" s="64"/>
      <c r="AV25" s="229"/>
      <c r="AW25" s="357"/>
      <c r="AX25" s="216"/>
      <c r="AY25" s="346"/>
      <c r="AZ25" s="64"/>
      <c r="BA25" s="229"/>
      <c r="BB25" s="226"/>
      <c r="BC25" s="137" t="s">
        <v>120</v>
      </c>
      <c r="BD25" s="397"/>
      <c r="BE25" s="64"/>
      <c r="BF25" s="407"/>
      <c r="BG25" s="357"/>
      <c r="BH25" s="131" t="s">
        <v>124</v>
      </c>
      <c r="BI25" s="413"/>
      <c r="BJ25" s="64"/>
      <c r="BK25" s="400"/>
      <c r="BL25" s="226"/>
      <c r="BM25" s="136" t="s">
        <v>130</v>
      </c>
      <c r="BN25" s="397"/>
      <c r="BO25" s="64"/>
      <c r="BP25" s="400"/>
      <c r="BQ25" s="226"/>
      <c r="BR25" s="136" t="s">
        <v>130</v>
      </c>
      <c r="BS25" s="397"/>
      <c r="BT25" s="64"/>
      <c r="BU25" s="400"/>
      <c r="BV25" s="226"/>
      <c r="BW25" s="136" t="s">
        <v>130</v>
      </c>
      <c r="BX25" s="397"/>
      <c r="BY25" s="64"/>
      <c r="BZ25" s="400"/>
      <c r="CA25" s="226"/>
      <c r="CB25" s="136" t="s">
        <v>130</v>
      </c>
      <c r="CC25" s="397"/>
    </row>
    <row r="26" spans="1:81" ht="24.9" customHeight="1" thickBot="1" x14ac:dyDescent="0.35">
      <c r="A26" s="304"/>
      <c r="B26" s="449"/>
      <c r="C26" s="298"/>
      <c r="D26" s="469"/>
      <c r="E26" s="265" t="s">
        <v>99</v>
      </c>
      <c r="F26" s="268" t="s">
        <v>101</v>
      </c>
      <c r="G26" s="271" t="s">
        <v>103</v>
      </c>
      <c r="H26" s="82">
        <v>1</v>
      </c>
      <c r="I26" s="83" t="s">
        <v>14</v>
      </c>
      <c r="J26" s="129">
        <v>1</v>
      </c>
      <c r="K26" s="129">
        <v>1</v>
      </c>
      <c r="L26" s="129">
        <v>1</v>
      </c>
      <c r="M26" s="129">
        <v>1</v>
      </c>
      <c r="N26" s="129">
        <v>1</v>
      </c>
      <c r="O26" s="129">
        <v>1</v>
      </c>
      <c r="P26" s="127"/>
      <c r="Q26" s="129" t="s">
        <v>104</v>
      </c>
      <c r="R26" s="129" t="s">
        <v>104</v>
      </c>
      <c r="S26" s="129" t="s">
        <v>104</v>
      </c>
      <c r="T26" s="129" t="s">
        <v>104</v>
      </c>
      <c r="U26" s="129" t="s">
        <v>104</v>
      </c>
      <c r="W26" s="227" t="s">
        <v>109</v>
      </c>
      <c r="X26" s="331" t="s">
        <v>110</v>
      </c>
      <c r="Y26" s="331" t="s">
        <v>107</v>
      </c>
      <c r="Z26" s="333" t="s">
        <v>111</v>
      </c>
      <c r="AA26" s="64"/>
      <c r="AB26" s="227" t="s">
        <v>109</v>
      </c>
      <c r="AC26" s="331" t="s">
        <v>113</v>
      </c>
      <c r="AD26" s="331" t="s">
        <v>107</v>
      </c>
      <c r="AE26" s="333" t="s">
        <v>111</v>
      </c>
      <c r="AF26" s="40"/>
      <c r="AG26" s="227" t="s">
        <v>109</v>
      </c>
      <c r="AH26" s="331" t="s">
        <v>113</v>
      </c>
      <c r="AI26" s="331" t="s">
        <v>107</v>
      </c>
      <c r="AJ26" s="333" t="s">
        <v>111</v>
      </c>
      <c r="AK26" s="40"/>
      <c r="AL26" s="227" t="s">
        <v>109</v>
      </c>
      <c r="AM26" s="331" t="s">
        <v>114</v>
      </c>
      <c r="AN26" s="331" t="s">
        <v>107</v>
      </c>
      <c r="AO26" s="333" t="s">
        <v>111</v>
      </c>
      <c r="AP26" s="64"/>
      <c r="AQ26" s="227" t="s">
        <v>109</v>
      </c>
      <c r="AR26" s="331" t="s">
        <v>114</v>
      </c>
      <c r="AS26" s="331" t="s">
        <v>107</v>
      </c>
      <c r="AT26" s="333" t="s">
        <v>111</v>
      </c>
      <c r="AU26" s="64"/>
      <c r="AV26" s="227" t="s">
        <v>109</v>
      </c>
      <c r="AW26" s="331" t="s">
        <v>114</v>
      </c>
      <c r="AX26" s="331" t="s">
        <v>107</v>
      </c>
      <c r="AY26" s="333" t="s">
        <v>111</v>
      </c>
      <c r="AZ26" s="64"/>
      <c r="BA26" s="227" t="s">
        <v>109</v>
      </c>
      <c r="BB26" s="331" t="s">
        <v>114</v>
      </c>
      <c r="BC26" s="331" t="s">
        <v>107</v>
      </c>
      <c r="BD26" s="333" t="s">
        <v>111</v>
      </c>
      <c r="BE26" s="64"/>
      <c r="BF26" s="227" t="s">
        <v>109</v>
      </c>
      <c r="BG26" s="331" t="s">
        <v>125</v>
      </c>
      <c r="BH26" s="331" t="s">
        <v>107</v>
      </c>
      <c r="BI26" s="333" t="s">
        <v>111</v>
      </c>
      <c r="BJ26" s="64"/>
      <c r="BK26" s="227" t="s">
        <v>109</v>
      </c>
      <c r="BL26" s="331" t="s">
        <v>131</v>
      </c>
      <c r="BM26" s="331" t="s">
        <v>107</v>
      </c>
      <c r="BN26" s="333" t="s">
        <v>111</v>
      </c>
      <c r="BO26" s="64"/>
      <c r="BP26" s="227" t="s">
        <v>109</v>
      </c>
      <c r="BQ26" s="331" t="s">
        <v>131</v>
      </c>
      <c r="BR26" s="331" t="s">
        <v>107</v>
      </c>
      <c r="BS26" s="333" t="s">
        <v>111</v>
      </c>
      <c r="BT26" s="64"/>
      <c r="BU26" s="227" t="s">
        <v>109</v>
      </c>
      <c r="BV26" s="331" t="s">
        <v>131</v>
      </c>
      <c r="BW26" s="331" t="s">
        <v>107</v>
      </c>
      <c r="BX26" s="333" t="s">
        <v>111</v>
      </c>
      <c r="BY26" s="64"/>
      <c r="BZ26" s="227" t="s">
        <v>109</v>
      </c>
      <c r="CA26" s="331" t="s">
        <v>131</v>
      </c>
      <c r="CB26" s="331" t="s">
        <v>107</v>
      </c>
      <c r="CC26" s="333" t="s">
        <v>111</v>
      </c>
    </row>
    <row r="27" spans="1:81" ht="24.9" customHeight="1" thickBot="1" x14ac:dyDescent="0.35">
      <c r="A27" s="304"/>
      <c r="B27" s="449"/>
      <c r="C27" s="298"/>
      <c r="D27" s="469"/>
      <c r="E27" s="266"/>
      <c r="F27" s="269"/>
      <c r="G27" s="193"/>
      <c r="H27" s="85">
        <v>1</v>
      </c>
      <c r="I27" s="83" t="s">
        <v>15</v>
      </c>
      <c r="J27" s="130">
        <v>1</v>
      </c>
      <c r="K27" s="130">
        <v>1</v>
      </c>
      <c r="L27" s="130">
        <v>1</v>
      </c>
      <c r="M27" s="130">
        <v>1</v>
      </c>
      <c r="N27" s="130">
        <v>1</v>
      </c>
      <c r="O27" s="130">
        <v>1</v>
      </c>
      <c r="P27" s="127"/>
      <c r="Q27" s="129"/>
      <c r="R27" s="129"/>
      <c r="S27" s="129"/>
      <c r="T27" s="129"/>
      <c r="U27" s="129"/>
      <c r="W27" s="228"/>
      <c r="X27" s="218"/>
      <c r="Y27" s="218"/>
      <c r="Z27" s="334"/>
      <c r="AA27" s="64"/>
      <c r="AB27" s="228"/>
      <c r="AC27" s="218"/>
      <c r="AD27" s="218"/>
      <c r="AE27" s="334"/>
      <c r="AF27" s="40"/>
      <c r="AG27" s="228"/>
      <c r="AH27" s="218"/>
      <c r="AI27" s="218"/>
      <c r="AJ27" s="334"/>
      <c r="AK27" s="40"/>
      <c r="AL27" s="228"/>
      <c r="AM27" s="218"/>
      <c r="AN27" s="218"/>
      <c r="AO27" s="334"/>
      <c r="AP27" s="64"/>
      <c r="AQ27" s="228"/>
      <c r="AR27" s="218"/>
      <c r="AS27" s="218"/>
      <c r="AT27" s="334"/>
      <c r="AU27" s="64"/>
      <c r="AV27" s="228"/>
      <c r="AW27" s="218"/>
      <c r="AX27" s="218"/>
      <c r="AY27" s="334"/>
      <c r="AZ27" s="64"/>
      <c r="BA27" s="228"/>
      <c r="BB27" s="218"/>
      <c r="BC27" s="218"/>
      <c r="BD27" s="334"/>
      <c r="BE27" s="64"/>
      <c r="BF27" s="228"/>
      <c r="BG27" s="218"/>
      <c r="BH27" s="218"/>
      <c r="BI27" s="334"/>
      <c r="BJ27" s="64"/>
      <c r="BK27" s="228"/>
      <c r="BL27" s="218"/>
      <c r="BM27" s="218"/>
      <c r="BN27" s="334"/>
      <c r="BO27" s="64"/>
      <c r="BP27" s="228"/>
      <c r="BQ27" s="218"/>
      <c r="BR27" s="218"/>
      <c r="BS27" s="334"/>
      <c r="BT27" s="64"/>
      <c r="BU27" s="228"/>
      <c r="BV27" s="218"/>
      <c r="BW27" s="218"/>
      <c r="BX27" s="334"/>
      <c r="BY27" s="64"/>
      <c r="BZ27" s="228"/>
      <c r="CA27" s="218"/>
      <c r="CB27" s="218"/>
      <c r="CC27" s="334"/>
    </row>
    <row r="28" spans="1:81" ht="24.9" customHeight="1" thickBot="1" x14ac:dyDescent="0.35">
      <c r="A28" s="305"/>
      <c r="B28" s="450"/>
      <c r="C28" s="299"/>
      <c r="D28" s="470"/>
      <c r="E28" s="267"/>
      <c r="F28" s="270"/>
      <c r="G28" s="197"/>
      <c r="H28" s="86">
        <f t="shared" ref="H28" si="13">IF(ISERROR((H27)/H26),J27,(H27)/H26)</f>
        <v>1</v>
      </c>
      <c r="I28" s="87" t="s">
        <v>16</v>
      </c>
      <c r="J28" s="88">
        <f t="shared" ref="J28:U28" si="14">IF(AND(J26&lt;0.9,J27&gt;0.9),"No Planeado",IF(J27=0,0,J27/J26))</f>
        <v>1</v>
      </c>
      <c r="K28" s="88">
        <f t="shared" si="14"/>
        <v>1</v>
      </c>
      <c r="L28" s="88">
        <f t="shared" si="14"/>
        <v>1</v>
      </c>
      <c r="M28" s="88">
        <f t="shared" si="14"/>
        <v>1</v>
      </c>
      <c r="N28" s="88">
        <f t="shared" si="14"/>
        <v>1</v>
      </c>
      <c r="O28" s="88">
        <f t="shared" si="14"/>
        <v>1</v>
      </c>
      <c r="P28" s="88">
        <f t="shared" si="14"/>
        <v>0</v>
      </c>
      <c r="Q28" s="88">
        <f t="shared" si="14"/>
        <v>0</v>
      </c>
      <c r="R28" s="88">
        <f t="shared" si="14"/>
        <v>0</v>
      </c>
      <c r="S28" s="88">
        <f t="shared" si="14"/>
        <v>0</v>
      </c>
      <c r="T28" s="88">
        <f t="shared" si="14"/>
        <v>0</v>
      </c>
      <c r="U28" s="88">
        <f t="shared" si="14"/>
        <v>0</v>
      </c>
      <c r="W28" s="233"/>
      <c r="X28" s="332"/>
      <c r="Y28" s="332"/>
      <c r="Z28" s="335"/>
      <c r="AA28" s="64"/>
      <c r="AB28" s="233"/>
      <c r="AC28" s="332"/>
      <c r="AD28" s="332"/>
      <c r="AE28" s="335"/>
      <c r="AF28" s="40"/>
      <c r="AG28" s="233"/>
      <c r="AH28" s="332"/>
      <c r="AI28" s="332"/>
      <c r="AJ28" s="335"/>
      <c r="AK28" s="40"/>
      <c r="AL28" s="233"/>
      <c r="AM28" s="332"/>
      <c r="AN28" s="332"/>
      <c r="AO28" s="335"/>
      <c r="AP28" s="64"/>
      <c r="AQ28" s="233"/>
      <c r="AR28" s="332"/>
      <c r="AS28" s="332"/>
      <c r="AT28" s="335"/>
      <c r="AU28" s="64"/>
      <c r="AV28" s="233"/>
      <c r="AW28" s="332"/>
      <c r="AX28" s="332"/>
      <c r="AY28" s="335"/>
      <c r="AZ28" s="64"/>
      <c r="BA28" s="233"/>
      <c r="BB28" s="332"/>
      <c r="BC28" s="332"/>
      <c r="BD28" s="335"/>
      <c r="BE28" s="64"/>
      <c r="BF28" s="233"/>
      <c r="BG28" s="332"/>
      <c r="BH28" s="332"/>
      <c r="BI28" s="335"/>
      <c r="BJ28" s="64"/>
      <c r="BK28" s="233"/>
      <c r="BL28" s="332"/>
      <c r="BM28" s="332"/>
      <c r="BN28" s="335"/>
      <c r="BO28" s="64"/>
      <c r="BP28" s="233"/>
      <c r="BQ28" s="332"/>
      <c r="BR28" s="332"/>
      <c r="BS28" s="335"/>
      <c r="BT28" s="64"/>
      <c r="BU28" s="233"/>
      <c r="BV28" s="332"/>
      <c r="BW28" s="332"/>
      <c r="BX28" s="335"/>
      <c r="BY28" s="64"/>
      <c r="BZ28" s="233"/>
      <c r="CA28" s="332"/>
      <c r="CB28" s="332"/>
      <c r="CC28" s="335"/>
    </row>
    <row r="29" spans="1:81" ht="24.9" customHeight="1" thickBot="1" x14ac:dyDescent="0.35">
      <c r="A29" s="303">
        <v>3</v>
      </c>
      <c r="B29" s="181" t="s">
        <v>132</v>
      </c>
      <c r="C29" s="315" t="s">
        <v>133</v>
      </c>
      <c r="D29" s="468" t="s">
        <v>136</v>
      </c>
      <c r="E29" s="269" t="s">
        <v>134</v>
      </c>
      <c r="F29" s="269" t="s">
        <v>359</v>
      </c>
      <c r="G29" s="193" t="s">
        <v>103</v>
      </c>
      <c r="H29" s="82">
        <v>1</v>
      </c>
      <c r="I29" s="83" t="s">
        <v>14</v>
      </c>
      <c r="J29" s="129">
        <v>1</v>
      </c>
      <c r="K29" s="129">
        <v>1</v>
      </c>
      <c r="L29" s="129">
        <v>1</v>
      </c>
      <c r="M29" s="129">
        <v>1</v>
      </c>
      <c r="N29" s="129">
        <v>1</v>
      </c>
      <c r="O29" s="129">
        <v>1</v>
      </c>
      <c r="P29" s="127"/>
      <c r="Q29" s="129">
        <v>1</v>
      </c>
      <c r="R29" s="129">
        <v>1</v>
      </c>
      <c r="S29" s="129">
        <v>1</v>
      </c>
      <c r="T29" s="129">
        <v>1</v>
      </c>
      <c r="U29" s="129">
        <v>1</v>
      </c>
      <c r="V29" s="129">
        <v>1</v>
      </c>
      <c r="W29" s="228" t="s">
        <v>138</v>
      </c>
      <c r="X29" s="239" t="s">
        <v>139</v>
      </c>
      <c r="Y29" s="215" t="s">
        <v>140</v>
      </c>
      <c r="Z29" s="334" t="s">
        <v>111</v>
      </c>
      <c r="AA29" s="64"/>
      <c r="AB29" s="206" t="s">
        <v>146</v>
      </c>
      <c r="AC29" s="239" t="s">
        <v>147</v>
      </c>
      <c r="AD29" s="215" t="s">
        <v>140</v>
      </c>
      <c r="AE29" s="334" t="s">
        <v>111</v>
      </c>
      <c r="AF29" s="64"/>
      <c r="AG29" s="206" t="s">
        <v>146</v>
      </c>
      <c r="AH29" s="239" t="s">
        <v>147</v>
      </c>
      <c r="AI29" s="215" t="s">
        <v>140</v>
      </c>
      <c r="AJ29" s="334" t="s">
        <v>111</v>
      </c>
      <c r="AK29" s="64"/>
      <c r="AL29" s="206" t="s">
        <v>146</v>
      </c>
      <c r="AM29" s="239" t="s">
        <v>147</v>
      </c>
      <c r="AN29" s="215" t="s">
        <v>140</v>
      </c>
      <c r="AO29" s="334" t="s">
        <v>111</v>
      </c>
      <c r="AP29" s="64"/>
      <c r="AQ29" s="206" t="s">
        <v>146</v>
      </c>
      <c r="AR29" s="239" t="s">
        <v>147</v>
      </c>
      <c r="AS29" s="215" t="s">
        <v>140</v>
      </c>
      <c r="AT29" s="334" t="s">
        <v>111</v>
      </c>
      <c r="AU29" s="64"/>
      <c r="AV29" s="206" t="s">
        <v>146</v>
      </c>
      <c r="AW29" s="239" t="s">
        <v>147</v>
      </c>
      <c r="AX29" s="215" t="s">
        <v>140</v>
      </c>
      <c r="AY29" s="334" t="s">
        <v>111</v>
      </c>
      <c r="AZ29" s="64"/>
      <c r="BA29" s="206" t="s">
        <v>146</v>
      </c>
      <c r="BB29" s="239" t="s">
        <v>147</v>
      </c>
      <c r="BC29" s="215" t="s">
        <v>140</v>
      </c>
      <c r="BD29" s="334" t="s">
        <v>111</v>
      </c>
      <c r="BE29" s="64"/>
      <c r="BF29" s="206" t="s">
        <v>146</v>
      </c>
      <c r="BG29" s="239" t="s">
        <v>147</v>
      </c>
      <c r="BH29" s="215" t="s">
        <v>140</v>
      </c>
      <c r="BI29" s="334" t="s">
        <v>111</v>
      </c>
      <c r="BJ29" s="64"/>
      <c r="BK29" s="206" t="s">
        <v>146</v>
      </c>
      <c r="BL29" s="239" t="s">
        <v>147</v>
      </c>
      <c r="BM29" s="215" t="s">
        <v>140</v>
      </c>
      <c r="BN29" s="334" t="s">
        <v>111</v>
      </c>
      <c r="BO29" s="64"/>
      <c r="BP29" s="206" t="s">
        <v>146</v>
      </c>
      <c r="BQ29" s="239" t="s">
        <v>147</v>
      </c>
      <c r="BR29" s="215" t="s">
        <v>140</v>
      </c>
      <c r="BS29" s="334" t="s">
        <v>111</v>
      </c>
      <c r="BT29" s="64"/>
      <c r="BU29" s="206" t="s">
        <v>146</v>
      </c>
      <c r="BV29" s="239" t="s">
        <v>147</v>
      </c>
      <c r="BW29" s="215" t="s">
        <v>140</v>
      </c>
      <c r="BX29" s="334" t="s">
        <v>111</v>
      </c>
      <c r="BY29" s="64"/>
      <c r="BZ29" s="206" t="s">
        <v>146</v>
      </c>
      <c r="CA29" s="239" t="s">
        <v>147</v>
      </c>
      <c r="CB29" s="215" t="s">
        <v>140</v>
      </c>
      <c r="CC29" s="334" t="s">
        <v>111</v>
      </c>
    </row>
    <row r="30" spans="1:81" ht="24.9" customHeight="1" thickBot="1" x14ac:dyDescent="0.35">
      <c r="A30" s="304"/>
      <c r="B30" s="181"/>
      <c r="C30" s="316"/>
      <c r="D30" s="187"/>
      <c r="E30" s="269"/>
      <c r="F30" s="269"/>
      <c r="G30" s="193"/>
      <c r="H30" s="85">
        <v>1</v>
      </c>
      <c r="I30" s="83" t="s">
        <v>15</v>
      </c>
      <c r="J30" s="130">
        <v>1</v>
      </c>
      <c r="K30" s="130">
        <v>1</v>
      </c>
      <c r="L30" s="130">
        <v>1</v>
      </c>
      <c r="M30" s="130">
        <v>1</v>
      </c>
      <c r="N30" s="130">
        <v>1</v>
      </c>
      <c r="O30" s="130">
        <v>1</v>
      </c>
      <c r="P30" s="127"/>
      <c r="Q30" s="130">
        <v>1</v>
      </c>
      <c r="R30" s="130">
        <v>1</v>
      </c>
      <c r="S30" s="130">
        <v>1</v>
      </c>
      <c r="T30" s="130">
        <v>1</v>
      </c>
      <c r="U30" s="130">
        <v>1</v>
      </c>
      <c r="V30" s="130">
        <v>1</v>
      </c>
      <c r="W30" s="228"/>
      <c r="X30" s="239"/>
      <c r="Y30" s="215"/>
      <c r="Z30" s="334"/>
      <c r="AA30" s="64"/>
      <c r="AB30" s="206"/>
      <c r="AC30" s="239"/>
      <c r="AD30" s="215"/>
      <c r="AE30" s="334"/>
      <c r="AF30" s="64"/>
      <c r="AG30" s="206"/>
      <c r="AH30" s="239"/>
      <c r="AI30" s="215"/>
      <c r="AJ30" s="334"/>
      <c r="AK30" s="64"/>
      <c r="AL30" s="206"/>
      <c r="AM30" s="239"/>
      <c r="AN30" s="215"/>
      <c r="AO30" s="334"/>
      <c r="AP30" s="64"/>
      <c r="AQ30" s="206"/>
      <c r="AR30" s="239"/>
      <c r="AS30" s="215"/>
      <c r="AT30" s="334"/>
      <c r="AU30" s="64"/>
      <c r="AV30" s="206"/>
      <c r="AW30" s="239"/>
      <c r="AX30" s="215"/>
      <c r="AY30" s="334"/>
      <c r="AZ30" s="64"/>
      <c r="BA30" s="206"/>
      <c r="BB30" s="239"/>
      <c r="BC30" s="215"/>
      <c r="BD30" s="334"/>
      <c r="BE30" s="64"/>
      <c r="BF30" s="206"/>
      <c r="BG30" s="239"/>
      <c r="BH30" s="215"/>
      <c r="BI30" s="334"/>
      <c r="BJ30" s="64"/>
      <c r="BK30" s="206"/>
      <c r="BL30" s="239"/>
      <c r="BM30" s="215"/>
      <c r="BN30" s="334"/>
      <c r="BO30" s="64"/>
      <c r="BP30" s="206"/>
      <c r="BQ30" s="239"/>
      <c r="BR30" s="215"/>
      <c r="BS30" s="334"/>
      <c r="BT30" s="64"/>
      <c r="BU30" s="206"/>
      <c r="BV30" s="239"/>
      <c r="BW30" s="215"/>
      <c r="BX30" s="334"/>
      <c r="BY30" s="64"/>
      <c r="BZ30" s="206"/>
      <c r="CA30" s="239"/>
      <c r="CB30" s="215"/>
      <c r="CC30" s="334"/>
    </row>
    <row r="31" spans="1:81" ht="24.9" customHeight="1" thickBot="1" x14ac:dyDescent="0.35">
      <c r="A31" s="304"/>
      <c r="B31" s="181"/>
      <c r="C31" s="316"/>
      <c r="D31" s="187"/>
      <c r="E31" s="328"/>
      <c r="F31" s="328"/>
      <c r="G31" s="195"/>
      <c r="H31" s="86">
        <f t="shared" ref="H31" si="15">IF(ISERROR((H30)/H29),J30,(H30)/H29)</f>
        <v>1</v>
      </c>
      <c r="I31" s="87" t="s">
        <v>16</v>
      </c>
      <c r="J31" s="88">
        <f t="shared" ref="J31:U31" si="16">IF(AND(J29&lt;0.9,J30&gt;0.9),"No Planeado",IF(J30=0,0,J30/J29))</f>
        <v>1</v>
      </c>
      <c r="K31" s="88">
        <f t="shared" si="16"/>
        <v>1</v>
      </c>
      <c r="L31" s="88">
        <f t="shared" si="16"/>
        <v>1</v>
      </c>
      <c r="M31" s="88">
        <f t="shared" si="16"/>
        <v>1</v>
      </c>
      <c r="N31" s="88">
        <f t="shared" si="16"/>
        <v>1</v>
      </c>
      <c r="O31" s="88">
        <f t="shared" si="16"/>
        <v>1</v>
      </c>
      <c r="P31" s="88">
        <f t="shared" si="16"/>
        <v>0</v>
      </c>
      <c r="Q31" s="88">
        <f t="shared" si="16"/>
        <v>1</v>
      </c>
      <c r="R31" s="88">
        <f t="shared" si="16"/>
        <v>1</v>
      </c>
      <c r="S31" s="88">
        <f t="shared" si="16"/>
        <v>1</v>
      </c>
      <c r="T31" s="88">
        <f t="shared" si="16"/>
        <v>1</v>
      </c>
      <c r="U31" s="88">
        <f t="shared" si="16"/>
        <v>1</v>
      </c>
      <c r="W31" s="229"/>
      <c r="X31" s="240"/>
      <c r="Y31" s="216"/>
      <c r="Z31" s="346"/>
      <c r="AA31" s="64"/>
      <c r="AB31" s="207"/>
      <c r="AC31" s="240"/>
      <c r="AD31" s="216"/>
      <c r="AE31" s="346"/>
      <c r="AF31" s="64"/>
      <c r="AG31" s="207"/>
      <c r="AH31" s="240"/>
      <c r="AI31" s="216"/>
      <c r="AJ31" s="346"/>
      <c r="AK31" s="64"/>
      <c r="AL31" s="207"/>
      <c r="AM31" s="240"/>
      <c r="AN31" s="216"/>
      <c r="AO31" s="346"/>
      <c r="AP31" s="64"/>
      <c r="AQ31" s="207"/>
      <c r="AR31" s="240"/>
      <c r="AS31" s="216"/>
      <c r="AT31" s="346"/>
      <c r="AU31" s="64"/>
      <c r="AV31" s="207"/>
      <c r="AW31" s="240"/>
      <c r="AX31" s="216"/>
      <c r="AY31" s="346"/>
      <c r="AZ31" s="64"/>
      <c r="BA31" s="207"/>
      <c r="BB31" s="240"/>
      <c r="BC31" s="216"/>
      <c r="BD31" s="346"/>
      <c r="BE31" s="64"/>
      <c r="BF31" s="207"/>
      <c r="BG31" s="240"/>
      <c r="BH31" s="216"/>
      <c r="BI31" s="346"/>
      <c r="BJ31" s="64"/>
      <c r="BK31" s="207"/>
      <c r="BL31" s="240"/>
      <c r="BM31" s="216"/>
      <c r="BN31" s="346"/>
      <c r="BO31" s="64"/>
      <c r="BP31" s="207"/>
      <c r="BQ31" s="240"/>
      <c r="BR31" s="216"/>
      <c r="BS31" s="346"/>
      <c r="BT31" s="64"/>
      <c r="BU31" s="207"/>
      <c r="BV31" s="240"/>
      <c r="BW31" s="216"/>
      <c r="BX31" s="346"/>
      <c r="BY31" s="64"/>
      <c r="BZ31" s="207"/>
      <c r="CA31" s="240"/>
      <c r="CB31" s="216"/>
      <c r="CC31" s="346"/>
    </row>
    <row r="32" spans="1:81" ht="24.9" customHeight="1" thickBot="1" x14ac:dyDescent="0.35">
      <c r="A32" s="304"/>
      <c r="B32" s="181"/>
      <c r="C32" s="316"/>
      <c r="D32" s="187"/>
      <c r="E32" s="327" t="s">
        <v>135</v>
      </c>
      <c r="F32" s="269" t="s">
        <v>359</v>
      </c>
      <c r="G32" s="193" t="s">
        <v>103</v>
      </c>
      <c r="H32" s="82">
        <f t="shared" ref="H32:H33" si="17">SUM(J32:U32)</f>
        <v>11</v>
      </c>
      <c r="I32" s="83" t="s">
        <v>14</v>
      </c>
      <c r="J32" s="129">
        <v>1</v>
      </c>
      <c r="K32" s="129">
        <v>1</v>
      </c>
      <c r="L32" s="129">
        <v>1</v>
      </c>
      <c r="M32" s="129">
        <v>1</v>
      </c>
      <c r="N32" s="129">
        <v>1</v>
      </c>
      <c r="O32" s="129">
        <v>1</v>
      </c>
      <c r="P32" s="127"/>
      <c r="Q32" s="129">
        <v>1</v>
      </c>
      <c r="R32" s="129">
        <v>1</v>
      </c>
      <c r="S32" s="129">
        <v>1</v>
      </c>
      <c r="T32" s="129">
        <v>1</v>
      </c>
      <c r="U32" s="129">
        <v>1</v>
      </c>
      <c r="V32" s="129">
        <v>1</v>
      </c>
      <c r="W32" s="361" t="s">
        <v>141</v>
      </c>
      <c r="X32" s="331" t="s">
        <v>142</v>
      </c>
      <c r="Y32" s="331" t="s">
        <v>143</v>
      </c>
      <c r="Z32" s="340" t="s">
        <v>111</v>
      </c>
      <c r="AA32" s="64"/>
      <c r="AB32" s="379" t="s">
        <v>148</v>
      </c>
      <c r="AC32" s="381" t="s">
        <v>142</v>
      </c>
      <c r="AD32" s="331" t="s">
        <v>143</v>
      </c>
      <c r="AE32" s="340" t="s">
        <v>111</v>
      </c>
      <c r="AF32" s="64"/>
      <c r="AG32" s="379" t="s">
        <v>148</v>
      </c>
      <c r="AH32" s="381" t="s">
        <v>142</v>
      </c>
      <c r="AI32" s="331" t="s">
        <v>143</v>
      </c>
      <c r="AJ32" s="340" t="s">
        <v>111</v>
      </c>
      <c r="AK32" s="64"/>
      <c r="AL32" s="379" t="s">
        <v>148</v>
      </c>
      <c r="AM32" s="381" t="s">
        <v>142</v>
      </c>
      <c r="AN32" s="331" t="s">
        <v>143</v>
      </c>
      <c r="AO32" s="340" t="s">
        <v>111</v>
      </c>
      <c r="AP32" s="64"/>
      <c r="AQ32" s="379" t="s">
        <v>148</v>
      </c>
      <c r="AR32" s="381" t="s">
        <v>142</v>
      </c>
      <c r="AS32" s="331" t="s">
        <v>143</v>
      </c>
      <c r="AT32" s="340" t="s">
        <v>111</v>
      </c>
      <c r="AU32" s="64"/>
      <c r="AV32" s="379" t="s">
        <v>148</v>
      </c>
      <c r="AW32" s="381" t="s">
        <v>142</v>
      </c>
      <c r="AX32" s="331" t="s">
        <v>143</v>
      </c>
      <c r="AY32" s="340" t="s">
        <v>111</v>
      </c>
      <c r="AZ32" s="64"/>
      <c r="BA32" s="379" t="s">
        <v>148</v>
      </c>
      <c r="BB32" s="381" t="s">
        <v>142</v>
      </c>
      <c r="BC32" s="331" t="s">
        <v>143</v>
      </c>
      <c r="BD32" s="340" t="s">
        <v>111</v>
      </c>
      <c r="BE32" s="64"/>
      <c r="BF32" s="379" t="s">
        <v>148</v>
      </c>
      <c r="BG32" s="381" t="s">
        <v>142</v>
      </c>
      <c r="BH32" s="331" t="s">
        <v>143</v>
      </c>
      <c r="BI32" s="340" t="s">
        <v>111</v>
      </c>
      <c r="BJ32" s="64"/>
      <c r="BK32" s="379" t="s">
        <v>148</v>
      </c>
      <c r="BL32" s="381" t="s">
        <v>142</v>
      </c>
      <c r="BM32" s="331" t="s">
        <v>143</v>
      </c>
      <c r="BN32" s="340" t="s">
        <v>111</v>
      </c>
      <c r="BO32" s="64"/>
      <c r="BP32" s="379" t="s">
        <v>148</v>
      </c>
      <c r="BQ32" s="381" t="s">
        <v>142</v>
      </c>
      <c r="BR32" s="331" t="s">
        <v>143</v>
      </c>
      <c r="BS32" s="340" t="s">
        <v>111</v>
      </c>
      <c r="BT32" s="64"/>
      <c r="BU32" s="379" t="s">
        <v>148</v>
      </c>
      <c r="BV32" s="381" t="s">
        <v>142</v>
      </c>
      <c r="BW32" s="331" t="s">
        <v>143</v>
      </c>
      <c r="BX32" s="340" t="s">
        <v>111</v>
      </c>
      <c r="BY32" s="64"/>
      <c r="BZ32" s="379" t="s">
        <v>148</v>
      </c>
      <c r="CA32" s="381" t="s">
        <v>142</v>
      </c>
      <c r="CB32" s="331" t="s">
        <v>143</v>
      </c>
      <c r="CC32" s="340" t="s">
        <v>111</v>
      </c>
    </row>
    <row r="33" spans="1:81" ht="24.9" customHeight="1" thickBot="1" x14ac:dyDescent="0.35">
      <c r="A33" s="304"/>
      <c r="B33" s="181"/>
      <c r="C33" s="316"/>
      <c r="D33" s="187"/>
      <c r="E33" s="269"/>
      <c r="F33" s="269"/>
      <c r="G33" s="193"/>
      <c r="H33" s="85">
        <f t="shared" si="17"/>
        <v>11</v>
      </c>
      <c r="I33" s="83" t="s">
        <v>15</v>
      </c>
      <c r="J33" s="130">
        <v>1</v>
      </c>
      <c r="K33" s="130">
        <v>1</v>
      </c>
      <c r="L33" s="130">
        <v>1</v>
      </c>
      <c r="M33" s="130">
        <v>1</v>
      </c>
      <c r="N33" s="130">
        <v>1</v>
      </c>
      <c r="O33" s="130">
        <v>1</v>
      </c>
      <c r="P33" s="127"/>
      <c r="Q33" s="130">
        <v>1</v>
      </c>
      <c r="R33" s="130">
        <v>1</v>
      </c>
      <c r="S33" s="130">
        <v>1</v>
      </c>
      <c r="T33" s="130">
        <v>1</v>
      </c>
      <c r="U33" s="130">
        <v>1</v>
      </c>
      <c r="V33" s="130">
        <v>1</v>
      </c>
      <c r="W33" s="206"/>
      <c r="X33" s="218"/>
      <c r="Y33" s="215"/>
      <c r="Z33" s="166"/>
      <c r="AA33" s="64"/>
      <c r="AB33" s="206"/>
      <c r="AC33" s="382"/>
      <c r="AD33" s="215"/>
      <c r="AE33" s="166"/>
      <c r="AF33" s="64"/>
      <c r="AG33" s="206"/>
      <c r="AH33" s="382"/>
      <c r="AI33" s="215"/>
      <c r="AJ33" s="166"/>
      <c r="AK33" s="64"/>
      <c r="AL33" s="206"/>
      <c r="AM33" s="382"/>
      <c r="AN33" s="215"/>
      <c r="AO33" s="166"/>
      <c r="AP33" s="64"/>
      <c r="AQ33" s="206"/>
      <c r="AR33" s="382"/>
      <c r="AS33" s="215"/>
      <c r="AT33" s="166"/>
      <c r="AU33" s="64"/>
      <c r="AV33" s="206"/>
      <c r="AW33" s="382"/>
      <c r="AX33" s="215"/>
      <c r="AY33" s="166"/>
      <c r="AZ33" s="64"/>
      <c r="BA33" s="206"/>
      <c r="BB33" s="382"/>
      <c r="BC33" s="215"/>
      <c r="BD33" s="166"/>
      <c r="BE33" s="64"/>
      <c r="BF33" s="206"/>
      <c r="BG33" s="382"/>
      <c r="BH33" s="215"/>
      <c r="BI33" s="166"/>
      <c r="BJ33" s="64"/>
      <c r="BK33" s="206"/>
      <c r="BL33" s="382"/>
      <c r="BM33" s="215"/>
      <c r="BN33" s="166"/>
      <c r="BO33" s="64"/>
      <c r="BP33" s="206"/>
      <c r="BQ33" s="382"/>
      <c r="BR33" s="215"/>
      <c r="BS33" s="166"/>
      <c r="BT33" s="64"/>
      <c r="BU33" s="206"/>
      <c r="BV33" s="382"/>
      <c r="BW33" s="215"/>
      <c r="BX33" s="166"/>
      <c r="BY33" s="64"/>
      <c r="BZ33" s="206"/>
      <c r="CA33" s="382"/>
      <c r="CB33" s="215"/>
      <c r="CC33" s="166"/>
    </row>
    <row r="34" spans="1:81" ht="24.9" customHeight="1" thickBot="1" x14ac:dyDescent="0.35">
      <c r="A34" s="304"/>
      <c r="B34" s="181"/>
      <c r="C34" s="316"/>
      <c r="D34" s="187"/>
      <c r="E34" s="328"/>
      <c r="F34" s="328"/>
      <c r="G34" s="195"/>
      <c r="H34" s="86">
        <f t="shared" ref="H34" si="18">IF(ISERROR((H33)/H32),J33,(H33)/H32)</f>
        <v>1</v>
      </c>
      <c r="I34" s="87" t="s">
        <v>16</v>
      </c>
      <c r="J34" s="88">
        <f t="shared" ref="J34:U34" si="19">IF(AND(J32&lt;0.9,J33&gt;0.9),"No Planeado",IF(J33=0,0,J33/J32))</f>
        <v>1</v>
      </c>
      <c r="K34" s="88">
        <f t="shared" si="19"/>
        <v>1</v>
      </c>
      <c r="L34" s="88">
        <f t="shared" si="19"/>
        <v>1</v>
      </c>
      <c r="M34" s="88">
        <f t="shared" si="19"/>
        <v>1</v>
      </c>
      <c r="N34" s="88">
        <f t="shared" si="19"/>
        <v>1</v>
      </c>
      <c r="O34" s="88">
        <f t="shared" si="19"/>
        <v>1</v>
      </c>
      <c r="P34" s="88">
        <f t="shared" si="19"/>
        <v>0</v>
      </c>
      <c r="Q34" s="88">
        <f t="shared" si="19"/>
        <v>1</v>
      </c>
      <c r="R34" s="88">
        <f t="shared" si="19"/>
        <v>1</v>
      </c>
      <c r="S34" s="88">
        <f t="shared" si="19"/>
        <v>1</v>
      </c>
      <c r="T34" s="88">
        <f t="shared" si="19"/>
        <v>1</v>
      </c>
      <c r="U34" s="88">
        <f t="shared" si="19"/>
        <v>1</v>
      </c>
      <c r="W34" s="207"/>
      <c r="X34" s="219"/>
      <c r="Y34" s="216"/>
      <c r="Z34" s="167"/>
      <c r="AA34" s="64"/>
      <c r="AB34" s="380"/>
      <c r="AC34" s="383"/>
      <c r="AD34" s="216"/>
      <c r="AE34" s="167"/>
      <c r="AF34" s="64"/>
      <c r="AG34" s="380"/>
      <c r="AH34" s="383"/>
      <c r="AI34" s="216"/>
      <c r="AJ34" s="167"/>
      <c r="AK34" s="64"/>
      <c r="AL34" s="380"/>
      <c r="AM34" s="383"/>
      <c r="AN34" s="216"/>
      <c r="AO34" s="167"/>
      <c r="AP34" s="64"/>
      <c r="AQ34" s="380"/>
      <c r="AR34" s="383"/>
      <c r="AS34" s="216"/>
      <c r="AT34" s="167"/>
      <c r="AU34" s="64"/>
      <c r="AV34" s="380"/>
      <c r="AW34" s="383"/>
      <c r="AX34" s="216"/>
      <c r="AY34" s="167"/>
      <c r="AZ34" s="64"/>
      <c r="BA34" s="380"/>
      <c r="BB34" s="383"/>
      <c r="BC34" s="216"/>
      <c r="BD34" s="167"/>
      <c r="BE34" s="64"/>
      <c r="BF34" s="380"/>
      <c r="BG34" s="383"/>
      <c r="BH34" s="216"/>
      <c r="BI34" s="167"/>
      <c r="BJ34" s="64"/>
      <c r="BK34" s="380"/>
      <c r="BL34" s="383"/>
      <c r="BM34" s="216"/>
      <c r="BN34" s="167"/>
      <c r="BO34" s="64"/>
      <c r="BP34" s="380"/>
      <c r="BQ34" s="383"/>
      <c r="BR34" s="216"/>
      <c r="BS34" s="167"/>
      <c r="BT34" s="64"/>
      <c r="BU34" s="380"/>
      <c r="BV34" s="383"/>
      <c r="BW34" s="216"/>
      <c r="BX34" s="167"/>
      <c r="BY34" s="64"/>
      <c r="BZ34" s="380"/>
      <c r="CA34" s="383"/>
      <c r="CB34" s="216"/>
      <c r="CC34" s="167"/>
    </row>
    <row r="35" spans="1:81" ht="24.9" customHeight="1" thickBot="1" x14ac:dyDescent="0.35">
      <c r="A35" s="304"/>
      <c r="B35" s="181"/>
      <c r="C35" s="316"/>
      <c r="D35" s="187"/>
      <c r="E35" s="268" t="s">
        <v>137</v>
      </c>
      <c r="F35" s="269" t="s">
        <v>359</v>
      </c>
      <c r="G35" s="193" t="s">
        <v>103</v>
      </c>
      <c r="H35" s="82">
        <f t="shared" ref="H35:H36" si="20">SUM(J35:U35)</f>
        <v>11</v>
      </c>
      <c r="I35" s="83" t="s">
        <v>14</v>
      </c>
      <c r="J35" s="129">
        <v>1</v>
      </c>
      <c r="K35" s="129">
        <v>1</v>
      </c>
      <c r="L35" s="129">
        <v>1</v>
      </c>
      <c r="M35" s="129">
        <v>1</v>
      </c>
      <c r="N35" s="129">
        <v>1</v>
      </c>
      <c r="O35" s="129">
        <v>1</v>
      </c>
      <c r="P35" s="127"/>
      <c r="Q35" s="129">
        <v>1</v>
      </c>
      <c r="R35" s="129">
        <v>1</v>
      </c>
      <c r="S35" s="129">
        <v>1</v>
      </c>
      <c r="T35" s="129">
        <v>1</v>
      </c>
      <c r="U35" s="129">
        <v>1</v>
      </c>
      <c r="V35" s="129">
        <v>1</v>
      </c>
      <c r="W35" s="227" t="s">
        <v>144</v>
      </c>
      <c r="X35" s="331" t="s">
        <v>145</v>
      </c>
      <c r="Y35" s="331" t="s">
        <v>143</v>
      </c>
      <c r="Z35" s="340" t="s">
        <v>111</v>
      </c>
      <c r="AA35" s="64"/>
      <c r="AB35" s="227" t="s">
        <v>144</v>
      </c>
      <c r="AC35" s="331" t="s">
        <v>145</v>
      </c>
      <c r="AD35" s="331" t="s">
        <v>143</v>
      </c>
      <c r="AE35" s="340" t="s">
        <v>111</v>
      </c>
      <c r="AF35" s="64"/>
      <c r="AG35" s="227" t="s">
        <v>144</v>
      </c>
      <c r="AH35" s="331" t="s">
        <v>145</v>
      </c>
      <c r="AI35" s="331" t="s">
        <v>143</v>
      </c>
      <c r="AJ35" s="340" t="s">
        <v>111</v>
      </c>
      <c r="AK35" s="64"/>
      <c r="AL35" s="227" t="s">
        <v>144</v>
      </c>
      <c r="AM35" s="331" t="s">
        <v>145</v>
      </c>
      <c r="AN35" s="331" t="s">
        <v>143</v>
      </c>
      <c r="AO35" s="340" t="s">
        <v>111</v>
      </c>
      <c r="AP35" s="64"/>
      <c r="AQ35" s="227" t="s">
        <v>144</v>
      </c>
      <c r="AR35" s="331" t="s">
        <v>145</v>
      </c>
      <c r="AS35" s="331" t="s">
        <v>143</v>
      </c>
      <c r="AT35" s="340" t="s">
        <v>111</v>
      </c>
      <c r="AU35" s="64"/>
      <c r="AV35" s="227" t="s">
        <v>144</v>
      </c>
      <c r="AW35" s="331" t="s">
        <v>145</v>
      </c>
      <c r="AX35" s="331" t="s">
        <v>143</v>
      </c>
      <c r="AY35" s="340" t="s">
        <v>111</v>
      </c>
      <c r="AZ35" s="64"/>
      <c r="BA35" s="227" t="s">
        <v>144</v>
      </c>
      <c r="BB35" s="331" t="s">
        <v>145</v>
      </c>
      <c r="BC35" s="331" t="s">
        <v>143</v>
      </c>
      <c r="BD35" s="340" t="s">
        <v>111</v>
      </c>
      <c r="BE35" s="64"/>
      <c r="BF35" s="227" t="s">
        <v>144</v>
      </c>
      <c r="BG35" s="331" t="s">
        <v>145</v>
      </c>
      <c r="BH35" s="331" t="s">
        <v>143</v>
      </c>
      <c r="BI35" s="340" t="s">
        <v>111</v>
      </c>
      <c r="BJ35" s="64"/>
      <c r="BK35" s="227" t="s">
        <v>144</v>
      </c>
      <c r="BL35" s="331" t="s">
        <v>145</v>
      </c>
      <c r="BM35" s="331" t="s">
        <v>143</v>
      </c>
      <c r="BN35" s="340" t="s">
        <v>111</v>
      </c>
      <c r="BO35" s="64"/>
      <c r="BP35" s="227" t="s">
        <v>144</v>
      </c>
      <c r="BQ35" s="331" t="s">
        <v>145</v>
      </c>
      <c r="BR35" s="331" t="s">
        <v>143</v>
      </c>
      <c r="BS35" s="340" t="s">
        <v>111</v>
      </c>
      <c r="BT35" s="64"/>
      <c r="BU35" s="227" t="s">
        <v>144</v>
      </c>
      <c r="BV35" s="331" t="s">
        <v>145</v>
      </c>
      <c r="BW35" s="331" t="s">
        <v>143</v>
      </c>
      <c r="BX35" s="340" t="s">
        <v>111</v>
      </c>
      <c r="BY35" s="64"/>
      <c r="BZ35" s="227" t="s">
        <v>144</v>
      </c>
      <c r="CA35" s="331" t="s">
        <v>145</v>
      </c>
      <c r="CB35" s="331" t="s">
        <v>143</v>
      </c>
      <c r="CC35" s="340" t="s">
        <v>111</v>
      </c>
    </row>
    <row r="36" spans="1:81" ht="24.9" customHeight="1" thickBot="1" x14ac:dyDescent="0.35">
      <c r="A36" s="304"/>
      <c r="B36" s="181"/>
      <c r="C36" s="316"/>
      <c r="D36" s="187"/>
      <c r="E36" s="269"/>
      <c r="F36" s="269"/>
      <c r="G36" s="193"/>
      <c r="H36" s="85">
        <f t="shared" si="20"/>
        <v>11</v>
      </c>
      <c r="I36" s="83" t="s">
        <v>15</v>
      </c>
      <c r="J36" s="130">
        <v>1</v>
      </c>
      <c r="K36" s="130">
        <v>1</v>
      </c>
      <c r="L36" s="130">
        <v>1</v>
      </c>
      <c r="M36" s="130">
        <v>1</v>
      </c>
      <c r="N36" s="130">
        <v>1</v>
      </c>
      <c r="O36" s="130">
        <v>1</v>
      </c>
      <c r="P36" s="127"/>
      <c r="Q36" s="130">
        <v>1</v>
      </c>
      <c r="R36" s="130">
        <v>1</v>
      </c>
      <c r="S36" s="130">
        <v>1</v>
      </c>
      <c r="T36" s="130">
        <v>1</v>
      </c>
      <c r="U36" s="130">
        <v>1</v>
      </c>
      <c r="V36" s="130">
        <v>1</v>
      </c>
      <c r="W36" s="228"/>
      <c r="X36" s="215"/>
      <c r="Y36" s="215"/>
      <c r="Z36" s="166"/>
      <c r="AA36" s="64"/>
      <c r="AB36" s="228"/>
      <c r="AC36" s="215"/>
      <c r="AD36" s="215"/>
      <c r="AE36" s="166"/>
      <c r="AF36" s="64"/>
      <c r="AG36" s="228"/>
      <c r="AH36" s="215"/>
      <c r="AI36" s="215"/>
      <c r="AJ36" s="166"/>
      <c r="AK36" s="64"/>
      <c r="AL36" s="228"/>
      <c r="AM36" s="215"/>
      <c r="AN36" s="215"/>
      <c r="AO36" s="166"/>
      <c r="AP36" s="64"/>
      <c r="AQ36" s="228"/>
      <c r="AR36" s="215"/>
      <c r="AS36" s="215"/>
      <c r="AT36" s="166"/>
      <c r="AU36" s="64"/>
      <c r="AV36" s="228"/>
      <c r="AW36" s="215"/>
      <c r="AX36" s="215"/>
      <c r="AY36" s="166"/>
      <c r="AZ36" s="64"/>
      <c r="BA36" s="228"/>
      <c r="BB36" s="215"/>
      <c r="BC36" s="215"/>
      <c r="BD36" s="166"/>
      <c r="BE36" s="64"/>
      <c r="BF36" s="228"/>
      <c r="BG36" s="215"/>
      <c r="BH36" s="215"/>
      <c r="BI36" s="166"/>
      <c r="BJ36" s="64"/>
      <c r="BK36" s="228"/>
      <c r="BL36" s="215"/>
      <c r="BM36" s="215"/>
      <c r="BN36" s="166"/>
      <c r="BO36" s="64"/>
      <c r="BP36" s="228"/>
      <c r="BQ36" s="215"/>
      <c r="BR36" s="215"/>
      <c r="BS36" s="166"/>
      <c r="BT36" s="64"/>
      <c r="BU36" s="228"/>
      <c r="BV36" s="215"/>
      <c r="BW36" s="215"/>
      <c r="BX36" s="166"/>
      <c r="BY36" s="64"/>
      <c r="BZ36" s="228"/>
      <c r="CA36" s="215"/>
      <c r="CB36" s="215"/>
      <c r="CC36" s="166"/>
    </row>
    <row r="37" spans="1:81" ht="24.9" customHeight="1" thickBot="1" x14ac:dyDescent="0.35">
      <c r="A37" s="306"/>
      <c r="B37" s="182"/>
      <c r="C37" s="317"/>
      <c r="D37" s="471"/>
      <c r="E37" s="270"/>
      <c r="F37" s="328"/>
      <c r="G37" s="195"/>
      <c r="H37" s="86">
        <f t="shared" ref="H37" si="21">IF(ISERROR((H36)/H35),J36,(H36)/H35)</f>
        <v>1</v>
      </c>
      <c r="I37" s="87" t="s">
        <v>16</v>
      </c>
      <c r="J37" s="88">
        <f t="shared" ref="J37:U37" si="22">IF(AND(J35&lt;0.9,J36&gt;0.9),"No Planeado",IF(J36=0,0,J36/J35))</f>
        <v>1</v>
      </c>
      <c r="K37" s="88">
        <f t="shared" si="22"/>
        <v>1</v>
      </c>
      <c r="L37" s="88">
        <f t="shared" si="22"/>
        <v>1</v>
      </c>
      <c r="M37" s="88">
        <f t="shared" si="22"/>
        <v>1</v>
      </c>
      <c r="N37" s="88">
        <f t="shared" si="22"/>
        <v>1</v>
      </c>
      <c r="O37" s="88">
        <f t="shared" si="22"/>
        <v>1</v>
      </c>
      <c r="P37" s="88">
        <f t="shared" si="22"/>
        <v>0</v>
      </c>
      <c r="Q37" s="88">
        <f t="shared" si="22"/>
        <v>1</v>
      </c>
      <c r="R37" s="88">
        <f t="shared" si="22"/>
        <v>1</v>
      </c>
      <c r="S37" s="88">
        <f t="shared" si="22"/>
        <v>1</v>
      </c>
      <c r="T37" s="88">
        <f t="shared" si="22"/>
        <v>1</v>
      </c>
      <c r="U37" s="88">
        <f t="shared" si="22"/>
        <v>1</v>
      </c>
      <c r="W37" s="233"/>
      <c r="X37" s="339"/>
      <c r="Y37" s="216"/>
      <c r="Z37" s="167"/>
      <c r="AA37" s="64"/>
      <c r="AB37" s="233"/>
      <c r="AC37" s="339"/>
      <c r="AD37" s="216"/>
      <c r="AE37" s="167"/>
      <c r="AF37" s="64"/>
      <c r="AG37" s="233"/>
      <c r="AH37" s="339"/>
      <c r="AI37" s="216"/>
      <c r="AJ37" s="167"/>
      <c r="AK37" s="64"/>
      <c r="AL37" s="233"/>
      <c r="AM37" s="339"/>
      <c r="AN37" s="216"/>
      <c r="AO37" s="167"/>
      <c r="AP37" s="64"/>
      <c r="AQ37" s="233"/>
      <c r="AR37" s="339"/>
      <c r="AS37" s="216"/>
      <c r="AT37" s="167"/>
      <c r="AU37" s="64"/>
      <c r="AV37" s="233"/>
      <c r="AW37" s="339"/>
      <c r="AX37" s="216"/>
      <c r="AY37" s="167"/>
      <c r="AZ37" s="64"/>
      <c r="BA37" s="233"/>
      <c r="BB37" s="339"/>
      <c r="BC37" s="216"/>
      <c r="BD37" s="167"/>
      <c r="BE37" s="64"/>
      <c r="BF37" s="233"/>
      <c r="BG37" s="339"/>
      <c r="BH37" s="216"/>
      <c r="BI37" s="167"/>
      <c r="BJ37" s="64"/>
      <c r="BK37" s="233"/>
      <c r="BL37" s="339"/>
      <c r="BM37" s="216"/>
      <c r="BN37" s="167"/>
      <c r="BO37" s="64"/>
      <c r="BP37" s="233"/>
      <c r="BQ37" s="339"/>
      <c r="BR37" s="216"/>
      <c r="BS37" s="167"/>
      <c r="BT37" s="64"/>
      <c r="BU37" s="233"/>
      <c r="BV37" s="339"/>
      <c r="BW37" s="216"/>
      <c r="BX37" s="167"/>
      <c r="BY37" s="64"/>
      <c r="BZ37" s="233"/>
      <c r="CA37" s="339"/>
      <c r="CB37" s="216"/>
      <c r="CC37" s="167"/>
    </row>
    <row r="38" spans="1:81" ht="28.8" customHeight="1" thickBot="1" x14ac:dyDescent="0.35">
      <c r="A38" s="307">
        <v>4</v>
      </c>
      <c r="B38" s="181" t="s">
        <v>132</v>
      </c>
      <c r="C38" s="255" t="s">
        <v>150</v>
      </c>
      <c r="D38" s="186" t="s">
        <v>155</v>
      </c>
      <c r="E38" s="275" t="s">
        <v>151</v>
      </c>
      <c r="F38" s="275" t="s">
        <v>358</v>
      </c>
      <c r="G38" s="193" t="s">
        <v>54</v>
      </c>
      <c r="H38" s="82">
        <f t="shared" ref="H38:H39" si="23">SUM(J38:U38)</f>
        <v>11</v>
      </c>
      <c r="I38" s="83" t="s">
        <v>14</v>
      </c>
      <c r="J38" s="129">
        <v>1</v>
      </c>
      <c r="K38" s="129">
        <v>1</v>
      </c>
      <c r="L38" s="129">
        <v>1</v>
      </c>
      <c r="M38" s="129">
        <v>1</v>
      </c>
      <c r="N38" s="129">
        <v>1</v>
      </c>
      <c r="O38" s="129">
        <v>1</v>
      </c>
      <c r="P38" s="127"/>
      <c r="Q38" s="129">
        <v>1</v>
      </c>
      <c r="R38" s="129">
        <v>1</v>
      </c>
      <c r="S38" s="129">
        <v>1</v>
      </c>
      <c r="T38" s="129">
        <v>1</v>
      </c>
      <c r="U38" s="129">
        <v>1</v>
      </c>
      <c r="W38" s="341" t="s">
        <v>160</v>
      </c>
      <c r="X38" s="343" t="s">
        <v>163</v>
      </c>
      <c r="Y38" s="218" t="s">
        <v>232</v>
      </c>
      <c r="Z38" s="166" t="s">
        <v>111</v>
      </c>
      <c r="AA38" s="64"/>
      <c r="AB38" s="228" t="s">
        <v>149</v>
      </c>
      <c r="AC38" s="336" t="s">
        <v>163</v>
      </c>
      <c r="AD38" s="218" t="s">
        <v>232</v>
      </c>
      <c r="AE38" s="166" t="s">
        <v>111</v>
      </c>
      <c r="AF38" s="64"/>
      <c r="AG38" s="228" t="s">
        <v>149</v>
      </c>
      <c r="AH38" s="343" t="s">
        <v>163</v>
      </c>
      <c r="AI38" s="218" t="s">
        <v>232</v>
      </c>
      <c r="AJ38" s="166" t="s">
        <v>111</v>
      </c>
      <c r="AK38" s="64"/>
      <c r="AL38" s="228" t="s">
        <v>149</v>
      </c>
      <c r="AM38" s="343" t="s">
        <v>163</v>
      </c>
      <c r="AN38" s="218" t="s">
        <v>232</v>
      </c>
      <c r="AO38" s="166" t="s">
        <v>111</v>
      </c>
      <c r="AP38" s="64"/>
      <c r="AQ38" s="228" t="s">
        <v>149</v>
      </c>
      <c r="AR38" s="343" t="s">
        <v>164</v>
      </c>
      <c r="AS38" s="218" t="s">
        <v>232</v>
      </c>
      <c r="AT38" s="166" t="s">
        <v>111</v>
      </c>
      <c r="AU38" s="64"/>
      <c r="AV38" s="228" t="s">
        <v>149</v>
      </c>
      <c r="AW38" s="343" t="s">
        <v>165</v>
      </c>
      <c r="AX38" s="218" t="s">
        <v>232</v>
      </c>
      <c r="AY38" s="166" t="s">
        <v>111</v>
      </c>
      <c r="AZ38" s="64"/>
      <c r="BA38" s="228" t="s">
        <v>149</v>
      </c>
      <c r="BB38" s="343" t="s">
        <v>165</v>
      </c>
      <c r="BC38" s="218" t="s">
        <v>232</v>
      </c>
      <c r="BD38" s="166" t="s">
        <v>111</v>
      </c>
      <c r="BE38" s="64"/>
      <c r="BF38" s="228" t="s">
        <v>149</v>
      </c>
      <c r="BG38" s="343" t="s">
        <v>165</v>
      </c>
      <c r="BH38" s="218" t="s">
        <v>232</v>
      </c>
      <c r="BI38" s="166" t="s">
        <v>111</v>
      </c>
      <c r="BJ38" s="64"/>
      <c r="BK38" s="228" t="s">
        <v>149</v>
      </c>
      <c r="BL38" s="343" t="s">
        <v>165</v>
      </c>
      <c r="BM38" s="218" t="s">
        <v>232</v>
      </c>
      <c r="BN38" s="166" t="s">
        <v>111</v>
      </c>
      <c r="BO38" s="64"/>
      <c r="BP38" s="228" t="s">
        <v>149</v>
      </c>
      <c r="BQ38" s="343" t="s">
        <v>166</v>
      </c>
      <c r="BR38" s="218" t="s">
        <v>232</v>
      </c>
      <c r="BS38" s="166" t="s">
        <v>111</v>
      </c>
      <c r="BT38" s="64"/>
      <c r="BU38" s="228" t="s">
        <v>149</v>
      </c>
      <c r="BV38" s="343" t="s">
        <v>166</v>
      </c>
      <c r="BW38" s="218" t="s">
        <v>232</v>
      </c>
      <c r="BX38" s="166" t="s">
        <v>111</v>
      </c>
      <c r="BY38" s="64"/>
      <c r="BZ38" s="228" t="s">
        <v>149</v>
      </c>
      <c r="CA38" s="343" t="s">
        <v>166</v>
      </c>
      <c r="CB38" s="218" t="s">
        <v>232</v>
      </c>
      <c r="CC38" s="166" t="s">
        <v>111</v>
      </c>
    </row>
    <row r="39" spans="1:81" ht="27.6" customHeight="1" thickBot="1" x14ac:dyDescent="0.35">
      <c r="A39" s="304"/>
      <c r="B39" s="181"/>
      <c r="C39" s="256"/>
      <c r="D39" s="187"/>
      <c r="E39" s="190"/>
      <c r="F39" s="190"/>
      <c r="G39" s="193"/>
      <c r="H39" s="85">
        <f t="shared" si="23"/>
        <v>11</v>
      </c>
      <c r="I39" s="83" t="s">
        <v>15</v>
      </c>
      <c r="J39" s="129">
        <v>1</v>
      </c>
      <c r="K39" s="129">
        <v>1</v>
      </c>
      <c r="L39" s="129">
        <v>1</v>
      </c>
      <c r="M39" s="129">
        <v>1</v>
      </c>
      <c r="N39" s="129">
        <v>1</v>
      </c>
      <c r="O39" s="129">
        <v>1</v>
      </c>
      <c r="P39" s="127"/>
      <c r="Q39" s="129">
        <v>1</v>
      </c>
      <c r="R39" s="129">
        <v>1</v>
      </c>
      <c r="S39" s="129">
        <v>1</v>
      </c>
      <c r="T39" s="129">
        <v>1</v>
      </c>
      <c r="U39" s="129">
        <v>1</v>
      </c>
      <c r="W39" s="341"/>
      <c r="X39" s="344"/>
      <c r="Y39" s="218"/>
      <c r="Z39" s="166"/>
      <c r="AA39" s="64"/>
      <c r="AB39" s="228"/>
      <c r="AC39" s="337"/>
      <c r="AD39" s="218"/>
      <c r="AE39" s="166"/>
      <c r="AF39" s="64"/>
      <c r="AG39" s="228"/>
      <c r="AH39" s="344"/>
      <c r="AI39" s="218"/>
      <c r="AJ39" s="166"/>
      <c r="AK39" s="64"/>
      <c r="AL39" s="228"/>
      <c r="AM39" s="344"/>
      <c r="AN39" s="218"/>
      <c r="AO39" s="166"/>
      <c r="AP39" s="64"/>
      <c r="AQ39" s="228"/>
      <c r="AR39" s="344"/>
      <c r="AS39" s="218"/>
      <c r="AT39" s="166"/>
      <c r="AU39" s="64"/>
      <c r="AV39" s="228"/>
      <c r="AW39" s="344"/>
      <c r="AX39" s="218"/>
      <c r="AY39" s="166"/>
      <c r="AZ39" s="64"/>
      <c r="BA39" s="228"/>
      <c r="BB39" s="344"/>
      <c r="BC39" s="218"/>
      <c r="BD39" s="166"/>
      <c r="BE39" s="64"/>
      <c r="BF39" s="228"/>
      <c r="BG39" s="344"/>
      <c r="BH39" s="218"/>
      <c r="BI39" s="166"/>
      <c r="BJ39" s="64"/>
      <c r="BK39" s="228"/>
      <c r="BL39" s="344"/>
      <c r="BM39" s="218"/>
      <c r="BN39" s="166"/>
      <c r="BO39" s="64"/>
      <c r="BP39" s="228"/>
      <c r="BQ39" s="344"/>
      <c r="BR39" s="218"/>
      <c r="BS39" s="166"/>
      <c r="BT39" s="64"/>
      <c r="BU39" s="228"/>
      <c r="BV39" s="344"/>
      <c r="BW39" s="218"/>
      <c r="BX39" s="166"/>
      <c r="BY39" s="64"/>
      <c r="BZ39" s="228"/>
      <c r="CA39" s="344"/>
      <c r="CB39" s="218"/>
      <c r="CC39" s="166"/>
    </row>
    <row r="40" spans="1:81" ht="26.4" customHeight="1" thickBot="1" x14ac:dyDescent="0.35">
      <c r="A40" s="304"/>
      <c r="B40" s="181"/>
      <c r="C40" s="256"/>
      <c r="D40" s="187"/>
      <c r="E40" s="260"/>
      <c r="F40" s="260"/>
      <c r="G40" s="195"/>
      <c r="H40" s="86">
        <f t="shared" ref="H40" si="24">IF(ISERROR((H39)/H38),J39,(H39)/H38)</f>
        <v>1</v>
      </c>
      <c r="I40" s="87" t="s">
        <v>16</v>
      </c>
      <c r="J40" s="88">
        <f t="shared" ref="J40:U40" si="25">IF(AND(J38&lt;0.9,J39&gt;0.9),"No Planeado",IF(J39=0,0,J39/J38))</f>
        <v>1</v>
      </c>
      <c r="K40" s="88">
        <f t="shared" si="25"/>
        <v>1</v>
      </c>
      <c r="L40" s="88">
        <f t="shared" si="25"/>
        <v>1</v>
      </c>
      <c r="M40" s="88">
        <f t="shared" si="25"/>
        <v>1</v>
      </c>
      <c r="N40" s="88">
        <f t="shared" si="25"/>
        <v>1</v>
      </c>
      <c r="O40" s="88">
        <f t="shared" si="25"/>
        <v>1</v>
      </c>
      <c r="P40" s="88">
        <f t="shared" si="25"/>
        <v>0</v>
      </c>
      <c r="Q40" s="88">
        <f t="shared" si="25"/>
        <v>1</v>
      </c>
      <c r="R40" s="88">
        <f t="shared" si="25"/>
        <v>1</v>
      </c>
      <c r="S40" s="88">
        <f t="shared" si="25"/>
        <v>1</v>
      </c>
      <c r="T40" s="88">
        <f t="shared" si="25"/>
        <v>1</v>
      </c>
      <c r="U40" s="88">
        <f t="shared" si="25"/>
        <v>1</v>
      </c>
      <c r="W40" s="342"/>
      <c r="X40" s="345"/>
      <c r="Y40" s="219"/>
      <c r="Z40" s="167"/>
      <c r="AA40" s="64"/>
      <c r="AB40" s="229"/>
      <c r="AC40" s="338"/>
      <c r="AD40" s="219"/>
      <c r="AE40" s="167"/>
      <c r="AF40" s="64"/>
      <c r="AG40" s="229"/>
      <c r="AH40" s="345"/>
      <c r="AI40" s="219"/>
      <c r="AJ40" s="167"/>
      <c r="AK40" s="64"/>
      <c r="AL40" s="229"/>
      <c r="AM40" s="345"/>
      <c r="AN40" s="219"/>
      <c r="AO40" s="167"/>
      <c r="AP40" s="64"/>
      <c r="AQ40" s="229"/>
      <c r="AR40" s="345"/>
      <c r="AS40" s="219"/>
      <c r="AT40" s="167"/>
      <c r="AU40" s="64"/>
      <c r="AV40" s="229"/>
      <c r="AW40" s="345"/>
      <c r="AX40" s="219"/>
      <c r="AY40" s="167"/>
      <c r="AZ40" s="64"/>
      <c r="BA40" s="229"/>
      <c r="BB40" s="345"/>
      <c r="BC40" s="219"/>
      <c r="BD40" s="167"/>
      <c r="BE40" s="64"/>
      <c r="BF40" s="229"/>
      <c r="BG40" s="345"/>
      <c r="BH40" s="219"/>
      <c r="BI40" s="167"/>
      <c r="BJ40" s="64"/>
      <c r="BK40" s="229"/>
      <c r="BL40" s="345"/>
      <c r="BM40" s="219"/>
      <c r="BN40" s="167"/>
      <c r="BO40" s="64"/>
      <c r="BP40" s="229"/>
      <c r="BQ40" s="345"/>
      <c r="BR40" s="219"/>
      <c r="BS40" s="167"/>
      <c r="BT40" s="64"/>
      <c r="BU40" s="229"/>
      <c r="BV40" s="345"/>
      <c r="BW40" s="219"/>
      <c r="BX40" s="167"/>
      <c r="BY40" s="64"/>
      <c r="BZ40" s="229"/>
      <c r="CA40" s="345"/>
      <c r="CB40" s="219"/>
      <c r="CC40" s="167"/>
    </row>
    <row r="41" spans="1:81" ht="28.8" customHeight="1" thickBot="1" x14ac:dyDescent="0.35">
      <c r="A41" s="304"/>
      <c r="B41" s="181"/>
      <c r="C41" s="256"/>
      <c r="D41" s="187"/>
      <c r="E41" s="275" t="s">
        <v>153</v>
      </c>
      <c r="F41" s="275" t="s">
        <v>358</v>
      </c>
      <c r="G41" s="193" t="s">
        <v>54</v>
      </c>
      <c r="H41" s="82">
        <f t="shared" ref="H41:H42" si="26">SUM(J41:U41)</f>
        <v>11</v>
      </c>
      <c r="I41" s="83" t="s">
        <v>14</v>
      </c>
      <c r="J41" s="129">
        <v>1</v>
      </c>
      <c r="K41" s="129">
        <v>1</v>
      </c>
      <c r="L41" s="129">
        <v>1</v>
      </c>
      <c r="M41" s="129">
        <v>1</v>
      </c>
      <c r="N41" s="129">
        <v>1</v>
      </c>
      <c r="O41" s="129">
        <v>1</v>
      </c>
      <c r="P41" s="127"/>
      <c r="Q41" s="129">
        <v>1</v>
      </c>
      <c r="R41" s="129">
        <v>1</v>
      </c>
      <c r="S41" s="129">
        <v>1</v>
      </c>
      <c r="T41" s="129">
        <v>1</v>
      </c>
      <c r="U41" s="129">
        <v>1</v>
      </c>
      <c r="W41" s="227" t="s">
        <v>161</v>
      </c>
      <c r="X41" s="331" t="s">
        <v>157</v>
      </c>
      <c r="Y41" s="218" t="s">
        <v>200</v>
      </c>
      <c r="Z41" s="166" t="s">
        <v>111</v>
      </c>
      <c r="AA41" s="64"/>
      <c r="AB41" s="227" t="s">
        <v>156</v>
      </c>
      <c r="AC41" s="331" t="s">
        <v>157</v>
      </c>
      <c r="AD41" s="218" t="s">
        <v>200</v>
      </c>
      <c r="AE41" s="166" t="s">
        <v>111</v>
      </c>
      <c r="AF41" s="64"/>
      <c r="AG41" s="227" t="s">
        <v>156</v>
      </c>
      <c r="AH41" s="331" t="s">
        <v>157</v>
      </c>
      <c r="AI41" s="218" t="s">
        <v>200</v>
      </c>
      <c r="AJ41" s="166" t="s">
        <v>111</v>
      </c>
      <c r="AK41" s="64"/>
      <c r="AL41" s="227" t="s">
        <v>156</v>
      </c>
      <c r="AM41" s="331" t="s">
        <v>157</v>
      </c>
      <c r="AN41" s="218" t="s">
        <v>200</v>
      </c>
      <c r="AO41" s="166" t="s">
        <v>111</v>
      </c>
      <c r="AP41" s="64"/>
      <c r="AQ41" s="227" t="s">
        <v>156</v>
      </c>
      <c r="AR41" s="331" t="s">
        <v>157</v>
      </c>
      <c r="AS41" s="218" t="s">
        <v>200</v>
      </c>
      <c r="AT41" s="166" t="s">
        <v>111</v>
      </c>
      <c r="AU41" s="64"/>
      <c r="AV41" s="227" t="s">
        <v>156</v>
      </c>
      <c r="AW41" s="331" t="s">
        <v>157</v>
      </c>
      <c r="AX41" s="218" t="s">
        <v>200</v>
      </c>
      <c r="AY41" s="166" t="s">
        <v>111</v>
      </c>
      <c r="AZ41" s="64"/>
      <c r="BA41" s="227" t="s">
        <v>156</v>
      </c>
      <c r="BB41" s="331" t="s">
        <v>157</v>
      </c>
      <c r="BC41" s="218" t="s">
        <v>200</v>
      </c>
      <c r="BD41" s="166" t="s">
        <v>111</v>
      </c>
      <c r="BE41" s="64"/>
      <c r="BF41" s="227" t="s">
        <v>156</v>
      </c>
      <c r="BG41" s="331" t="s">
        <v>157</v>
      </c>
      <c r="BH41" s="218" t="s">
        <v>200</v>
      </c>
      <c r="BI41" s="166" t="s">
        <v>111</v>
      </c>
      <c r="BJ41" s="64"/>
      <c r="BK41" s="227" t="s">
        <v>156</v>
      </c>
      <c r="BL41" s="331" t="s">
        <v>157</v>
      </c>
      <c r="BM41" s="218" t="s">
        <v>232</v>
      </c>
      <c r="BN41" s="166" t="s">
        <v>111</v>
      </c>
      <c r="BO41" s="64"/>
      <c r="BP41" s="227" t="s">
        <v>156</v>
      </c>
      <c r="BQ41" s="331" t="s">
        <v>157</v>
      </c>
      <c r="BR41" s="218" t="s">
        <v>232</v>
      </c>
      <c r="BS41" s="166" t="s">
        <v>111</v>
      </c>
      <c r="BT41" s="64"/>
      <c r="BU41" s="227" t="s">
        <v>156</v>
      </c>
      <c r="BV41" s="331" t="s">
        <v>157</v>
      </c>
      <c r="BW41" s="218" t="s">
        <v>232</v>
      </c>
      <c r="BX41" s="166" t="s">
        <v>111</v>
      </c>
      <c r="BY41" s="64"/>
      <c r="BZ41" s="227" t="s">
        <v>156</v>
      </c>
      <c r="CA41" s="331" t="s">
        <v>157</v>
      </c>
      <c r="CB41" s="218" t="s">
        <v>232</v>
      </c>
      <c r="CC41" s="166" t="s">
        <v>111</v>
      </c>
    </row>
    <row r="42" spans="1:81" ht="29.4" customHeight="1" thickBot="1" x14ac:dyDescent="0.35">
      <c r="A42" s="304"/>
      <c r="B42" s="181"/>
      <c r="C42" s="256"/>
      <c r="D42" s="187"/>
      <c r="E42" s="190"/>
      <c r="F42" s="190"/>
      <c r="G42" s="193"/>
      <c r="H42" s="85">
        <f t="shared" si="26"/>
        <v>11</v>
      </c>
      <c r="I42" s="83" t="s">
        <v>15</v>
      </c>
      <c r="J42" s="129">
        <v>1</v>
      </c>
      <c r="K42" s="129">
        <v>1</v>
      </c>
      <c r="L42" s="129">
        <v>1</v>
      </c>
      <c r="M42" s="129">
        <v>1</v>
      </c>
      <c r="N42" s="129">
        <v>1</v>
      </c>
      <c r="O42" s="129">
        <v>1</v>
      </c>
      <c r="P42" s="127"/>
      <c r="Q42" s="129">
        <v>1</v>
      </c>
      <c r="R42" s="129">
        <v>1</v>
      </c>
      <c r="S42" s="129">
        <v>1</v>
      </c>
      <c r="T42" s="129">
        <v>1</v>
      </c>
      <c r="U42" s="129">
        <v>1</v>
      </c>
      <c r="W42" s="228"/>
      <c r="X42" s="218"/>
      <c r="Y42" s="218"/>
      <c r="Z42" s="166"/>
      <c r="AA42" s="64"/>
      <c r="AB42" s="228"/>
      <c r="AC42" s="218"/>
      <c r="AD42" s="218"/>
      <c r="AE42" s="166"/>
      <c r="AF42" s="64"/>
      <c r="AG42" s="228"/>
      <c r="AH42" s="218"/>
      <c r="AI42" s="218"/>
      <c r="AJ42" s="166"/>
      <c r="AK42" s="64"/>
      <c r="AL42" s="228"/>
      <c r="AM42" s="218"/>
      <c r="AN42" s="218"/>
      <c r="AO42" s="166"/>
      <c r="AP42" s="64"/>
      <c r="AQ42" s="228"/>
      <c r="AR42" s="218"/>
      <c r="AS42" s="218"/>
      <c r="AT42" s="166"/>
      <c r="AU42" s="64"/>
      <c r="AV42" s="228"/>
      <c r="AW42" s="218"/>
      <c r="AX42" s="218"/>
      <c r="AY42" s="166"/>
      <c r="AZ42" s="64"/>
      <c r="BA42" s="228"/>
      <c r="BB42" s="218"/>
      <c r="BC42" s="218"/>
      <c r="BD42" s="166"/>
      <c r="BE42" s="64"/>
      <c r="BF42" s="228"/>
      <c r="BG42" s="218"/>
      <c r="BH42" s="218"/>
      <c r="BI42" s="166"/>
      <c r="BJ42" s="64"/>
      <c r="BK42" s="228"/>
      <c r="BL42" s="218"/>
      <c r="BM42" s="218"/>
      <c r="BN42" s="166"/>
      <c r="BO42" s="64"/>
      <c r="BP42" s="228"/>
      <c r="BQ42" s="218"/>
      <c r="BR42" s="218"/>
      <c r="BS42" s="166"/>
      <c r="BT42" s="64"/>
      <c r="BU42" s="228"/>
      <c r="BV42" s="218"/>
      <c r="BW42" s="218"/>
      <c r="BX42" s="166"/>
      <c r="BY42" s="64"/>
      <c r="BZ42" s="228"/>
      <c r="CA42" s="218"/>
      <c r="CB42" s="218"/>
      <c r="CC42" s="166"/>
    </row>
    <row r="43" spans="1:81" ht="30.6" customHeight="1" thickBot="1" x14ac:dyDescent="0.35">
      <c r="A43" s="304"/>
      <c r="B43" s="181"/>
      <c r="C43" s="256"/>
      <c r="D43" s="187"/>
      <c r="E43" s="260"/>
      <c r="F43" s="260"/>
      <c r="G43" s="195"/>
      <c r="H43" s="86">
        <f t="shared" ref="H43" si="27">IF(ISERROR((H42)/H41),J42,(H42)/H41)</f>
        <v>1</v>
      </c>
      <c r="I43" s="87" t="s">
        <v>16</v>
      </c>
      <c r="J43" s="88">
        <f t="shared" ref="J43:U43" si="28">IF(AND(J41&lt;0.9,J42&gt;0.9),"No Planeado",IF(J42=0,0,J42/J41))</f>
        <v>1</v>
      </c>
      <c r="K43" s="88">
        <f t="shared" si="28"/>
        <v>1</v>
      </c>
      <c r="L43" s="88">
        <f t="shared" si="28"/>
        <v>1</v>
      </c>
      <c r="M43" s="88">
        <f t="shared" si="28"/>
        <v>1</v>
      </c>
      <c r="N43" s="88">
        <f t="shared" si="28"/>
        <v>1</v>
      </c>
      <c r="O43" s="88">
        <f t="shared" si="28"/>
        <v>1</v>
      </c>
      <c r="P43" s="88">
        <f t="shared" si="28"/>
        <v>0</v>
      </c>
      <c r="Q43" s="88">
        <f t="shared" si="28"/>
        <v>1</v>
      </c>
      <c r="R43" s="88">
        <f t="shared" si="28"/>
        <v>1</v>
      </c>
      <c r="S43" s="88">
        <f t="shared" si="28"/>
        <v>1</v>
      </c>
      <c r="T43" s="88">
        <f t="shared" si="28"/>
        <v>1</v>
      </c>
      <c r="U43" s="88">
        <f t="shared" si="28"/>
        <v>1</v>
      </c>
      <c r="W43" s="229"/>
      <c r="X43" s="219"/>
      <c r="Y43" s="219"/>
      <c r="Z43" s="167"/>
      <c r="AA43" s="64"/>
      <c r="AB43" s="229"/>
      <c r="AC43" s="219"/>
      <c r="AD43" s="219"/>
      <c r="AE43" s="167"/>
      <c r="AF43" s="64"/>
      <c r="AG43" s="229"/>
      <c r="AH43" s="219"/>
      <c r="AI43" s="219"/>
      <c r="AJ43" s="167"/>
      <c r="AK43" s="64"/>
      <c r="AL43" s="229"/>
      <c r="AM43" s="219"/>
      <c r="AN43" s="219"/>
      <c r="AO43" s="167"/>
      <c r="AP43" s="64"/>
      <c r="AQ43" s="229"/>
      <c r="AR43" s="219"/>
      <c r="AS43" s="219"/>
      <c r="AT43" s="167"/>
      <c r="AU43" s="64"/>
      <c r="AV43" s="229"/>
      <c r="AW43" s="219"/>
      <c r="AX43" s="219"/>
      <c r="AY43" s="167"/>
      <c r="AZ43" s="64"/>
      <c r="BA43" s="229"/>
      <c r="BB43" s="219"/>
      <c r="BC43" s="219"/>
      <c r="BD43" s="167"/>
      <c r="BE43" s="64"/>
      <c r="BF43" s="229"/>
      <c r="BG43" s="219"/>
      <c r="BH43" s="219"/>
      <c r="BI43" s="167"/>
      <c r="BJ43" s="64"/>
      <c r="BK43" s="229"/>
      <c r="BL43" s="219"/>
      <c r="BM43" s="219"/>
      <c r="BN43" s="167"/>
      <c r="BO43" s="64"/>
      <c r="BP43" s="229"/>
      <c r="BQ43" s="219"/>
      <c r="BR43" s="219"/>
      <c r="BS43" s="167"/>
      <c r="BT43" s="64"/>
      <c r="BU43" s="229"/>
      <c r="BV43" s="219"/>
      <c r="BW43" s="219"/>
      <c r="BX43" s="167"/>
      <c r="BY43" s="64"/>
      <c r="BZ43" s="229"/>
      <c r="CA43" s="219"/>
      <c r="CB43" s="219"/>
      <c r="CC43" s="167"/>
    </row>
    <row r="44" spans="1:81" ht="29.4" customHeight="1" thickBot="1" x14ac:dyDescent="0.35">
      <c r="A44" s="304"/>
      <c r="B44" s="181"/>
      <c r="C44" s="256"/>
      <c r="D44" s="187"/>
      <c r="E44" s="275" t="s">
        <v>154</v>
      </c>
      <c r="F44" s="275" t="s">
        <v>358</v>
      </c>
      <c r="G44" s="193" t="s">
        <v>54</v>
      </c>
      <c r="H44" s="82">
        <f t="shared" ref="H44:H45" si="29">SUM(J44:U44)</f>
        <v>11</v>
      </c>
      <c r="I44" s="83" t="s">
        <v>14</v>
      </c>
      <c r="J44" s="129">
        <v>1</v>
      </c>
      <c r="K44" s="129">
        <v>1</v>
      </c>
      <c r="L44" s="129">
        <v>1</v>
      </c>
      <c r="M44" s="129">
        <v>1</v>
      </c>
      <c r="N44" s="129">
        <v>1</v>
      </c>
      <c r="O44" s="129">
        <v>1</v>
      </c>
      <c r="P44" s="127"/>
      <c r="Q44" s="129">
        <v>1</v>
      </c>
      <c r="R44" s="129">
        <v>1</v>
      </c>
      <c r="S44" s="129">
        <v>1</v>
      </c>
      <c r="T44" s="129">
        <v>1</v>
      </c>
      <c r="U44" s="129">
        <v>1</v>
      </c>
      <c r="W44" s="227" t="s">
        <v>162</v>
      </c>
      <c r="X44" s="366" t="s">
        <v>159</v>
      </c>
      <c r="Y44" s="218" t="s">
        <v>232</v>
      </c>
      <c r="Z44" s="166" t="s">
        <v>111</v>
      </c>
      <c r="AA44" s="64"/>
      <c r="AB44" s="361" t="s">
        <v>158</v>
      </c>
      <c r="AC44" s="366" t="s">
        <v>159</v>
      </c>
      <c r="AD44" s="218" t="s">
        <v>232</v>
      </c>
      <c r="AE44" s="166" t="s">
        <v>111</v>
      </c>
      <c r="AF44" s="64"/>
      <c r="AG44" s="361" t="s">
        <v>158</v>
      </c>
      <c r="AH44" s="331" t="s">
        <v>159</v>
      </c>
      <c r="AI44" s="218" t="s">
        <v>232</v>
      </c>
      <c r="AJ44" s="166" t="s">
        <v>111</v>
      </c>
      <c r="AK44" s="64"/>
      <c r="AL44" s="227" t="s">
        <v>158</v>
      </c>
      <c r="AM44" s="224" t="s">
        <v>159</v>
      </c>
      <c r="AN44" s="218" t="s">
        <v>232</v>
      </c>
      <c r="AO44" s="166" t="s">
        <v>111</v>
      </c>
      <c r="AP44" s="64"/>
      <c r="AQ44" s="361" t="s">
        <v>158</v>
      </c>
      <c r="AR44" s="331" t="s">
        <v>159</v>
      </c>
      <c r="AS44" s="218" t="s">
        <v>232</v>
      </c>
      <c r="AT44" s="166" t="s">
        <v>111</v>
      </c>
      <c r="AU44" s="64"/>
      <c r="AV44" s="361" t="s">
        <v>158</v>
      </c>
      <c r="AW44" s="331" t="s">
        <v>159</v>
      </c>
      <c r="AX44" s="218" t="s">
        <v>232</v>
      </c>
      <c r="AY44" s="166" t="s">
        <v>111</v>
      </c>
      <c r="AZ44" s="64"/>
      <c r="BA44" s="227" t="s">
        <v>158</v>
      </c>
      <c r="BB44" s="224" t="s">
        <v>159</v>
      </c>
      <c r="BC44" s="218" t="s">
        <v>232</v>
      </c>
      <c r="BD44" s="166" t="s">
        <v>111</v>
      </c>
      <c r="BE44" s="64"/>
      <c r="BF44" s="361" t="s">
        <v>158</v>
      </c>
      <c r="BG44" s="331" t="s">
        <v>159</v>
      </c>
      <c r="BH44" s="218" t="s">
        <v>232</v>
      </c>
      <c r="BI44" s="166" t="s">
        <v>111</v>
      </c>
      <c r="BJ44" s="64"/>
      <c r="BK44" s="361" t="s">
        <v>158</v>
      </c>
      <c r="BL44" s="331" t="s">
        <v>159</v>
      </c>
      <c r="BM44" s="218" t="s">
        <v>200</v>
      </c>
      <c r="BN44" s="166" t="s">
        <v>111</v>
      </c>
      <c r="BO44" s="64"/>
      <c r="BP44" s="227" t="s">
        <v>158</v>
      </c>
      <c r="BQ44" s="224" t="s">
        <v>159</v>
      </c>
      <c r="BR44" s="218" t="s">
        <v>200</v>
      </c>
      <c r="BS44" s="166" t="s">
        <v>111</v>
      </c>
      <c r="BT44" s="64"/>
      <c r="BU44" s="361" t="s">
        <v>158</v>
      </c>
      <c r="BV44" s="331" t="s">
        <v>159</v>
      </c>
      <c r="BW44" s="218" t="s">
        <v>200</v>
      </c>
      <c r="BX44" s="166" t="s">
        <v>111</v>
      </c>
      <c r="BY44" s="64"/>
      <c r="BZ44" s="361" t="s">
        <v>158</v>
      </c>
      <c r="CA44" s="331" t="s">
        <v>159</v>
      </c>
      <c r="CB44" s="218" t="s">
        <v>200</v>
      </c>
      <c r="CC44" s="166" t="s">
        <v>111</v>
      </c>
    </row>
    <row r="45" spans="1:81" ht="29.4" customHeight="1" thickBot="1" x14ac:dyDescent="0.35">
      <c r="A45" s="304"/>
      <c r="B45" s="181"/>
      <c r="C45" s="256"/>
      <c r="D45" s="187"/>
      <c r="E45" s="190"/>
      <c r="F45" s="190"/>
      <c r="G45" s="193"/>
      <c r="H45" s="85">
        <f t="shared" si="29"/>
        <v>11</v>
      </c>
      <c r="I45" s="83" t="s">
        <v>15</v>
      </c>
      <c r="J45" s="129">
        <v>1</v>
      </c>
      <c r="K45" s="129">
        <v>1</v>
      </c>
      <c r="L45" s="129">
        <v>1</v>
      </c>
      <c r="M45" s="129">
        <v>1</v>
      </c>
      <c r="N45" s="129">
        <v>1</v>
      </c>
      <c r="O45" s="129">
        <v>1</v>
      </c>
      <c r="P45" s="127"/>
      <c r="Q45" s="129">
        <v>1</v>
      </c>
      <c r="R45" s="129">
        <v>1</v>
      </c>
      <c r="S45" s="129">
        <v>1</v>
      </c>
      <c r="T45" s="129">
        <v>1</v>
      </c>
      <c r="U45" s="129">
        <v>1</v>
      </c>
      <c r="W45" s="228"/>
      <c r="X45" s="367"/>
      <c r="Y45" s="218"/>
      <c r="Z45" s="166"/>
      <c r="AA45" s="64"/>
      <c r="AB45" s="206"/>
      <c r="AC45" s="367"/>
      <c r="AD45" s="218"/>
      <c r="AE45" s="166"/>
      <c r="AF45" s="64"/>
      <c r="AG45" s="206"/>
      <c r="AH45" s="218"/>
      <c r="AI45" s="218"/>
      <c r="AJ45" s="166"/>
      <c r="AK45" s="64"/>
      <c r="AL45" s="228"/>
      <c r="AM45" s="225"/>
      <c r="AN45" s="218"/>
      <c r="AO45" s="166"/>
      <c r="AP45" s="64"/>
      <c r="AQ45" s="206"/>
      <c r="AR45" s="218"/>
      <c r="AS45" s="218"/>
      <c r="AT45" s="166"/>
      <c r="AU45" s="64"/>
      <c r="AV45" s="206"/>
      <c r="AW45" s="218"/>
      <c r="AX45" s="218"/>
      <c r="AY45" s="166"/>
      <c r="AZ45" s="64"/>
      <c r="BA45" s="228"/>
      <c r="BB45" s="225"/>
      <c r="BC45" s="218"/>
      <c r="BD45" s="166"/>
      <c r="BE45" s="64"/>
      <c r="BF45" s="206"/>
      <c r="BG45" s="218"/>
      <c r="BH45" s="218"/>
      <c r="BI45" s="166"/>
      <c r="BJ45" s="64"/>
      <c r="BK45" s="206"/>
      <c r="BL45" s="218"/>
      <c r="BM45" s="218"/>
      <c r="BN45" s="166"/>
      <c r="BO45" s="64"/>
      <c r="BP45" s="228"/>
      <c r="BQ45" s="225"/>
      <c r="BR45" s="218"/>
      <c r="BS45" s="166"/>
      <c r="BT45" s="64"/>
      <c r="BU45" s="206"/>
      <c r="BV45" s="218"/>
      <c r="BW45" s="218"/>
      <c r="BX45" s="166"/>
      <c r="BY45" s="64"/>
      <c r="BZ45" s="206"/>
      <c r="CA45" s="218"/>
      <c r="CB45" s="218"/>
      <c r="CC45" s="166"/>
    </row>
    <row r="46" spans="1:81" ht="30.6" customHeight="1" thickBot="1" x14ac:dyDescent="0.35">
      <c r="A46" s="305"/>
      <c r="B46" s="182"/>
      <c r="C46" s="257"/>
      <c r="D46" s="188"/>
      <c r="E46" s="190"/>
      <c r="F46" s="260"/>
      <c r="G46" s="195"/>
      <c r="H46" s="86">
        <f t="shared" ref="H46" si="30">IF(ISERROR((H45)/H44),J45,(H45)/H44)</f>
        <v>1</v>
      </c>
      <c r="I46" s="87" t="s">
        <v>16</v>
      </c>
      <c r="J46" s="88">
        <f t="shared" ref="J46:U46" si="31">IF(AND(J44&lt;0.9,J45&gt;0.9),"No Planeado",IF(J45=0,0,J45/J44))</f>
        <v>1</v>
      </c>
      <c r="K46" s="88">
        <f t="shared" si="31"/>
        <v>1</v>
      </c>
      <c r="L46" s="88">
        <f t="shared" si="31"/>
        <v>1</v>
      </c>
      <c r="M46" s="88">
        <f t="shared" si="31"/>
        <v>1</v>
      </c>
      <c r="N46" s="88">
        <f t="shared" si="31"/>
        <v>1</v>
      </c>
      <c r="O46" s="88">
        <f t="shared" si="31"/>
        <v>1</v>
      </c>
      <c r="P46" s="88">
        <f t="shared" si="31"/>
        <v>0</v>
      </c>
      <c r="Q46" s="88">
        <f t="shared" si="31"/>
        <v>1</v>
      </c>
      <c r="R46" s="88">
        <f t="shared" si="31"/>
        <v>1</v>
      </c>
      <c r="S46" s="88">
        <f t="shared" si="31"/>
        <v>1</v>
      </c>
      <c r="T46" s="88">
        <f t="shared" si="31"/>
        <v>1</v>
      </c>
      <c r="U46" s="88">
        <f t="shared" si="31"/>
        <v>1</v>
      </c>
      <c r="W46" s="229"/>
      <c r="X46" s="367"/>
      <c r="Y46" s="219"/>
      <c r="Z46" s="167"/>
      <c r="AA46" s="64"/>
      <c r="AB46" s="207"/>
      <c r="AC46" s="367"/>
      <c r="AD46" s="219"/>
      <c r="AE46" s="167"/>
      <c r="AF46" s="64"/>
      <c r="AG46" s="207"/>
      <c r="AH46" s="218"/>
      <c r="AI46" s="219"/>
      <c r="AJ46" s="167"/>
      <c r="AK46" s="64"/>
      <c r="AL46" s="229"/>
      <c r="AM46" s="225"/>
      <c r="AN46" s="219"/>
      <c r="AO46" s="167"/>
      <c r="AP46" s="64"/>
      <c r="AQ46" s="207"/>
      <c r="AR46" s="218"/>
      <c r="AS46" s="219"/>
      <c r="AT46" s="167"/>
      <c r="AU46" s="64"/>
      <c r="AV46" s="207"/>
      <c r="AW46" s="218"/>
      <c r="AX46" s="219"/>
      <c r="AY46" s="167"/>
      <c r="AZ46" s="64"/>
      <c r="BA46" s="229"/>
      <c r="BB46" s="225"/>
      <c r="BC46" s="219"/>
      <c r="BD46" s="167"/>
      <c r="BE46" s="64"/>
      <c r="BF46" s="207"/>
      <c r="BG46" s="218"/>
      <c r="BH46" s="219"/>
      <c r="BI46" s="167"/>
      <c r="BJ46" s="64"/>
      <c r="BK46" s="207"/>
      <c r="BL46" s="218"/>
      <c r="BM46" s="219"/>
      <c r="BN46" s="167"/>
      <c r="BO46" s="64"/>
      <c r="BP46" s="229"/>
      <c r="BQ46" s="225"/>
      <c r="BR46" s="219"/>
      <c r="BS46" s="167"/>
      <c r="BT46" s="64"/>
      <c r="BU46" s="207"/>
      <c r="BV46" s="218"/>
      <c r="BW46" s="219"/>
      <c r="BX46" s="167"/>
      <c r="BY46" s="64"/>
      <c r="BZ46" s="207"/>
      <c r="CA46" s="218"/>
      <c r="CB46" s="219"/>
      <c r="CC46" s="167"/>
    </row>
    <row r="47" spans="1:81" ht="28.8" customHeight="1" thickBot="1" x14ac:dyDescent="0.35">
      <c r="A47" s="303">
        <v>5</v>
      </c>
      <c r="B47" s="451" t="s">
        <v>167</v>
      </c>
      <c r="C47" s="463" t="s">
        <v>168</v>
      </c>
      <c r="D47" s="460" t="s">
        <v>337</v>
      </c>
      <c r="E47" s="189" t="s">
        <v>338</v>
      </c>
      <c r="F47" s="192" t="s">
        <v>341</v>
      </c>
      <c r="G47" s="192" t="s">
        <v>357</v>
      </c>
      <c r="H47" s="82">
        <f t="shared" ref="H47:H48" si="32">SUM(J47:U47)</f>
        <v>3</v>
      </c>
      <c r="I47" s="83" t="s">
        <v>14</v>
      </c>
      <c r="J47" s="129">
        <v>1</v>
      </c>
      <c r="K47" s="129"/>
      <c r="L47" s="129"/>
      <c r="M47" s="129"/>
      <c r="N47" s="129">
        <v>1</v>
      </c>
      <c r="O47" s="129"/>
      <c r="P47" s="127"/>
      <c r="Q47" s="129"/>
      <c r="R47" s="129">
        <v>1</v>
      </c>
      <c r="S47" s="129"/>
      <c r="T47" s="129"/>
      <c r="U47" s="129"/>
      <c r="W47" s="362" t="s">
        <v>344</v>
      </c>
      <c r="X47" s="378" t="s">
        <v>347</v>
      </c>
      <c r="Y47" s="218" t="s">
        <v>172</v>
      </c>
      <c r="Z47" s="166" t="s">
        <v>111</v>
      </c>
      <c r="AA47" s="64"/>
      <c r="AB47" s="388" t="s">
        <v>344</v>
      </c>
      <c r="AC47" s="378" t="s">
        <v>347</v>
      </c>
      <c r="AD47" s="218" t="s">
        <v>172</v>
      </c>
      <c r="AE47" s="166" t="s">
        <v>111</v>
      </c>
      <c r="AF47" s="64"/>
      <c r="AG47" s="362" t="s">
        <v>344</v>
      </c>
      <c r="AH47" s="378" t="s">
        <v>347</v>
      </c>
      <c r="AI47" s="218" t="s">
        <v>172</v>
      </c>
      <c r="AJ47" s="166" t="s">
        <v>111</v>
      </c>
      <c r="AK47" s="64"/>
      <c r="AL47" s="362" t="s">
        <v>344</v>
      </c>
      <c r="AM47" s="378" t="s">
        <v>347</v>
      </c>
      <c r="AN47" s="218" t="s">
        <v>172</v>
      </c>
      <c r="AO47" s="166" t="s">
        <v>111</v>
      </c>
      <c r="AP47" s="64"/>
      <c r="AQ47" s="362" t="s">
        <v>350</v>
      </c>
      <c r="AR47" s="378" t="s">
        <v>355</v>
      </c>
      <c r="AS47" s="218" t="s">
        <v>172</v>
      </c>
      <c r="AT47" s="166" t="s">
        <v>111</v>
      </c>
      <c r="AU47" s="64"/>
      <c r="AV47" s="362" t="s">
        <v>350</v>
      </c>
      <c r="AW47" s="378" t="s">
        <v>355</v>
      </c>
      <c r="AX47" s="218" t="s">
        <v>172</v>
      </c>
      <c r="AY47" s="166" t="s">
        <v>111</v>
      </c>
      <c r="AZ47" s="64"/>
      <c r="BA47" s="362" t="s">
        <v>350</v>
      </c>
      <c r="BB47" s="378" t="s">
        <v>355</v>
      </c>
      <c r="BC47" s="218" t="s">
        <v>172</v>
      </c>
      <c r="BD47" s="166" t="s">
        <v>111</v>
      </c>
      <c r="BE47" s="64"/>
      <c r="BF47" s="362" t="s">
        <v>350</v>
      </c>
      <c r="BG47" s="378" t="s">
        <v>355</v>
      </c>
      <c r="BH47" s="218" t="s">
        <v>172</v>
      </c>
      <c r="BI47" s="166" t="s">
        <v>111</v>
      </c>
      <c r="BJ47" s="64"/>
      <c r="BK47" s="401" t="s">
        <v>169</v>
      </c>
      <c r="BL47" s="217" t="s">
        <v>170</v>
      </c>
      <c r="BM47" s="218" t="s">
        <v>172</v>
      </c>
      <c r="BN47" s="166" t="s">
        <v>111</v>
      </c>
      <c r="BO47" s="64"/>
      <c r="BP47" s="401" t="s">
        <v>169</v>
      </c>
      <c r="BQ47" s="217" t="s">
        <v>170</v>
      </c>
      <c r="BR47" s="218" t="s">
        <v>172</v>
      </c>
      <c r="BS47" s="166" t="s">
        <v>111</v>
      </c>
      <c r="BT47" s="64"/>
      <c r="BU47" s="401" t="s">
        <v>169</v>
      </c>
      <c r="BV47" s="217" t="s">
        <v>170</v>
      </c>
      <c r="BW47" s="218" t="s">
        <v>172</v>
      </c>
      <c r="BX47" s="166" t="s">
        <v>111</v>
      </c>
      <c r="BY47" s="64"/>
      <c r="BZ47" s="401" t="s">
        <v>169</v>
      </c>
      <c r="CA47" s="217" t="s">
        <v>170</v>
      </c>
      <c r="CB47" s="218" t="s">
        <v>232</v>
      </c>
      <c r="CC47" s="166" t="s">
        <v>111</v>
      </c>
    </row>
    <row r="48" spans="1:81" ht="27.6" customHeight="1" thickBot="1" x14ac:dyDescent="0.35">
      <c r="A48" s="304"/>
      <c r="B48" s="452"/>
      <c r="C48" s="464"/>
      <c r="D48" s="461"/>
      <c r="E48" s="190"/>
      <c r="F48" s="193"/>
      <c r="G48" s="193"/>
      <c r="H48" s="85">
        <f t="shared" si="32"/>
        <v>3</v>
      </c>
      <c r="I48" s="83" t="s">
        <v>15</v>
      </c>
      <c r="J48" s="129">
        <v>1</v>
      </c>
      <c r="K48" s="129"/>
      <c r="L48" s="129"/>
      <c r="M48" s="129"/>
      <c r="N48" s="129">
        <v>1</v>
      </c>
      <c r="O48" s="129"/>
      <c r="P48" s="127"/>
      <c r="Q48" s="129"/>
      <c r="R48" s="129">
        <v>1</v>
      </c>
      <c r="S48" s="129"/>
      <c r="T48" s="129"/>
      <c r="U48" s="129"/>
      <c r="W48" s="228"/>
      <c r="X48" s="375"/>
      <c r="Y48" s="218"/>
      <c r="Z48" s="166"/>
      <c r="AA48" s="64"/>
      <c r="AB48" s="372"/>
      <c r="AC48" s="375"/>
      <c r="AD48" s="218"/>
      <c r="AE48" s="166"/>
      <c r="AF48" s="64"/>
      <c r="AG48" s="228"/>
      <c r="AH48" s="375"/>
      <c r="AI48" s="218"/>
      <c r="AJ48" s="166"/>
      <c r="AK48" s="64"/>
      <c r="AL48" s="228"/>
      <c r="AM48" s="375"/>
      <c r="AN48" s="218"/>
      <c r="AO48" s="166"/>
      <c r="AP48" s="64"/>
      <c r="AQ48" s="228"/>
      <c r="AR48" s="375"/>
      <c r="AS48" s="218"/>
      <c r="AT48" s="166"/>
      <c r="AU48" s="64"/>
      <c r="AV48" s="228"/>
      <c r="AW48" s="375"/>
      <c r="AX48" s="218"/>
      <c r="AY48" s="166"/>
      <c r="AZ48" s="64"/>
      <c r="BA48" s="228"/>
      <c r="BB48" s="375"/>
      <c r="BC48" s="218"/>
      <c r="BD48" s="166"/>
      <c r="BE48" s="64"/>
      <c r="BF48" s="228"/>
      <c r="BG48" s="375"/>
      <c r="BH48" s="218"/>
      <c r="BI48" s="166"/>
      <c r="BJ48" s="64"/>
      <c r="BK48" s="206"/>
      <c r="BL48" s="218"/>
      <c r="BM48" s="218"/>
      <c r="BN48" s="166"/>
      <c r="BO48" s="64"/>
      <c r="BP48" s="206"/>
      <c r="BQ48" s="218"/>
      <c r="BR48" s="218"/>
      <c r="BS48" s="166"/>
      <c r="BT48" s="64"/>
      <c r="BU48" s="206"/>
      <c r="BV48" s="218"/>
      <c r="BW48" s="218"/>
      <c r="BX48" s="166"/>
      <c r="BY48" s="64"/>
      <c r="BZ48" s="206"/>
      <c r="CA48" s="218"/>
      <c r="CB48" s="218"/>
      <c r="CC48" s="166"/>
    </row>
    <row r="49" spans="1:81" ht="29.4" customHeight="1" thickBot="1" x14ac:dyDescent="0.35">
      <c r="A49" s="304"/>
      <c r="B49" s="452"/>
      <c r="C49" s="464"/>
      <c r="D49" s="461"/>
      <c r="E49" s="263"/>
      <c r="F49" s="195"/>
      <c r="G49" s="195"/>
      <c r="H49" s="86">
        <f t="shared" ref="H49" si="33">IF(ISERROR((H48)/H47),J48,(H48)/H47)</f>
        <v>1</v>
      </c>
      <c r="I49" s="87" t="s">
        <v>16</v>
      </c>
      <c r="J49" s="88">
        <f t="shared" ref="J49:U49" si="34">IF(AND(J47&lt;0.9,J48&gt;0.9),"No Planeado",IF(J48=0,0,J48/J47))</f>
        <v>1</v>
      </c>
      <c r="K49" s="88">
        <f t="shared" si="34"/>
        <v>0</v>
      </c>
      <c r="L49" s="88">
        <f t="shared" si="34"/>
        <v>0</v>
      </c>
      <c r="M49" s="88">
        <f t="shared" si="34"/>
        <v>0</v>
      </c>
      <c r="N49" s="88">
        <f t="shared" si="34"/>
        <v>1</v>
      </c>
      <c r="O49" s="88">
        <f t="shared" si="34"/>
        <v>0</v>
      </c>
      <c r="P49" s="88">
        <f t="shared" si="34"/>
        <v>0</v>
      </c>
      <c r="Q49" s="88">
        <f t="shared" si="34"/>
        <v>0</v>
      </c>
      <c r="R49" s="88">
        <f t="shared" si="34"/>
        <v>1</v>
      </c>
      <c r="S49" s="88">
        <f t="shared" si="34"/>
        <v>0</v>
      </c>
      <c r="T49" s="88">
        <f t="shared" si="34"/>
        <v>0</v>
      </c>
      <c r="U49" s="88">
        <f t="shared" si="34"/>
        <v>0</v>
      </c>
      <c r="W49" s="229"/>
      <c r="X49" s="376"/>
      <c r="Y49" s="219"/>
      <c r="Z49" s="167"/>
      <c r="AA49" s="64"/>
      <c r="AB49" s="373"/>
      <c r="AC49" s="376"/>
      <c r="AD49" s="219"/>
      <c r="AE49" s="167"/>
      <c r="AF49" s="64"/>
      <c r="AG49" s="229"/>
      <c r="AH49" s="376"/>
      <c r="AI49" s="219"/>
      <c r="AJ49" s="167"/>
      <c r="AK49" s="64"/>
      <c r="AL49" s="229"/>
      <c r="AM49" s="376"/>
      <c r="AN49" s="219"/>
      <c r="AO49" s="167"/>
      <c r="AP49" s="64"/>
      <c r="AQ49" s="229"/>
      <c r="AR49" s="376"/>
      <c r="AS49" s="219"/>
      <c r="AT49" s="167"/>
      <c r="AU49" s="64"/>
      <c r="AV49" s="229"/>
      <c r="AW49" s="376"/>
      <c r="AX49" s="219"/>
      <c r="AY49" s="167"/>
      <c r="AZ49" s="64"/>
      <c r="BA49" s="229"/>
      <c r="BB49" s="376"/>
      <c r="BC49" s="219"/>
      <c r="BD49" s="167"/>
      <c r="BE49" s="64"/>
      <c r="BF49" s="229"/>
      <c r="BG49" s="376"/>
      <c r="BH49" s="219"/>
      <c r="BI49" s="167"/>
      <c r="BJ49" s="64"/>
      <c r="BK49" s="207"/>
      <c r="BL49" s="219"/>
      <c r="BM49" s="219"/>
      <c r="BN49" s="167"/>
      <c r="BO49" s="64"/>
      <c r="BP49" s="207"/>
      <c r="BQ49" s="219"/>
      <c r="BR49" s="219"/>
      <c r="BS49" s="167"/>
      <c r="BT49" s="64"/>
      <c r="BU49" s="207"/>
      <c r="BV49" s="219"/>
      <c r="BW49" s="219"/>
      <c r="BX49" s="167"/>
      <c r="BY49" s="64"/>
      <c r="BZ49" s="207"/>
      <c r="CA49" s="219"/>
      <c r="CB49" s="219"/>
      <c r="CC49" s="167"/>
    </row>
    <row r="50" spans="1:81" ht="27.6" customHeight="1" thickBot="1" x14ac:dyDescent="0.35">
      <c r="A50" s="304"/>
      <c r="B50" s="452"/>
      <c r="C50" s="464"/>
      <c r="D50" s="461"/>
      <c r="E50" s="189" t="s">
        <v>339</v>
      </c>
      <c r="F50" s="264" t="s">
        <v>342</v>
      </c>
      <c r="G50" s="192" t="s">
        <v>357</v>
      </c>
      <c r="H50" s="82">
        <f t="shared" ref="H50:H51" si="35">SUM(J50:U50)</f>
        <v>4</v>
      </c>
      <c r="I50" s="83" t="s">
        <v>14</v>
      </c>
      <c r="J50" s="129"/>
      <c r="K50" s="129">
        <v>1</v>
      </c>
      <c r="L50" s="129"/>
      <c r="M50" s="129"/>
      <c r="N50" s="129">
        <v>1</v>
      </c>
      <c r="O50" s="129"/>
      <c r="P50" s="127"/>
      <c r="Q50" s="129">
        <v>1</v>
      </c>
      <c r="R50" s="129"/>
      <c r="S50" s="129"/>
      <c r="T50" s="129">
        <v>1</v>
      </c>
      <c r="U50" s="129"/>
      <c r="W50" s="227" t="s">
        <v>345</v>
      </c>
      <c r="X50" s="374" t="s">
        <v>348</v>
      </c>
      <c r="Y50" s="444" t="s">
        <v>291</v>
      </c>
      <c r="Z50" s="166" t="s">
        <v>111</v>
      </c>
      <c r="AA50" s="64"/>
      <c r="AB50" s="227" t="s">
        <v>345</v>
      </c>
      <c r="AC50" s="374" t="s">
        <v>348</v>
      </c>
      <c r="AD50" s="444" t="s">
        <v>291</v>
      </c>
      <c r="AE50" s="166" t="s">
        <v>111</v>
      </c>
      <c r="AF50" s="64"/>
      <c r="AG50" s="227" t="s">
        <v>345</v>
      </c>
      <c r="AH50" s="374" t="s">
        <v>348</v>
      </c>
      <c r="AI50" s="444" t="s">
        <v>291</v>
      </c>
      <c r="AJ50" s="166" t="s">
        <v>111</v>
      </c>
      <c r="AK50" s="64"/>
      <c r="AL50" s="227" t="s">
        <v>345</v>
      </c>
      <c r="AM50" s="374" t="s">
        <v>348</v>
      </c>
      <c r="AN50" s="444" t="s">
        <v>291</v>
      </c>
      <c r="AO50" s="166" t="s">
        <v>111</v>
      </c>
      <c r="AP50" s="64"/>
      <c r="AQ50" s="227" t="s">
        <v>351</v>
      </c>
      <c r="AR50" s="374" t="s">
        <v>354</v>
      </c>
      <c r="AS50" s="444" t="s">
        <v>356</v>
      </c>
      <c r="AT50" s="166" t="s">
        <v>111</v>
      </c>
      <c r="AU50" s="64"/>
      <c r="AV50" s="227" t="s">
        <v>351</v>
      </c>
      <c r="AW50" s="374" t="s">
        <v>354</v>
      </c>
      <c r="AX50" s="444" t="s">
        <v>356</v>
      </c>
      <c r="AY50" s="166" t="s">
        <v>111</v>
      </c>
      <c r="AZ50" s="64"/>
      <c r="BA50" s="227" t="s">
        <v>351</v>
      </c>
      <c r="BB50" s="374" t="s">
        <v>354</v>
      </c>
      <c r="BC50" s="444" t="s">
        <v>356</v>
      </c>
      <c r="BD50" s="166" t="s">
        <v>111</v>
      </c>
      <c r="BE50" s="64"/>
      <c r="BF50" s="227" t="s">
        <v>351</v>
      </c>
      <c r="BG50" s="374" t="s">
        <v>354</v>
      </c>
      <c r="BH50" s="444" t="s">
        <v>356</v>
      </c>
      <c r="BI50" s="166" t="s">
        <v>111</v>
      </c>
      <c r="BJ50" s="64"/>
      <c r="BK50" s="361" t="s">
        <v>171</v>
      </c>
      <c r="BL50" s="227" t="s">
        <v>173</v>
      </c>
      <c r="BM50" s="218" t="s">
        <v>172</v>
      </c>
      <c r="BN50" s="166" t="s">
        <v>111</v>
      </c>
      <c r="BO50" s="64"/>
      <c r="BP50" s="361" t="s">
        <v>171</v>
      </c>
      <c r="BQ50" s="227" t="s">
        <v>173</v>
      </c>
      <c r="BR50" s="218" t="s">
        <v>172</v>
      </c>
      <c r="BS50" s="166" t="s">
        <v>111</v>
      </c>
      <c r="BT50" s="64"/>
      <c r="BU50" s="361" t="s">
        <v>171</v>
      </c>
      <c r="BV50" s="227" t="s">
        <v>173</v>
      </c>
      <c r="BW50" s="218" t="s">
        <v>172</v>
      </c>
      <c r="BX50" s="166" t="s">
        <v>111</v>
      </c>
      <c r="BY50" s="64"/>
      <c r="BZ50" s="361" t="s">
        <v>171</v>
      </c>
      <c r="CA50" s="227" t="s">
        <v>173</v>
      </c>
      <c r="CB50" s="218" t="s">
        <v>172</v>
      </c>
      <c r="CC50" s="166" t="s">
        <v>111</v>
      </c>
    </row>
    <row r="51" spans="1:81" ht="28.8" customHeight="1" thickBot="1" x14ac:dyDescent="0.35">
      <c r="A51" s="304"/>
      <c r="B51" s="452"/>
      <c r="C51" s="464"/>
      <c r="D51" s="461"/>
      <c r="E51" s="190"/>
      <c r="F51" s="193"/>
      <c r="G51" s="193"/>
      <c r="H51" s="85">
        <f t="shared" si="35"/>
        <v>4</v>
      </c>
      <c r="I51" s="83" t="s">
        <v>15</v>
      </c>
      <c r="J51" s="129"/>
      <c r="K51" s="129">
        <v>1</v>
      </c>
      <c r="L51" s="129"/>
      <c r="M51" s="129"/>
      <c r="N51" s="129">
        <v>1</v>
      </c>
      <c r="O51" s="129"/>
      <c r="P51" s="127"/>
      <c r="Q51" s="129">
        <v>1</v>
      </c>
      <c r="R51" s="129"/>
      <c r="S51" s="129"/>
      <c r="T51" s="129">
        <v>1</v>
      </c>
      <c r="U51" s="129"/>
      <c r="W51" s="228"/>
      <c r="X51" s="375"/>
      <c r="Y51" s="239"/>
      <c r="Z51" s="166"/>
      <c r="AA51" s="64"/>
      <c r="AB51" s="228"/>
      <c r="AC51" s="375"/>
      <c r="AD51" s="239"/>
      <c r="AE51" s="166"/>
      <c r="AF51" s="64"/>
      <c r="AG51" s="228"/>
      <c r="AH51" s="375"/>
      <c r="AI51" s="239"/>
      <c r="AJ51" s="166"/>
      <c r="AK51" s="64"/>
      <c r="AL51" s="228"/>
      <c r="AM51" s="375"/>
      <c r="AN51" s="239"/>
      <c r="AO51" s="166"/>
      <c r="AP51" s="64"/>
      <c r="AQ51" s="228"/>
      <c r="AR51" s="375"/>
      <c r="AS51" s="239"/>
      <c r="AT51" s="166"/>
      <c r="AU51" s="64"/>
      <c r="AV51" s="228"/>
      <c r="AW51" s="375"/>
      <c r="AX51" s="239"/>
      <c r="AY51" s="166"/>
      <c r="AZ51" s="64"/>
      <c r="BA51" s="228"/>
      <c r="BB51" s="375"/>
      <c r="BC51" s="239"/>
      <c r="BD51" s="166"/>
      <c r="BE51" s="64"/>
      <c r="BF51" s="228"/>
      <c r="BG51" s="375"/>
      <c r="BH51" s="239"/>
      <c r="BI51" s="166"/>
      <c r="BJ51" s="64"/>
      <c r="BK51" s="206"/>
      <c r="BL51" s="228"/>
      <c r="BM51" s="218"/>
      <c r="BN51" s="166"/>
      <c r="BO51" s="64"/>
      <c r="BP51" s="206"/>
      <c r="BQ51" s="228"/>
      <c r="BR51" s="218"/>
      <c r="BS51" s="166"/>
      <c r="BT51" s="64"/>
      <c r="BU51" s="206"/>
      <c r="BV51" s="228"/>
      <c r="BW51" s="218"/>
      <c r="BX51" s="166"/>
      <c r="BY51" s="64"/>
      <c r="BZ51" s="206"/>
      <c r="CA51" s="228"/>
      <c r="CB51" s="218"/>
      <c r="CC51" s="166"/>
    </row>
    <row r="52" spans="1:81" ht="28.8" customHeight="1" thickBot="1" x14ac:dyDescent="0.35">
      <c r="A52" s="304"/>
      <c r="B52" s="452"/>
      <c r="C52" s="464"/>
      <c r="D52" s="461"/>
      <c r="E52" s="263"/>
      <c r="F52" s="195"/>
      <c r="G52" s="195"/>
      <c r="H52" s="86">
        <f t="shared" ref="H52" si="36">IF(ISERROR((H51)/H50),J51,(H51)/H50)</f>
        <v>1</v>
      </c>
      <c r="I52" s="87" t="s">
        <v>16</v>
      </c>
      <c r="J52" s="88">
        <f t="shared" ref="J52:U52" si="37">IF(AND(J50&lt;0.9,J51&gt;0.9),"No Planeado",IF(J51=0,0,J51/J50))</f>
        <v>0</v>
      </c>
      <c r="K52" s="88">
        <f t="shared" si="37"/>
        <v>1</v>
      </c>
      <c r="L52" s="88">
        <f t="shared" si="37"/>
        <v>0</v>
      </c>
      <c r="M52" s="88">
        <f t="shared" si="37"/>
        <v>0</v>
      </c>
      <c r="N52" s="88">
        <f t="shared" si="37"/>
        <v>1</v>
      </c>
      <c r="O52" s="88">
        <f t="shared" si="37"/>
        <v>0</v>
      </c>
      <c r="P52" s="88">
        <f t="shared" si="37"/>
        <v>0</v>
      </c>
      <c r="Q52" s="88">
        <f t="shared" si="37"/>
        <v>1</v>
      </c>
      <c r="R52" s="88">
        <f t="shared" si="37"/>
        <v>0</v>
      </c>
      <c r="S52" s="88">
        <f t="shared" si="37"/>
        <v>0</v>
      </c>
      <c r="T52" s="88">
        <f t="shared" si="37"/>
        <v>1</v>
      </c>
      <c r="U52" s="88">
        <f t="shared" si="37"/>
        <v>0</v>
      </c>
      <c r="W52" s="229"/>
      <c r="X52" s="376"/>
      <c r="Y52" s="240"/>
      <c r="Z52" s="167"/>
      <c r="AA52" s="64"/>
      <c r="AB52" s="229"/>
      <c r="AC52" s="376"/>
      <c r="AD52" s="240"/>
      <c r="AE52" s="167"/>
      <c r="AF52" s="64"/>
      <c r="AG52" s="229"/>
      <c r="AH52" s="376"/>
      <c r="AI52" s="240"/>
      <c r="AJ52" s="167"/>
      <c r="AK52" s="64"/>
      <c r="AL52" s="229"/>
      <c r="AM52" s="376"/>
      <c r="AN52" s="240"/>
      <c r="AO52" s="167"/>
      <c r="AP52" s="64"/>
      <c r="AQ52" s="229"/>
      <c r="AR52" s="376"/>
      <c r="AS52" s="240"/>
      <c r="AT52" s="167"/>
      <c r="AU52" s="64"/>
      <c r="AV52" s="229"/>
      <c r="AW52" s="376"/>
      <c r="AX52" s="240"/>
      <c r="AY52" s="167"/>
      <c r="AZ52" s="64"/>
      <c r="BA52" s="229"/>
      <c r="BB52" s="376"/>
      <c r="BC52" s="240"/>
      <c r="BD52" s="167"/>
      <c r="BE52" s="64"/>
      <c r="BF52" s="229"/>
      <c r="BG52" s="376"/>
      <c r="BH52" s="240"/>
      <c r="BI52" s="167"/>
      <c r="BJ52" s="64"/>
      <c r="BK52" s="207"/>
      <c r="BL52" s="229"/>
      <c r="BM52" s="219"/>
      <c r="BN52" s="167"/>
      <c r="BO52" s="64"/>
      <c r="BP52" s="207"/>
      <c r="BQ52" s="229"/>
      <c r="BR52" s="219"/>
      <c r="BS52" s="167"/>
      <c r="BT52" s="64"/>
      <c r="BU52" s="207"/>
      <c r="BV52" s="229"/>
      <c r="BW52" s="219"/>
      <c r="BX52" s="167"/>
      <c r="BY52" s="64"/>
      <c r="BZ52" s="207"/>
      <c r="CA52" s="229"/>
      <c r="CB52" s="219"/>
      <c r="CC52" s="167"/>
    </row>
    <row r="53" spans="1:81" ht="28.8" customHeight="1" thickBot="1" x14ac:dyDescent="0.35">
      <c r="A53" s="304"/>
      <c r="B53" s="452"/>
      <c r="C53" s="464"/>
      <c r="D53" s="461"/>
      <c r="E53" s="189" t="s">
        <v>340</v>
      </c>
      <c r="F53" s="264" t="s">
        <v>343</v>
      </c>
      <c r="G53" s="192" t="s">
        <v>357</v>
      </c>
      <c r="H53" s="82">
        <f t="shared" ref="H53:H54" si="38">SUM(J53:U53)</f>
        <v>4</v>
      </c>
      <c r="I53" s="83" t="s">
        <v>14</v>
      </c>
      <c r="J53" s="129"/>
      <c r="K53" s="129">
        <v>1</v>
      </c>
      <c r="L53" s="129"/>
      <c r="M53" s="129"/>
      <c r="N53" s="129">
        <v>1</v>
      </c>
      <c r="O53" s="129"/>
      <c r="P53" s="127"/>
      <c r="Q53" s="129">
        <v>1</v>
      </c>
      <c r="R53" s="129"/>
      <c r="S53" s="129"/>
      <c r="T53" s="129">
        <v>1</v>
      </c>
      <c r="U53" s="129"/>
      <c r="W53" s="227" t="s">
        <v>346</v>
      </c>
      <c r="X53" s="374" t="s">
        <v>349</v>
      </c>
      <c r="Y53" s="444" t="s">
        <v>291</v>
      </c>
      <c r="Z53" s="166" t="s">
        <v>111</v>
      </c>
      <c r="AA53" s="64"/>
      <c r="AB53" s="227" t="s">
        <v>346</v>
      </c>
      <c r="AC53" s="374" t="s">
        <v>349</v>
      </c>
      <c r="AD53" s="444" t="s">
        <v>291</v>
      </c>
      <c r="AE53" s="166" t="s">
        <v>111</v>
      </c>
      <c r="AF53" s="64"/>
      <c r="AG53" s="227" t="s">
        <v>346</v>
      </c>
      <c r="AH53" s="374" t="s">
        <v>349</v>
      </c>
      <c r="AI53" s="444" t="s">
        <v>291</v>
      </c>
      <c r="AJ53" s="166" t="s">
        <v>111</v>
      </c>
      <c r="AK53" s="64"/>
      <c r="AL53" s="227" t="s">
        <v>346</v>
      </c>
      <c r="AM53" s="374" t="s">
        <v>349</v>
      </c>
      <c r="AN53" s="444" t="s">
        <v>291</v>
      </c>
      <c r="AO53" s="166" t="s">
        <v>111</v>
      </c>
      <c r="AP53" s="64"/>
      <c r="AQ53" s="227" t="s">
        <v>352</v>
      </c>
      <c r="AR53" s="385" t="s">
        <v>353</v>
      </c>
      <c r="AS53" s="331" t="s">
        <v>313</v>
      </c>
      <c r="AT53" s="166" t="s">
        <v>111</v>
      </c>
      <c r="AU53" s="64"/>
      <c r="AV53" s="227" t="s">
        <v>352</v>
      </c>
      <c r="AW53" s="385" t="s">
        <v>353</v>
      </c>
      <c r="AX53" s="331" t="s">
        <v>313</v>
      </c>
      <c r="AY53" s="166" t="s">
        <v>111</v>
      </c>
      <c r="AZ53" s="64"/>
      <c r="BA53" s="227" t="s">
        <v>352</v>
      </c>
      <c r="BB53" s="385" t="s">
        <v>353</v>
      </c>
      <c r="BC53" s="331" t="s">
        <v>313</v>
      </c>
      <c r="BD53" s="166" t="s">
        <v>111</v>
      </c>
      <c r="BE53" s="64"/>
      <c r="BF53" s="227" t="s">
        <v>352</v>
      </c>
      <c r="BG53" s="385" t="s">
        <v>353</v>
      </c>
      <c r="BH53" s="331" t="s">
        <v>313</v>
      </c>
      <c r="BI53" s="166" t="s">
        <v>111</v>
      </c>
      <c r="BJ53" s="64"/>
      <c r="BK53" s="361" t="s">
        <v>174</v>
      </c>
      <c r="BL53" s="224" t="s">
        <v>175</v>
      </c>
      <c r="BM53" s="444" t="s">
        <v>176</v>
      </c>
      <c r="BN53" s="166" t="s">
        <v>111</v>
      </c>
      <c r="BO53" s="64"/>
      <c r="BP53" s="361" t="s">
        <v>174</v>
      </c>
      <c r="BQ53" s="224" t="s">
        <v>175</v>
      </c>
      <c r="BR53" s="444" t="s">
        <v>176</v>
      </c>
      <c r="BS53" s="166" t="s">
        <v>111</v>
      </c>
      <c r="BT53" s="64"/>
      <c r="BU53" s="361" t="s">
        <v>174</v>
      </c>
      <c r="BV53" s="224" t="s">
        <v>175</v>
      </c>
      <c r="BW53" s="444" t="s">
        <v>176</v>
      </c>
      <c r="BX53" s="166" t="s">
        <v>111</v>
      </c>
      <c r="BY53" s="64"/>
      <c r="BZ53" s="361" t="s">
        <v>174</v>
      </c>
      <c r="CA53" s="224" t="s">
        <v>175</v>
      </c>
      <c r="CB53" s="444" t="s">
        <v>176</v>
      </c>
      <c r="CC53" s="166" t="s">
        <v>111</v>
      </c>
    </row>
    <row r="54" spans="1:81" ht="27.6" customHeight="1" thickBot="1" x14ac:dyDescent="0.35">
      <c r="A54" s="304"/>
      <c r="B54" s="452"/>
      <c r="C54" s="464"/>
      <c r="D54" s="461"/>
      <c r="E54" s="190"/>
      <c r="F54" s="193"/>
      <c r="G54" s="193"/>
      <c r="H54" s="85">
        <f t="shared" si="38"/>
        <v>4</v>
      </c>
      <c r="I54" s="83" t="s">
        <v>15</v>
      </c>
      <c r="J54" s="129"/>
      <c r="K54" s="129">
        <v>1</v>
      </c>
      <c r="L54" s="129"/>
      <c r="M54" s="129"/>
      <c r="N54" s="129">
        <v>1</v>
      </c>
      <c r="O54" s="129"/>
      <c r="P54" s="127"/>
      <c r="Q54" s="129">
        <v>1</v>
      </c>
      <c r="R54" s="129"/>
      <c r="S54" s="129"/>
      <c r="T54" s="129">
        <v>1</v>
      </c>
      <c r="U54" s="129"/>
      <c r="W54" s="228"/>
      <c r="X54" s="375"/>
      <c r="Y54" s="239"/>
      <c r="Z54" s="166"/>
      <c r="AA54" s="64"/>
      <c r="AB54" s="228"/>
      <c r="AC54" s="375"/>
      <c r="AD54" s="239"/>
      <c r="AE54" s="166"/>
      <c r="AF54" s="64"/>
      <c r="AG54" s="228"/>
      <c r="AH54" s="375"/>
      <c r="AI54" s="239"/>
      <c r="AJ54" s="166"/>
      <c r="AK54" s="64"/>
      <c r="AL54" s="228"/>
      <c r="AM54" s="375"/>
      <c r="AN54" s="239"/>
      <c r="AO54" s="166"/>
      <c r="AP54" s="64"/>
      <c r="AQ54" s="228"/>
      <c r="AR54" s="208"/>
      <c r="AS54" s="239"/>
      <c r="AT54" s="166"/>
      <c r="AU54" s="64"/>
      <c r="AV54" s="228"/>
      <c r="AW54" s="208"/>
      <c r="AX54" s="239"/>
      <c r="AY54" s="166"/>
      <c r="AZ54" s="64"/>
      <c r="BA54" s="228"/>
      <c r="BB54" s="208"/>
      <c r="BC54" s="239"/>
      <c r="BD54" s="166"/>
      <c r="BE54" s="64"/>
      <c r="BF54" s="228"/>
      <c r="BG54" s="208"/>
      <c r="BH54" s="239"/>
      <c r="BI54" s="166"/>
      <c r="BJ54" s="64"/>
      <c r="BK54" s="206"/>
      <c r="BL54" s="225"/>
      <c r="BM54" s="239"/>
      <c r="BN54" s="166"/>
      <c r="BO54" s="64"/>
      <c r="BP54" s="206"/>
      <c r="BQ54" s="225"/>
      <c r="BR54" s="239"/>
      <c r="BS54" s="166"/>
      <c r="BT54" s="64"/>
      <c r="BU54" s="206"/>
      <c r="BV54" s="225"/>
      <c r="BW54" s="239"/>
      <c r="BX54" s="166"/>
      <c r="BY54" s="64"/>
      <c r="BZ54" s="206"/>
      <c r="CA54" s="225"/>
      <c r="CB54" s="239"/>
      <c r="CC54" s="166"/>
    </row>
    <row r="55" spans="1:81" ht="33.6" customHeight="1" thickBot="1" x14ac:dyDescent="0.35">
      <c r="A55" s="306"/>
      <c r="B55" s="453"/>
      <c r="C55" s="465"/>
      <c r="D55" s="462"/>
      <c r="E55" s="263"/>
      <c r="F55" s="195"/>
      <c r="G55" s="195"/>
      <c r="H55" s="86">
        <f t="shared" ref="H55" si="39">IF(ISERROR((H54)/H53),J54,(H54)/H53)</f>
        <v>1</v>
      </c>
      <c r="I55" s="87" t="s">
        <v>16</v>
      </c>
      <c r="J55" s="88">
        <f t="shared" ref="J55:U55" si="40">IF(AND(J53&lt;0.9,J54&gt;0.9),"No Planeado",IF(J54=0,0,J54/J53))</f>
        <v>0</v>
      </c>
      <c r="K55" s="88">
        <f t="shared" si="40"/>
        <v>1</v>
      </c>
      <c r="L55" s="88">
        <f t="shared" si="40"/>
        <v>0</v>
      </c>
      <c r="M55" s="88">
        <f t="shared" si="40"/>
        <v>0</v>
      </c>
      <c r="N55" s="88">
        <f t="shared" si="40"/>
        <v>1</v>
      </c>
      <c r="O55" s="88">
        <f t="shared" si="40"/>
        <v>0</v>
      </c>
      <c r="P55" s="88">
        <f t="shared" si="40"/>
        <v>0</v>
      </c>
      <c r="Q55" s="88">
        <f t="shared" si="40"/>
        <v>1</v>
      </c>
      <c r="R55" s="88">
        <f t="shared" si="40"/>
        <v>0</v>
      </c>
      <c r="S55" s="88">
        <f t="shared" si="40"/>
        <v>0</v>
      </c>
      <c r="T55" s="88">
        <f t="shared" si="40"/>
        <v>1</v>
      </c>
      <c r="U55" s="88">
        <f t="shared" si="40"/>
        <v>0</v>
      </c>
      <c r="W55" s="229"/>
      <c r="X55" s="376"/>
      <c r="Y55" s="240"/>
      <c r="Z55" s="167"/>
      <c r="AA55" s="64"/>
      <c r="AB55" s="229"/>
      <c r="AC55" s="376"/>
      <c r="AD55" s="240"/>
      <c r="AE55" s="167"/>
      <c r="AF55" s="64"/>
      <c r="AG55" s="229"/>
      <c r="AH55" s="376"/>
      <c r="AI55" s="240"/>
      <c r="AJ55" s="167"/>
      <c r="AK55" s="64"/>
      <c r="AL55" s="229"/>
      <c r="AM55" s="376"/>
      <c r="AN55" s="240"/>
      <c r="AO55" s="167"/>
      <c r="AP55" s="64"/>
      <c r="AQ55" s="229"/>
      <c r="AR55" s="209"/>
      <c r="AS55" s="240"/>
      <c r="AT55" s="167"/>
      <c r="AU55" s="64"/>
      <c r="AV55" s="229"/>
      <c r="AW55" s="209"/>
      <c r="AX55" s="240"/>
      <c r="AY55" s="167"/>
      <c r="AZ55" s="64"/>
      <c r="BA55" s="229"/>
      <c r="BB55" s="209"/>
      <c r="BC55" s="240"/>
      <c r="BD55" s="167"/>
      <c r="BE55" s="64"/>
      <c r="BF55" s="229"/>
      <c r="BG55" s="209"/>
      <c r="BH55" s="240"/>
      <c r="BI55" s="167"/>
      <c r="BJ55" s="64"/>
      <c r="BK55" s="207"/>
      <c r="BL55" s="226"/>
      <c r="BM55" s="240"/>
      <c r="BN55" s="167"/>
      <c r="BO55" s="64"/>
      <c r="BP55" s="207"/>
      <c r="BQ55" s="226"/>
      <c r="BR55" s="240"/>
      <c r="BS55" s="167"/>
      <c r="BT55" s="64"/>
      <c r="BU55" s="207"/>
      <c r="BV55" s="226"/>
      <c r="BW55" s="240"/>
      <c r="BX55" s="167"/>
      <c r="BY55" s="64"/>
      <c r="BZ55" s="207"/>
      <c r="CA55" s="226"/>
      <c r="CB55" s="240"/>
      <c r="CC55" s="167"/>
    </row>
    <row r="56" spans="1:81" ht="31.2" customHeight="1" thickBot="1" x14ac:dyDescent="0.35">
      <c r="A56" s="307">
        <v>6</v>
      </c>
      <c r="B56" s="454" t="s">
        <v>177</v>
      </c>
      <c r="C56" s="457" t="s">
        <v>178</v>
      </c>
      <c r="D56" s="186" t="s">
        <v>185</v>
      </c>
      <c r="E56" s="190" t="s">
        <v>179</v>
      </c>
      <c r="F56" s="261" t="s">
        <v>180</v>
      </c>
      <c r="G56" s="193" t="s">
        <v>152</v>
      </c>
      <c r="H56" s="82">
        <f t="shared" ref="H56:H57" si="41">SUM(J56:U56)</f>
        <v>11</v>
      </c>
      <c r="I56" s="83" t="s">
        <v>14</v>
      </c>
      <c r="J56" s="129">
        <v>1</v>
      </c>
      <c r="K56" s="129">
        <v>1</v>
      </c>
      <c r="L56" s="129">
        <v>1</v>
      </c>
      <c r="M56" s="129">
        <v>1</v>
      </c>
      <c r="N56" s="129">
        <v>1</v>
      </c>
      <c r="O56" s="129">
        <v>1</v>
      </c>
      <c r="P56" s="127"/>
      <c r="Q56" s="129">
        <v>1</v>
      </c>
      <c r="R56" s="129">
        <v>1</v>
      </c>
      <c r="S56" s="129">
        <v>1</v>
      </c>
      <c r="T56" s="129">
        <v>1</v>
      </c>
      <c r="U56" s="129">
        <v>1</v>
      </c>
      <c r="W56" s="228" t="s">
        <v>186</v>
      </c>
      <c r="X56" s="364" t="s">
        <v>187</v>
      </c>
      <c r="Y56" s="239" t="s">
        <v>188</v>
      </c>
      <c r="Z56" s="166" t="s">
        <v>111</v>
      </c>
      <c r="AA56" s="64"/>
      <c r="AB56" s="228" t="s">
        <v>186</v>
      </c>
      <c r="AC56" s="364" t="s">
        <v>187</v>
      </c>
      <c r="AD56" s="239" t="s">
        <v>188</v>
      </c>
      <c r="AE56" s="166" t="s">
        <v>111</v>
      </c>
      <c r="AF56" s="64"/>
      <c r="AG56" s="228" t="s">
        <v>186</v>
      </c>
      <c r="AH56" s="420" t="s">
        <v>187</v>
      </c>
      <c r="AI56" s="239" t="s">
        <v>188</v>
      </c>
      <c r="AJ56" s="166" t="s">
        <v>111</v>
      </c>
      <c r="AK56" s="64"/>
      <c r="AL56" s="415" t="s">
        <v>193</v>
      </c>
      <c r="AM56" s="417" t="s">
        <v>197</v>
      </c>
      <c r="AN56" s="142" t="s">
        <v>199</v>
      </c>
      <c r="AO56" s="166" t="s">
        <v>111</v>
      </c>
      <c r="AP56" s="64"/>
      <c r="AQ56" s="415" t="s">
        <v>193</v>
      </c>
      <c r="AR56" s="417" t="s">
        <v>197</v>
      </c>
      <c r="AS56" s="142" t="s">
        <v>199</v>
      </c>
      <c r="AT56" s="166" t="s">
        <v>111</v>
      </c>
      <c r="AU56" s="64"/>
      <c r="AV56" s="415" t="s">
        <v>193</v>
      </c>
      <c r="AW56" s="417" t="s">
        <v>197</v>
      </c>
      <c r="AX56" s="142" t="s">
        <v>199</v>
      </c>
      <c r="AY56" s="166" t="s">
        <v>111</v>
      </c>
      <c r="AZ56" s="64"/>
      <c r="BA56" s="414" t="s">
        <v>201</v>
      </c>
      <c r="BB56" s="162" t="s">
        <v>202</v>
      </c>
      <c r="BC56" s="142" t="s">
        <v>199</v>
      </c>
      <c r="BD56" s="166" t="s">
        <v>111</v>
      </c>
      <c r="BE56" s="64"/>
      <c r="BF56" s="414" t="s">
        <v>201</v>
      </c>
      <c r="BG56" s="162" t="s">
        <v>202</v>
      </c>
      <c r="BH56" s="142" t="s">
        <v>199</v>
      </c>
      <c r="BI56" s="166" t="s">
        <v>111</v>
      </c>
      <c r="BJ56" s="64"/>
      <c r="BK56" s="414" t="s">
        <v>201</v>
      </c>
      <c r="BL56" s="162" t="s">
        <v>202</v>
      </c>
      <c r="BM56" s="142" t="s">
        <v>199</v>
      </c>
      <c r="BN56" s="166" t="s">
        <v>111</v>
      </c>
      <c r="BO56" s="64"/>
      <c r="BP56" s="414" t="s">
        <v>201</v>
      </c>
      <c r="BQ56" s="162" t="s">
        <v>202</v>
      </c>
      <c r="BR56" s="142" t="s">
        <v>199</v>
      </c>
      <c r="BS56" s="166" t="s">
        <v>111</v>
      </c>
      <c r="BT56" s="64"/>
      <c r="BU56" s="414" t="s">
        <v>201</v>
      </c>
      <c r="BV56" s="162" t="s">
        <v>202</v>
      </c>
      <c r="BW56" s="142" t="s">
        <v>199</v>
      </c>
      <c r="BX56" s="166" t="s">
        <v>111</v>
      </c>
      <c r="BY56" s="64"/>
      <c r="BZ56" s="414" t="s">
        <v>201</v>
      </c>
      <c r="CA56" s="162" t="s">
        <v>202</v>
      </c>
      <c r="CB56" s="142" t="s">
        <v>199</v>
      </c>
      <c r="CC56" s="166" t="s">
        <v>111</v>
      </c>
    </row>
    <row r="57" spans="1:81" ht="28.8" customHeight="1" thickBot="1" x14ac:dyDescent="0.35">
      <c r="A57" s="304"/>
      <c r="B57" s="455"/>
      <c r="C57" s="458"/>
      <c r="D57" s="187"/>
      <c r="E57" s="190"/>
      <c r="F57" s="261"/>
      <c r="G57" s="193"/>
      <c r="H57" s="85">
        <f t="shared" si="41"/>
        <v>11</v>
      </c>
      <c r="I57" s="83" t="s">
        <v>15</v>
      </c>
      <c r="J57" s="129">
        <v>1</v>
      </c>
      <c r="K57" s="129">
        <v>1</v>
      </c>
      <c r="L57" s="129">
        <v>1</v>
      </c>
      <c r="M57" s="129">
        <v>1</v>
      </c>
      <c r="N57" s="129">
        <v>1</v>
      </c>
      <c r="O57" s="129">
        <v>1</v>
      </c>
      <c r="P57" s="127"/>
      <c r="Q57" s="129">
        <v>1</v>
      </c>
      <c r="R57" s="129">
        <v>1</v>
      </c>
      <c r="S57" s="129">
        <v>1</v>
      </c>
      <c r="T57" s="129">
        <v>1</v>
      </c>
      <c r="U57" s="129">
        <v>1</v>
      </c>
      <c r="W57" s="228"/>
      <c r="X57" s="364"/>
      <c r="Y57" s="239"/>
      <c r="Z57" s="166"/>
      <c r="AA57" s="64"/>
      <c r="AB57" s="228"/>
      <c r="AC57" s="364"/>
      <c r="AD57" s="239"/>
      <c r="AE57" s="166"/>
      <c r="AF57" s="64"/>
      <c r="AG57" s="228"/>
      <c r="AH57" s="420"/>
      <c r="AI57" s="239"/>
      <c r="AJ57" s="166"/>
      <c r="AK57" s="64"/>
      <c r="AL57" s="228"/>
      <c r="AM57" s="418"/>
      <c r="AN57" s="143" t="s">
        <v>200</v>
      </c>
      <c r="AO57" s="166"/>
      <c r="AP57" s="64"/>
      <c r="AQ57" s="228"/>
      <c r="AR57" s="418"/>
      <c r="AS57" s="143" t="s">
        <v>200</v>
      </c>
      <c r="AT57" s="166"/>
      <c r="AU57" s="64"/>
      <c r="AV57" s="228"/>
      <c r="AW57" s="418"/>
      <c r="AX57" s="143" t="s">
        <v>200</v>
      </c>
      <c r="AY57" s="166"/>
      <c r="AZ57" s="64"/>
      <c r="BA57" s="172"/>
      <c r="BB57" s="175"/>
      <c r="BC57" s="143" t="s">
        <v>200</v>
      </c>
      <c r="BD57" s="166"/>
      <c r="BE57" s="64"/>
      <c r="BF57" s="172"/>
      <c r="BG57" s="175"/>
      <c r="BH57" s="143" t="s">
        <v>200</v>
      </c>
      <c r="BI57" s="166"/>
      <c r="BJ57" s="64"/>
      <c r="BK57" s="172"/>
      <c r="BL57" s="175"/>
      <c r="BM57" s="143" t="s">
        <v>200</v>
      </c>
      <c r="BN57" s="166"/>
      <c r="BO57" s="64"/>
      <c r="BP57" s="172"/>
      <c r="BQ57" s="175"/>
      <c r="BR57" s="143" t="s">
        <v>200</v>
      </c>
      <c r="BS57" s="166"/>
      <c r="BT57" s="64"/>
      <c r="BU57" s="172"/>
      <c r="BV57" s="175"/>
      <c r="BW57" s="143" t="s">
        <v>200</v>
      </c>
      <c r="BX57" s="166"/>
      <c r="BY57" s="64"/>
      <c r="BZ57" s="172"/>
      <c r="CA57" s="175"/>
      <c r="CB57" s="143" t="s">
        <v>200</v>
      </c>
      <c r="CC57" s="166"/>
    </row>
    <row r="58" spans="1:81" ht="33" customHeight="1" thickBot="1" x14ac:dyDescent="0.35">
      <c r="A58" s="304"/>
      <c r="B58" s="455"/>
      <c r="C58" s="458"/>
      <c r="D58" s="187"/>
      <c r="E58" s="260"/>
      <c r="F58" s="262"/>
      <c r="G58" s="195"/>
      <c r="H58" s="86">
        <f t="shared" ref="H58" si="42">IF(ISERROR((H57)/H56),J57,(H57)/H56)</f>
        <v>1</v>
      </c>
      <c r="I58" s="87" t="s">
        <v>16</v>
      </c>
      <c r="J58" s="88">
        <f t="shared" ref="J58:U58" si="43">IF(AND(J56&lt;0.9,J57&gt;0.9),"No Planeado",IF(J57=0,0,J57/J56))</f>
        <v>1</v>
      </c>
      <c r="K58" s="88">
        <f t="shared" si="43"/>
        <v>1</v>
      </c>
      <c r="L58" s="88">
        <f t="shared" si="43"/>
        <v>1</v>
      </c>
      <c r="M58" s="88">
        <f t="shared" si="43"/>
        <v>1</v>
      </c>
      <c r="N58" s="88">
        <f t="shared" si="43"/>
        <v>1</v>
      </c>
      <c r="O58" s="88">
        <f t="shared" si="43"/>
        <v>1</v>
      </c>
      <c r="P58" s="88">
        <f t="shared" si="43"/>
        <v>0</v>
      </c>
      <c r="Q58" s="88">
        <f t="shared" si="43"/>
        <v>1</v>
      </c>
      <c r="R58" s="88">
        <f t="shared" si="43"/>
        <v>1</v>
      </c>
      <c r="S58" s="88">
        <f t="shared" si="43"/>
        <v>1</v>
      </c>
      <c r="T58" s="88">
        <f t="shared" si="43"/>
        <v>1</v>
      </c>
      <c r="U58" s="88">
        <f t="shared" si="43"/>
        <v>1</v>
      </c>
      <c r="W58" s="229"/>
      <c r="X58" s="365"/>
      <c r="Y58" s="240"/>
      <c r="Z58" s="167"/>
      <c r="AA58" s="64"/>
      <c r="AB58" s="229"/>
      <c r="AC58" s="365"/>
      <c r="AD58" s="240"/>
      <c r="AE58" s="167"/>
      <c r="AF58" s="64"/>
      <c r="AG58" s="229"/>
      <c r="AH58" s="421"/>
      <c r="AI58" s="240"/>
      <c r="AJ58" s="167"/>
      <c r="AK58" s="64"/>
      <c r="AL58" s="416"/>
      <c r="AM58" s="419"/>
      <c r="AN58" s="144"/>
      <c r="AO58" s="167"/>
      <c r="AP58" s="64"/>
      <c r="AQ58" s="416"/>
      <c r="AR58" s="419"/>
      <c r="AS58" s="144"/>
      <c r="AT58" s="167"/>
      <c r="AU58" s="64"/>
      <c r="AV58" s="416"/>
      <c r="AW58" s="419"/>
      <c r="AX58" s="144"/>
      <c r="AY58" s="167"/>
      <c r="AZ58" s="64"/>
      <c r="BA58" s="221"/>
      <c r="BB58" s="360"/>
      <c r="BC58" s="144"/>
      <c r="BD58" s="167"/>
      <c r="BE58" s="64"/>
      <c r="BF58" s="221"/>
      <c r="BG58" s="360"/>
      <c r="BH58" s="144"/>
      <c r="BI58" s="167"/>
      <c r="BJ58" s="64"/>
      <c r="BK58" s="221"/>
      <c r="BL58" s="360"/>
      <c r="BM58" s="144"/>
      <c r="BN58" s="167"/>
      <c r="BO58" s="64"/>
      <c r="BP58" s="221"/>
      <c r="BQ58" s="360"/>
      <c r="BR58" s="144"/>
      <c r="BS58" s="167"/>
      <c r="BT58" s="64"/>
      <c r="BU58" s="221"/>
      <c r="BV58" s="360"/>
      <c r="BW58" s="144"/>
      <c r="BX58" s="167"/>
      <c r="BY58" s="64"/>
      <c r="BZ58" s="221"/>
      <c r="CA58" s="360"/>
      <c r="CB58" s="144"/>
      <c r="CC58" s="167"/>
    </row>
    <row r="59" spans="1:81" ht="30.6" customHeight="1" thickBot="1" x14ac:dyDescent="0.35">
      <c r="A59" s="304"/>
      <c r="B59" s="455"/>
      <c r="C59" s="458"/>
      <c r="D59" s="187"/>
      <c r="E59" s="275" t="s">
        <v>181</v>
      </c>
      <c r="F59" s="264" t="s">
        <v>182</v>
      </c>
      <c r="G59" s="193" t="s">
        <v>152</v>
      </c>
      <c r="H59" s="85">
        <f t="shared" ref="H59:H60" si="44">SUM(J59:U59)</f>
        <v>11</v>
      </c>
      <c r="I59" s="83" t="s">
        <v>14</v>
      </c>
      <c r="J59" s="129">
        <v>1</v>
      </c>
      <c r="K59" s="129">
        <v>1</v>
      </c>
      <c r="L59" s="129">
        <v>1</v>
      </c>
      <c r="M59" s="129">
        <v>1</v>
      </c>
      <c r="N59" s="129">
        <v>1</v>
      </c>
      <c r="O59" s="129">
        <v>1</v>
      </c>
      <c r="P59" s="127"/>
      <c r="Q59" s="129">
        <v>1</v>
      </c>
      <c r="R59" s="129">
        <v>1</v>
      </c>
      <c r="S59" s="129">
        <v>1</v>
      </c>
      <c r="T59" s="129">
        <v>1</v>
      </c>
      <c r="U59" s="129">
        <v>1</v>
      </c>
      <c r="W59" s="361" t="s">
        <v>189</v>
      </c>
      <c r="X59" s="377" t="s">
        <v>190</v>
      </c>
      <c r="Y59" s="239" t="s">
        <v>188</v>
      </c>
      <c r="Z59" s="166" t="s">
        <v>111</v>
      </c>
      <c r="AA59" s="64"/>
      <c r="AB59" s="361" t="s">
        <v>189</v>
      </c>
      <c r="AC59" s="377" t="s">
        <v>190</v>
      </c>
      <c r="AD59" s="239" t="s">
        <v>188</v>
      </c>
      <c r="AE59" s="166" t="s">
        <v>111</v>
      </c>
      <c r="AF59" s="64"/>
      <c r="AG59" s="361" t="s">
        <v>189</v>
      </c>
      <c r="AH59" s="377" t="s">
        <v>190</v>
      </c>
      <c r="AI59" s="239" t="s">
        <v>188</v>
      </c>
      <c r="AJ59" s="166" t="s">
        <v>111</v>
      </c>
      <c r="AK59" s="64"/>
      <c r="AL59" s="422" t="s">
        <v>194</v>
      </c>
      <c r="AM59" s="230" t="s">
        <v>195</v>
      </c>
      <c r="AN59" s="142" t="s">
        <v>199</v>
      </c>
      <c r="AO59" s="166" t="s">
        <v>111</v>
      </c>
      <c r="AP59" s="64"/>
      <c r="AQ59" s="422" t="s">
        <v>194</v>
      </c>
      <c r="AR59" s="230" t="s">
        <v>195</v>
      </c>
      <c r="AS59" s="142" t="s">
        <v>199</v>
      </c>
      <c r="AT59" s="166" t="s">
        <v>111</v>
      </c>
      <c r="AU59" s="64"/>
      <c r="AV59" s="422" t="s">
        <v>194</v>
      </c>
      <c r="AW59" s="230" t="s">
        <v>195</v>
      </c>
      <c r="AX59" s="142" t="s">
        <v>199</v>
      </c>
      <c r="AY59" s="166" t="s">
        <v>111</v>
      </c>
      <c r="AZ59" s="64"/>
      <c r="BA59" s="220" t="s">
        <v>203</v>
      </c>
      <c r="BB59" s="198" t="s">
        <v>204</v>
      </c>
      <c r="BC59" s="142" t="s">
        <v>199</v>
      </c>
      <c r="BD59" s="166" t="s">
        <v>111</v>
      </c>
      <c r="BE59" s="64"/>
      <c r="BF59" s="220" t="s">
        <v>203</v>
      </c>
      <c r="BG59" s="198" t="s">
        <v>204</v>
      </c>
      <c r="BH59" s="142" t="s">
        <v>199</v>
      </c>
      <c r="BI59" s="166" t="s">
        <v>111</v>
      </c>
      <c r="BJ59" s="64"/>
      <c r="BK59" s="220" t="s">
        <v>203</v>
      </c>
      <c r="BL59" s="198" t="s">
        <v>204</v>
      </c>
      <c r="BM59" s="142" t="s">
        <v>199</v>
      </c>
      <c r="BN59" s="166" t="s">
        <v>111</v>
      </c>
      <c r="BO59" s="64"/>
      <c r="BP59" s="220" t="s">
        <v>203</v>
      </c>
      <c r="BQ59" s="198" t="s">
        <v>204</v>
      </c>
      <c r="BR59" s="142" t="s">
        <v>199</v>
      </c>
      <c r="BS59" s="166" t="s">
        <v>111</v>
      </c>
      <c r="BT59" s="64"/>
      <c r="BU59" s="220" t="s">
        <v>203</v>
      </c>
      <c r="BV59" s="198" t="s">
        <v>204</v>
      </c>
      <c r="BW59" s="142" t="s">
        <v>199</v>
      </c>
      <c r="BX59" s="166" t="s">
        <v>111</v>
      </c>
      <c r="BY59" s="64"/>
      <c r="BZ59" s="220" t="s">
        <v>203</v>
      </c>
      <c r="CA59" s="198" t="s">
        <v>204</v>
      </c>
      <c r="CB59" s="142" t="s">
        <v>199</v>
      </c>
      <c r="CC59" s="166" t="s">
        <v>111</v>
      </c>
    </row>
    <row r="60" spans="1:81" ht="31.8" customHeight="1" thickBot="1" x14ac:dyDescent="0.35">
      <c r="A60" s="304"/>
      <c r="B60" s="455"/>
      <c r="C60" s="458"/>
      <c r="D60" s="187"/>
      <c r="E60" s="190"/>
      <c r="F60" s="193"/>
      <c r="G60" s="193"/>
      <c r="H60" s="85">
        <f t="shared" si="44"/>
        <v>11</v>
      </c>
      <c r="I60" s="83" t="s">
        <v>15</v>
      </c>
      <c r="J60" s="129">
        <v>1</v>
      </c>
      <c r="K60" s="129">
        <v>1</v>
      </c>
      <c r="L60" s="129">
        <v>1</v>
      </c>
      <c r="M60" s="129">
        <v>1</v>
      </c>
      <c r="N60" s="129">
        <v>1</v>
      </c>
      <c r="O60" s="129">
        <v>1</v>
      </c>
      <c r="P60" s="127"/>
      <c r="Q60" s="129">
        <v>1</v>
      </c>
      <c r="R60" s="129">
        <v>1</v>
      </c>
      <c r="S60" s="129">
        <v>1</v>
      </c>
      <c r="T60" s="129">
        <v>1</v>
      </c>
      <c r="U60" s="129">
        <v>1</v>
      </c>
      <c r="W60" s="206"/>
      <c r="X60" s="364"/>
      <c r="Y60" s="239"/>
      <c r="Z60" s="166"/>
      <c r="AA60" s="64"/>
      <c r="AB60" s="206"/>
      <c r="AC60" s="364"/>
      <c r="AD60" s="239"/>
      <c r="AE60" s="166"/>
      <c r="AF60" s="64"/>
      <c r="AG60" s="206"/>
      <c r="AH60" s="364"/>
      <c r="AI60" s="239"/>
      <c r="AJ60" s="166"/>
      <c r="AK60" s="64"/>
      <c r="AL60" s="172"/>
      <c r="AM60" s="175"/>
      <c r="AN60" s="143" t="s">
        <v>200</v>
      </c>
      <c r="AO60" s="166"/>
      <c r="AP60" s="64"/>
      <c r="AQ60" s="172"/>
      <c r="AR60" s="175"/>
      <c r="AS60" s="143" t="s">
        <v>200</v>
      </c>
      <c r="AT60" s="166"/>
      <c r="AU60" s="64"/>
      <c r="AV60" s="172"/>
      <c r="AW60" s="175"/>
      <c r="AX60" s="143" t="s">
        <v>200</v>
      </c>
      <c r="AY60" s="166"/>
      <c r="AZ60" s="64"/>
      <c r="BA60" s="172"/>
      <c r="BB60" s="175"/>
      <c r="BC60" s="143" t="s">
        <v>200</v>
      </c>
      <c r="BD60" s="166"/>
      <c r="BE60" s="64"/>
      <c r="BF60" s="172"/>
      <c r="BG60" s="175"/>
      <c r="BH60" s="143" t="s">
        <v>200</v>
      </c>
      <c r="BI60" s="166"/>
      <c r="BJ60" s="64"/>
      <c r="BK60" s="172"/>
      <c r="BL60" s="175"/>
      <c r="BM60" s="143" t="s">
        <v>200</v>
      </c>
      <c r="BN60" s="166"/>
      <c r="BO60" s="64"/>
      <c r="BP60" s="172"/>
      <c r="BQ60" s="175"/>
      <c r="BR60" s="143" t="s">
        <v>200</v>
      </c>
      <c r="BS60" s="166"/>
      <c r="BT60" s="64"/>
      <c r="BU60" s="172"/>
      <c r="BV60" s="175"/>
      <c r="BW60" s="143" t="s">
        <v>200</v>
      </c>
      <c r="BX60" s="166"/>
      <c r="BY60" s="64"/>
      <c r="BZ60" s="172"/>
      <c r="CA60" s="175"/>
      <c r="CB60" s="143" t="s">
        <v>200</v>
      </c>
      <c r="CC60" s="166"/>
    </row>
    <row r="61" spans="1:81" ht="35.4" customHeight="1" thickBot="1" x14ac:dyDescent="0.35">
      <c r="A61" s="304"/>
      <c r="B61" s="455"/>
      <c r="C61" s="458"/>
      <c r="D61" s="187"/>
      <c r="E61" s="260"/>
      <c r="F61" s="195"/>
      <c r="G61" s="195"/>
      <c r="H61" s="86">
        <f t="shared" ref="H61" si="45">IF(ISERROR((H60)/H59),J60,(H60)/H59)</f>
        <v>1</v>
      </c>
      <c r="I61" s="87" t="s">
        <v>16</v>
      </c>
      <c r="J61" s="88">
        <f t="shared" ref="J61:U61" si="46">IF(AND(J59&lt;0.9,J60&gt;0.9),"No Planeado",IF(J60=0,0,J60/J59))</f>
        <v>1</v>
      </c>
      <c r="K61" s="88">
        <f t="shared" si="46"/>
        <v>1</v>
      </c>
      <c r="L61" s="88">
        <f t="shared" si="46"/>
        <v>1</v>
      </c>
      <c r="M61" s="88">
        <f t="shared" si="46"/>
        <v>1</v>
      </c>
      <c r="N61" s="88">
        <f t="shared" si="46"/>
        <v>1</v>
      </c>
      <c r="O61" s="88">
        <f t="shared" si="46"/>
        <v>1</v>
      </c>
      <c r="P61" s="88">
        <f t="shared" si="46"/>
        <v>0</v>
      </c>
      <c r="Q61" s="88">
        <f t="shared" si="46"/>
        <v>1</v>
      </c>
      <c r="R61" s="88">
        <f t="shared" si="46"/>
        <v>1</v>
      </c>
      <c r="S61" s="88">
        <f t="shared" si="46"/>
        <v>1</v>
      </c>
      <c r="T61" s="88">
        <f t="shared" si="46"/>
        <v>1</v>
      </c>
      <c r="U61" s="88">
        <f t="shared" si="46"/>
        <v>1</v>
      </c>
      <c r="W61" s="207"/>
      <c r="X61" s="365"/>
      <c r="Y61" s="240"/>
      <c r="Z61" s="167"/>
      <c r="AA61" s="64"/>
      <c r="AB61" s="207"/>
      <c r="AC61" s="365"/>
      <c r="AD61" s="240"/>
      <c r="AE61" s="167"/>
      <c r="AF61" s="64"/>
      <c r="AG61" s="206"/>
      <c r="AH61" s="364"/>
      <c r="AI61" s="240"/>
      <c r="AJ61" s="167"/>
      <c r="AK61" s="64"/>
      <c r="AL61" s="221"/>
      <c r="AM61" s="360"/>
      <c r="AN61" s="144"/>
      <c r="AO61" s="167"/>
      <c r="AP61" s="64"/>
      <c r="AQ61" s="221"/>
      <c r="AR61" s="360"/>
      <c r="AS61" s="144"/>
      <c r="AT61" s="167"/>
      <c r="AU61" s="64"/>
      <c r="AV61" s="221"/>
      <c r="AW61" s="360"/>
      <c r="AX61" s="144"/>
      <c r="AY61" s="167"/>
      <c r="AZ61" s="64"/>
      <c r="BA61" s="221"/>
      <c r="BB61" s="360"/>
      <c r="BC61" s="144"/>
      <c r="BD61" s="167"/>
      <c r="BE61" s="64"/>
      <c r="BF61" s="221"/>
      <c r="BG61" s="360"/>
      <c r="BH61" s="144"/>
      <c r="BI61" s="167"/>
      <c r="BJ61" s="64"/>
      <c r="BK61" s="221"/>
      <c r="BL61" s="360"/>
      <c r="BM61" s="144"/>
      <c r="BN61" s="167"/>
      <c r="BO61" s="64"/>
      <c r="BP61" s="221"/>
      <c r="BQ61" s="360"/>
      <c r="BR61" s="144"/>
      <c r="BS61" s="167"/>
      <c r="BT61" s="64"/>
      <c r="BU61" s="221"/>
      <c r="BV61" s="360"/>
      <c r="BW61" s="144"/>
      <c r="BX61" s="167"/>
      <c r="BY61" s="64"/>
      <c r="BZ61" s="221"/>
      <c r="CA61" s="360"/>
      <c r="CB61" s="144"/>
      <c r="CC61" s="167"/>
    </row>
    <row r="62" spans="1:81" ht="33.6" customHeight="1" thickBot="1" x14ac:dyDescent="0.35">
      <c r="A62" s="304"/>
      <c r="B62" s="455"/>
      <c r="C62" s="458"/>
      <c r="D62" s="187"/>
      <c r="E62" s="325" t="s">
        <v>183</v>
      </c>
      <c r="F62" s="264" t="s">
        <v>184</v>
      </c>
      <c r="G62" s="193" t="s">
        <v>152</v>
      </c>
      <c r="H62" s="82">
        <f t="shared" ref="H62:H63" si="47">SUM(J62:U62)</f>
        <v>11</v>
      </c>
      <c r="I62" s="83" t="s">
        <v>14</v>
      </c>
      <c r="J62" s="129">
        <v>1</v>
      </c>
      <c r="K62" s="129">
        <v>1</v>
      </c>
      <c r="L62" s="129">
        <v>1</v>
      </c>
      <c r="M62" s="129">
        <v>1</v>
      </c>
      <c r="N62" s="129">
        <v>1</v>
      </c>
      <c r="O62" s="129">
        <v>1</v>
      </c>
      <c r="P62" s="127"/>
      <c r="Q62" s="129">
        <v>1</v>
      </c>
      <c r="R62" s="129">
        <v>1</v>
      </c>
      <c r="S62" s="129">
        <v>1</v>
      </c>
      <c r="T62" s="129">
        <v>1</v>
      </c>
      <c r="U62" s="129">
        <v>1</v>
      </c>
      <c r="W62" s="227" t="s">
        <v>191</v>
      </c>
      <c r="X62" s="331" t="s">
        <v>192</v>
      </c>
      <c r="Y62" s="239" t="s">
        <v>188</v>
      </c>
      <c r="Z62" s="166" t="s">
        <v>111</v>
      </c>
      <c r="AA62" s="64"/>
      <c r="AB62" s="227" t="s">
        <v>191</v>
      </c>
      <c r="AC62" s="331" t="s">
        <v>192</v>
      </c>
      <c r="AD62" s="239" t="s">
        <v>188</v>
      </c>
      <c r="AE62" s="166" t="s">
        <v>111</v>
      </c>
      <c r="AF62" s="64"/>
      <c r="AG62" s="243" t="s">
        <v>191</v>
      </c>
      <c r="AH62" s="246" t="s">
        <v>192</v>
      </c>
      <c r="AI62" s="241" t="s">
        <v>188</v>
      </c>
      <c r="AJ62" s="166" t="s">
        <v>111</v>
      </c>
      <c r="AK62" s="64"/>
      <c r="AL62" s="220" t="s">
        <v>196</v>
      </c>
      <c r="AM62" s="230" t="s">
        <v>198</v>
      </c>
      <c r="AN62" s="142" t="s">
        <v>199</v>
      </c>
      <c r="AO62" s="166" t="s">
        <v>111</v>
      </c>
      <c r="AP62" s="64"/>
      <c r="AQ62" s="220" t="s">
        <v>196</v>
      </c>
      <c r="AR62" s="230" t="s">
        <v>198</v>
      </c>
      <c r="AS62" s="142" t="s">
        <v>199</v>
      </c>
      <c r="AT62" s="166" t="s">
        <v>111</v>
      </c>
      <c r="AU62" s="64"/>
      <c r="AV62" s="220" t="s">
        <v>196</v>
      </c>
      <c r="AW62" s="230" t="s">
        <v>198</v>
      </c>
      <c r="AX62" s="142" t="s">
        <v>199</v>
      </c>
      <c r="AY62" s="166" t="s">
        <v>111</v>
      </c>
      <c r="AZ62" s="64"/>
      <c r="BA62" s="220" t="s">
        <v>205</v>
      </c>
      <c r="BB62" s="230" t="s">
        <v>206</v>
      </c>
      <c r="BC62" s="142" t="s">
        <v>199</v>
      </c>
      <c r="BD62" s="166" t="s">
        <v>111</v>
      </c>
      <c r="BE62" s="64"/>
      <c r="BF62" s="220" t="s">
        <v>205</v>
      </c>
      <c r="BG62" s="230" t="s">
        <v>206</v>
      </c>
      <c r="BH62" s="142" t="s">
        <v>199</v>
      </c>
      <c r="BI62" s="166" t="s">
        <v>111</v>
      </c>
      <c r="BJ62" s="64"/>
      <c r="BK62" s="220" t="s">
        <v>205</v>
      </c>
      <c r="BL62" s="230" t="s">
        <v>206</v>
      </c>
      <c r="BM62" s="142" t="s">
        <v>199</v>
      </c>
      <c r="BN62" s="166" t="s">
        <v>111</v>
      </c>
      <c r="BO62" s="64"/>
      <c r="BP62" s="220" t="s">
        <v>205</v>
      </c>
      <c r="BQ62" s="230" t="s">
        <v>206</v>
      </c>
      <c r="BR62" s="142" t="s">
        <v>199</v>
      </c>
      <c r="BS62" s="166" t="s">
        <v>111</v>
      </c>
      <c r="BT62" s="64"/>
      <c r="BU62" s="220" t="s">
        <v>205</v>
      </c>
      <c r="BV62" s="230" t="s">
        <v>206</v>
      </c>
      <c r="BW62" s="142" t="s">
        <v>199</v>
      </c>
      <c r="BX62" s="166" t="s">
        <v>111</v>
      </c>
      <c r="BY62" s="64"/>
      <c r="BZ62" s="220" t="s">
        <v>205</v>
      </c>
      <c r="CA62" s="230" t="s">
        <v>206</v>
      </c>
      <c r="CB62" s="142" t="s">
        <v>199</v>
      </c>
      <c r="CC62" s="166" t="s">
        <v>111</v>
      </c>
    </row>
    <row r="63" spans="1:81" ht="31.8" customHeight="1" thickBot="1" x14ac:dyDescent="0.35">
      <c r="A63" s="304"/>
      <c r="B63" s="455"/>
      <c r="C63" s="458"/>
      <c r="D63" s="187"/>
      <c r="E63" s="190"/>
      <c r="F63" s="193"/>
      <c r="G63" s="193"/>
      <c r="H63" s="85">
        <f t="shared" si="47"/>
        <v>11</v>
      </c>
      <c r="I63" s="83" t="s">
        <v>15</v>
      </c>
      <c r="J63" s="129">
        <v>1</v>
      </c>
      <c r="K63" s="129">
        <v>1</v>
      </c>
      <c r="L63" s="129">
        <v>1</v>
      </c>
      <c r="M63" s="129">
        <v>1</v>
      </c>
      <c r="N63" s="129">
        <v>1</v>
      </c>
      <c r="O63" s="129">
        <v>1</v>
      </c>
      <c r="P63" s="127"/>
      <c r="Q63" s="129">
        <v>1</v>
      </c>
      <c r="R63" s="129">
        <v>1</v>
      </c>
      <c r="S63" s="129">
        <v>1</v>
      </c>
      <c r="T63" s="129">
        <v>1</v>
      </c>
      <c r="U63" s="129">
        <v>1</v>
      </c>
      <c r="W63" s="228"/>
      <c r="X63" s="218"/>
      <c r="Y63" s="239"/>
      <c r="Z63" s="166"/>
      <c r="AA63" s="64"/>
      <c r="AB63" s="228"/>
      <c r="AC63" s="218"/>
      <c r="AD63" s="239"/>
      <c r="AE63" s="166"/>
      <c r="AF63" s="64"/>
      <c r="AG63" s="244"/>
      <c r="AH63" s="247"/>
      <c r="AI63" s="241"/>
      <c r="AJ63" s="166"/>
      <c r="AK63" s="64"/>
      <c r="AL63" s="172"/>
      <c r="AM63" s="175"/>
      <c r="AN63" s="143" t="s">
        <v>200</v>
      </c>
      <c r="AO63" s="166"/>
      <c r="AP63" s="64"/>
      <c r="AQ63" s="172"/>
      <c r="AR63" s="175"/>
      <c r="AS63" s="143" t="s">
        <v>200</v>
      </c>
      <c r="AT63" s="166"/>
      <c r="AU63" s="64"/>
      <c r="AV63" s="172"/>
      <c r="AW63" s="175"/>
      <c r="AX63" s="143" t="s">
        <v>200</v>
      </c>
      <c r="AY63" s="166"/>
      <c r="AZ63" s="64"/>
      <c r="BA63" s="172"/>
      <c r="BB63" s="231"/>
      <c r="BC63" s="143" t="s">
        <v>200</v>
      </c>
      <c r="BD63" s="166"/>
      <c r="BE63" s="64"/>
      <c r="BF63" s="172"/>
      <c r="BG63" s="231"/>
      <c r="BH63" s="143" t="s">
        <v>200</v>
      </c>
      <c r="BI63" s="166"/>
      <c r="BJ63" s="64"/>
      <c r="BK63" s="172"/>
      <c r="BL63" s="231"/>
      <c r="BM63" s="143" t="s">
        <v>200</v>
      </c>
      <c r="BN63" s="166"/>
      <c r="BO63" s="64"/>
      <c r="BP63" s="172"/>
      <c r="BQ63" s="231"/>
      <c r="BR63" s="143" t="s">
        <v>200</v>
      </c>
      <c r="BS63" s="166"/>
      <c r="BT63" s="64"/>
      <c r="BU63" s="172"/>
      <c r="BV63" s="231"/>
      <c r="BW63" s="143" t="s">
        <v>200</v>
      </c>
      <c r="BX63" s="166"/>
      <c r="BY63" s="64"/>
      <c r="BZ63" s="172"/>
      <c r="CA63" s="231"/>
      <c r="CB63" s="143" t="s">
        <v>200</v>
      </c>
      <c r="CC63" s="166"/>
    </row>
    <row r="64" spans="1:81" ht="32.4" customHeight="1" thickBot="1" x14ac:dyDescent="0.35">
      <c r="A64" s="305"/>
      <c r="B64" s="456"/>
      <c r="C64" s="459"/>
      <c r="D64" s="188"/>
      <c r="E64" s="324"/>
      <c r="F64" s="193"/>
      <c r="G64" s="195"/>
      <c r="H64" s="86">
        <f t="shared" ref="H64" si="48">IF(ISERROR((H63)/H62),J63,(H63)/H62)</f>
        <v>1</v>
      </c>
      <c r="I64" s="87" t="s">
        <v>16</v>
      </c>
      <c r="J64" s="88">
        <f t="shared" ref="J64:U64" si="49">IF(AND(J62&lt;0.9,J63&gt;0.9),"No Planeado",IF(J63=0,0,J63/J62))</f>
        <v>1</v>
      </c>
      <c r="K64" s="88">
        <f t="shared" si="49"/>
        <v>1</v>
      </c>
      <c r="L64" s="88">
        <f t="shared" si="49"/>
        <v>1</v>
      </c>
      <c r="M64" s="88">
        <f t="shared" si="49"/>
        <v>1</v>
      </c>
      <c r="N64" s="88">
        <f t="shared" si="49"/>
        <v>1</v>
      </c>
      <c r="O64" s="88">
        <f t="shared" si="49"/>
        <v>1</v>
      </c>
      <c r="P64" s="88">
        <f t="shared" si="49"/>
        <v>0</v>
      </c>
      <c r="Q64" s="88">
        <f t="shared" si="49"/>
        <v>1</v>
      </c>
      <c r="R64" s="88">
        <f t="shared" si="49"/>
        <v>1</v>
      </c>
      <c r="S64" s="88">
        <f t="shared" si="49"/>
        <v>1</v>
      </c>
      <c r="T64" s="88">
        <f t="shared" si="49"/>
        <v>1</v>
      </c>
      <c r="U64" s="88">
        <f t="shared" si="49"/>
        <v>1</v>
      </c>
      <c r="W64" s="228"/>
      <c r="X64" s="218"/>
      <c r="Y64" s="240"/>
      <c r="Z64" s="167"/>
      <c r="AA64" s="64"/>
      <c r="AB64" s="228"/>
      <c r="AC64" s="218"/>
      <c r="AD64" s="240"/>
      <c r="AE64" s="167"/>
      <c r="AF64" s="64"/>
      <c r="AG64" s="245"/>
      <c r="AH64" s="248"/>
      <c r="AI64" s="242"/>
      <c r="AJ64" s="167"/>
      <c r="AK64" s="64"/>
      <c r="AL64" s="173"/>
      <c r="AM64" s="176"/>
      <c r="AN64" s="75"/>
      <c r="AO64" s="167"/>
      <c r="AP64" s="64"/>
      <c r="AQ64" s="173"/>
      <c r="AR64" s="176"/>
      <c r="AS64" s="75"/>
      <c r="AT64" s="167"/>
      <c r="AU64" s="64"/>
      <c r="AV64" s="173"/>
      <c r="AW64" s="176"/>
      <c r="AX64" s="75"/>
      <c r="AY64" s="167"/>
      <c r="AZ64" s="64"/>
      <c r="BA64" s="173"/>
      <c r="BB64" s="423"/>
      <c r="BC64" s="144"/>
      <c r="BD64" s="167"/>
      <c r="BE64" s="64"/>
      <c r="BF64" s="173"/>
      <c r="BG64" s="423"/>
      <c r="BH64" s="144"/>
      <c r="BI64" s="167"/>
      <c r="BJ64" s="64"/>
      <c r="BK64" s="173"/>
      <c r="BL64" s="423"/>
      <c r="BM64" s="144"/>
      <c r="BN64" s="167"/>
      <c r="BO64" s="64"/>
      <c r="BP64" s="173"/>
      <c r="BQ64" s="423"/>
      <c r="BR64" s="144"/>
      <c r="BS64" s="167"/>
      <c r="BT64" s="64"/>
      <c r="BU64" s="173"/>
      <c r="BV64" s="423"/>
      <c r="BW64" s="144"/>
      <c r="BX64" s="167"/>
      <c r="BY64" s="64"/>
      <c r="BZ64" s="173"/>
      <c r="CA64" s="423"/>
      <c r="CB64" s="144"/>
      <c r="CC64" s="167"/>
    </row>
    <row r="65" spans="1:81" ht="30.6" customHeight="1" thickBot="1" x14ac:dyDescent="0.35">
      <c r="A65" s="303">
        <v>7</v>
      </c>
      <c r="B65" s="181" t="s">
        <v>132</v>
      </c>
      <c r="C65" s="291" t="s">
        <v>207</v>
      </c>
      <c r="D65" s="468" t="s">
        <v>212</v>
      </c>
      <c r="E65" s="189" t="s">
        <v>97</v>
      </c>
      <c r="F65" s="192" t="s">
        <v>208</v>
      </c>
      <c r="G65" s="193" t="s">
        <v>152</v>
      </c>
      <c r="H65" s="82">
        <f t="shared" ref="H65:H66" si="50">SUM(J65:U65)</f>
        <v>11</v>
      </c>
      <c r="I65" s="83" t="s">
        <v>14</v>
      </c>
      <c r="J65" s="129">
        <v>1</v>
      </c>
      <c r="K65" s="129">
        <v>1</v>
      </c>
      <c r="L65" s="129">
        <v>1</v>
      </c>
      <c r="M65" s="129">
        <v>1</v>
      </c>
      <c r="N65" s="129">
        <v>1</v>
      </c>
      <c r="O65" s="129">
        <v>1</v>
      </c>
      <c r="P65" s="127"/>
      <c r="Q65" s="129">
        <v>1</v>
      </c>
      <c r="R65" s="129">
        <v>1</v>
      </c>
      <c r="S65" s="129">
        <v>1</v>
      </c>
      <c r="T65" s="129">
        <v>1</v>
      </c>
      <c r="U65" s="129">
        <v>1</v>
      </c>
      <c r="W65" s="362" t="s">
        <v>213</v>
      </c>
      <c r="X65" s="363" t="s">
        <v>214</v>
      </c>
      <c r="Y65" s="239" t="s">
        <v>188</v>
      </c>
      <c r="Z65" s="165" t="s">
        <v>111</v>
      </c>
      <c r="AA65" s="64"/>
      <c r="AB65" s="362" t="s">
        <v>213</v>
      </c>
      <c r="AC65" s="389" t="s">
        <v>214</v>
      </c>
      <c r="AD65" s="239" t="s">
        <v>188</v>
      </c>
      <c r="AE65" s="165" t="s">
        <v>111</v>
      </c>
      <c r="AF65" s="64"/>
      <c r="AG65" s="362" t="s">
        <v>213</v>
      </c>
      <c r="AH65" s="363" t="s">
        <v>214</v>
      </c>
      <c r="AI65" s="239" t="s">
        <v>188</v>
      </c>
      <c r="AJ65" s="165" t="s">
        <v>111</v>
      </c>
      <c r="AK65" s="64"/>
      <c r="AL65" s="362" t="s">
        <v>213</v>
      </c>
      <c r="AM65" s="363" t="s">
        <v>214</v>
      </c>
      <c r="AN65" s="239" t="s">
        <v>188</v>
      </c>
      <c r="AO65" s="165" t="s">
        <v>111</v>
      </c>
      <c r="AP65" s="64"/>
      <c r="AQ65" s="362" t="s">
        <v>213</v>
      </c>
      <c r="AR65" s="363" t="s">
        <v>214</v>
      </c>
      <c r="AS65" s="239" t="s">
        <v>188</v>
      </c>
      <c r="AT65" s="165" t="s">
        <v>111</v>
      </c>
      <c r="AU65" s="64"/>
      <c r="AV65" s="362" t="s">
        <v>213</v>
      </c>
      <c r="AW65" s="363" t="s">
        <v>214</v>
      </c>
      <c r="AX65" s="239" t="s">
        <v>188</v>
      </c>
      <c r="AY65" s="165" t="s">
        <v>111</v>
      </c>
      <c r="AZ65" s="64"/>
      <c r="BA65" s="362" t="s">
        <v>213</v>
      </c>
      <c r="BB65" s="424" t="s">
        <v>223</v>
      </c>
      <c r="BC65" s="214" t="s">
        <v>200</v>
      </c>
      <c r="BD65" s="165" t="s">
        <v>111</v>
      </c>
      <c r="BE65" s="64"/>
      <c r="BF65" s="362" t="s">
        <v>213</v>
      </c>
      <c r="BG65" s="424" t="s">
        <v>223</v>
      </c>
      <c r="BH65" s="214" t="s">
        <v>200</v>
      </c>
      <c r="BI65" s="165" t="s">
        <v>111</v>
      </c>
      <c r="BJ65" s="64"/>
      <c r="BK65" s="362" t="s">
        <v>213</v>
      </c>
      <c r="BL65" s="424" t="s">
        <v>223</v>
      </c>
      <c r="BM65" s="214" t="s">
        <v>200</v>
      </c>
      <c r="BN65" s="165" t="s">
        <v>111</v>
      </c>
      <c r="BO65" s="64"/>
      <c r="BP65" s="227" t="s">
        <v>108</v>
      </c>
      <c r="BQ65" s="230" t="s">
        <v>226</v>
      </c>
      <c r="BR65" s="214" t="s">
        <v>200</v>
      </c>
      <c r="BS65" s="165" t="s">
        <v>111</v>
      </c>
      <c r="BT65" s="64"/>
      <c r="BU65" s="227" t="s">
        <v>108</v>
      </c>
      <c r="BV65" s="230" t="s">
        <v>226</v>
      </c>
      <c r="BW65" s="214" t="s">
        <v>200</v>
      </c>
      <c r="BX65" s="165" t="s">
        <v>111</v>
      </c>
      <c r="BY65" s="64"/>
      <c r="BZ65" s="227" t="s">
        <v>108</v>
      </c>
      <c r="CA65" s="230" t="s">
        <v>226</v>
      </c>
      <c r="CB65" s="214" t="s">
        <v>200</v>
      </c>
      <c r="CC65" s="165" t="s">
        <v>111</v>
      </c>
    </row>
    <row r="66" spans="1:81" ht="33.6" customHeight="1" thickBot="1" x14ac:dyDescent="0.35">
      <c r="A66" s="304"/>
      <c r="B66" s="181"/>
      <c r="C66" s="292"/>
      <c r="D66" s="187"/>
      <c r="E66" s="190"/>
      <c r="F66" s="193"/>
      <c r="G66" s="193"/>
      <c r="H66" s="85">
        <f t="shared" si="50"/>
        <v>11</v>
      </c>
      <c r="I66" s="83" t="s">
        <v>15</v>
      </c>
      <c r="J66" s="129">
        <v>1</v>
      </c>
      <c r="K66" s="129">
        <v>1</v>
      </c>
      <c r="L66" s="129">
        <v>1</v>
      </c>
      <c r="M66" s="129">
        <v>1</v>
      </c>
      <c r="N66" s="129">
        <v>1</v>
      </c>
      <c r="O66" s="129">
        <v>1</v>
      </c>
      <c r="P66" s="127"/>
      <c r="Q66" s="129">
        <v>1</v>
      </c>
      <c r="R66" s="129">
        <v>1</v>
      </c>
      <c r="S66" s="129">
        <v>1</v>
      </c>
      <c r="T66" s="129">
        <v>1</v>
      </c>
      <c r="U66" s="129">
        <v>1</v>
      </c>
      <c r="W66" s="228"/>
      <c r="X66" s="215"/>
      <c r="Y66" s="239"/>
      <c r="Z66" s="166"/>
      <c r="AA66" s="64"/>
      <c r="AB66" s="228"/>
      <c r="AC66" s="356"/>
      <c r="AD66" s="239"/>
      <c r="AE66" s="166"/>
      <c r="AF66" s="64"/>
      <c r="AG66" s="228"/>
      <c r="AH66" s="215"/>
      <c r="AI66" s="239"/>
      <c r="AJ66" s="166"/>
      <c r="AK66" s="64"/>
      <c r="AL66" s="228"/>
      <c r="AM66" s="215"/>
      <c r="AN66" s="239"/>
      <c r="AO66" s="166"/>
      <c r="AP66" s="64"/>
      <c r="AQ66" s="228"/>
      <c r="AR66" s="215"/>
      <c r="AS66" s="239"/>
      <c r="AT66" s="166"/>
      <c r="AU66" s="64"/>
      <c r="AV66" s="228"/>
      <c r="AW66" s="215"/>
      <c r="AX66" s="239"/>
      <c r="AY66" s="166"/>
      <c r="AZ66" s="64"/>
      <c r="BA66" s="228"/>
      <c r="BB66" s="225"/>
      <c r="BC66" s="215"/>
      <c r="BD66" s="166"/>
      <c r="BE66" s="64"/>
      <c r="BF66" s="228"/>
      <c r="BG66" s="225"/>
      <c r="BH66" s="215"/>
      <c r="BI66" s="166"/>
      <c r="BJ66" s="64"/>
      <c r="BK66" s="228"/>
      <c r="BL66" s="225"/>
      <c r="BM66" s="215"/>
      <c r="BN66" s="166"/>
      <c r="BO66" s="64"/>
      <c r="BP66" s="228"/>
      <c r="BQ66" s="231"/>
      <c r="BR66" s="215"/>
      <c r="BS66" s="166"/>
      <c r="BT66" s="64"/>
      <c r="BU66" s="228"/>
      <c r="BV66" s="231"/>
      <c r="BW66" s="215"/>
      <c r="BX66" s="166"/>
      <c r="BY66" s="64"/>
      <c r="BZ66" s="228"/>
      <c r="CA66" s="231"/>
      <c r="CB66" s="215"/>
      <c r="CC66" s="166"/>
    </row>
    <row r="67" spans="1:81" ht="35.4" customHeight="1" thickBot="1" x14ac:dyDescent="0.35">
      <c r="A67" s="304"/>
      <c r="B67" s="181"/>
      <c r="C67" s="292"/>
      <c r="D67" s="187"/>
      <c r="E67" s="260"/>
      <c r="F67" s="195"/>
      <c r="G67" s="195"/>
      <c r="H67" s="86">
        <f t="shared" ref="H67" si="51">IF(ISERROR((H66)/H65),J66,(H66)/H65)</f>
        <v>1</v>
      </c>
      <c r="I67" s="87" t="s">
        <v>16</v>
      </c>
      <c r="J67" s="88">
        <f t="shared" ref="J67:U67" si="52">IF(AND(J65&lt;0.9,J66&gt;0.9),"No Planeado",IF(J66=0,0,J66/J65))</f>
        <v>1</v>
      </c>
      <c r="K67" s="88">
        <f t="shared" si="52"/>
        <v>1</v>
      </c>
      <c r="L67" s="88">
        <f t="shared" si="52"/>
        <v>1</v>
      </c>
      <c r="M67" s="88">
        <f t="shared" si="52"/>
        <v>1</v>
      </c>
      <c r="N67" s="88">
        <f t="shared" si="52"/>
        <v>1</v>
      </c>
      <c r="O67" s="88">
        <f t="shared" si="52"/>
        <v>1</v>
      </c>
      <c r="P67" s="88">
        <f t="shared" si="52"/>
        <v>0</v>
      </c>
      <c r="Q67" s="88">
        <f t="shared" si="52"/>
        <v>1</v>
      </c>
      <c r="R67" s="88">
        <f t="shared" si="52"/>
        <v>1</v>
      </c>
      <c r="S67" s="88">
        <f t="shared" si="52"/>
        <v>1</v>
      </c>
      <c r="T67" s="88">
        <f t="shared" si="52"/>
        <v>1</v>
      </c>
      <c r="U67" s="88">
        <f t="shared" si="52"/>
        <v>1</v>
      </c>
      <c r="W67" s="229"/>
      <c r="X67" s="216"/>
      <c r="Y67" s="240"/>
      <c r="Z67" s="167"/>
      <c r="AA67" s="64"/>
      <c r="AB67" s="229"/>
      <c r="AC67" s="357"/>
      <c r="AD67" s="240"/>
      <c r="AE67" s="167"/>
      <c r="AF67" s="64"/>
      <c r="AG67" s="229"/>
      <c r="AH67" s="216"/>
      <c r="AI67" s="240"/>
      <c r="AJ67" s="167"/>
      <c r="AK67" s="64"/>
      <c r="AL67" s="229"/>
      <c r="AM67" s="216"/>
      <c r="AN67" s="240"/>
      <c r="AO67" s="167"/>
      <c r="AP67" s="64"/>
      <c r="AQ67" s="229"/>
      <c r="AR67" s="216"/>
      <c r="AS67" s="240"/>
      <c r="AT67" s="167"/>
      <c r="AU67" s="64"/>
      <c r="AV67" s="229"/>
      <c r="AW67" s="216"/>
      <c r="AX67" s="240"/>
      <c r="AY67" s="167"/>
      <c r="AZ67" s="64"/>
      <c r="BA67" s="229"/>
      <c r="BB67" s="226"/>
      <c r="BC67" s="216"/>
      <c r="BD67" s="167"/>
      <c r="BE67" s="64"/>
      <c r="BF67" s="229"/>
      <c r="BG67" s="226"/>
      <c r="BH67" s="216"/>
      <c r="BI67" s="167"/>
      <c r="BJ67" s="64"/>
      <c r="BK67" s="229"/>
      <c r="BL67" s="226"/>
      <c r="BM67" s="216"/>
      <c r="BN67" s="167"/>
      <c r="BO67" s="64"/>
      <c r="BP67" s="229"/>
      <c r="BQ67" s="232"/>
      <c r="BR67" s="216"/>
      <c r="BS67" s="167"/>
      <c r="BT67" s="64"/>
      <c r="BU67" s="229"/>
      <c r="BV67" s="232"/>
      <c r="BW67" s="216"/>
      <c r="BX67" s="167"/>
      <c r="BY67" s="64"/>
      <c r="BZ67" s="229"/>
      <c r="CA67" s="232"/>
      <c r="CB67" s="216"/>
      <c r="CC67" s="167"/>
    </row>
    <row r="68" spans="1:81" ht="30.6" customHeight="1" thickBot="1" x14ac:dyDescent="0.35">
      <c r="A68" s="304"/>
      <c r="B68" s="181"/>
      <c r="C68" s="292"/>
      <c r="D68" s="187"/>
      <c r="E68" s="275" t="s">
        <v>209</v>
      </c>
      <c r="F68" s="279" t="s">
        <v>180</v>
      </c>
      <c r="G68" s="193" t="s">
        <v>152</v>
      </c>
      <c r="H68" s="82">
        <f t="shared" ref="H68:H69" si="53">SUM(J68:U68)</f>
        <v>11</v>
      </c>
      <c r="I68" s="83" t="s">
        <v>14</v>
      </c>
      <c r="J68" s="129">
        <v>1</v>
      </c>
      <c r="K68" s="129">
        <v>1</v>
      </c>
      <c r="L68" s="129">
        <v>1</v>
      </c>
      <c r="M68" s="129">
        <v>1</v>
      </c>
      <c r="N68" s="129">
        <v>1</v>
      </c>
      <c r="O68" s="129">
        <v>1</v>
      </c>
      <c r="P68" s="127"/>
      <c r="Q68" s="129">
        <v>1</v>
      </c>
      <c r="R68" s="129">
        <v>1</v>
      </c>
      <c r="S68" s="129">
        <v>1</v>
      </c>
      <c r="T68" s="129">
        <v>1</v>
      </c>
      <c r="U68" s="129">
        <v>1</v>
      </c>
      <c r="W68" s="227" t="s">
        <v>108</v>
      </c>
      <c r="X68" s="368" t="s">
        <v>215</v>
      </c>
      <c r="Y68" s="214" t="s">
        <v>200</v>
      </c>
      <c r="Z68" s="165" t="s">
        <v>111</v>
      </c>
      <c r="AA68" s="64"/>
      <c r="AB68" s="227" t="s">
        <v>108</v>
      </c>
      <c r="AC68" s="198" t="s">
        <v>217</v>
      </c>
      <c r="AD68" s="214" t="s">
        <v>200</v>
      </c>
      <c r="AE68" s="165" t="s">
        <v>111</v>
      </c>
      <c r="AF68" s="64"/>
      <c r="AG68" s="227" t="s">
        <v>108</v>
      </c>
      <c r="AH68" s="198" t="s">
        <v>217</v>
      </c>
      <c r="AI68" s="214" t="s">
        <v>200</v>
      </c>
      <c r="AJ68" s="165" t="s">
        <v>111</v>
      </c>
      <c r="AK68" s="64"/>
      <c r="AL68" s="227" t="s">
        <v>108</v>
      </c>
      <c r="AM68" s="198" t="s">
        <v>219</v>
      </c>
      <c r="AN68" s="214" t="s">
        <v>200</v>
      </c>
      <c r="AO68" s="165" t="s">
        <v>111</v>
      </c>
      <c r="AP68" s="64"/>
      <c r="AQ68" s="227" t="s">
        <v>108</v>
      </c>
      <c r="AR68" s="198" t="s">
        <v>219</v>
      </c>
      <c r="AS68" s="214" t="s">
        <v>200</v>
      </c>
      <c r="AT68" s="165" t="s">
        <v>111</v>
      </c>
      <c r="AU68" s="64"/>
      <c r="AV68" s="227" t="s">
        <v>108</v>
      </c>
      <c r="AW68" s="198" t="s">
        <v>219</v>
      </c>
      <c r="AX68" s="214" t="s">
        <v>200</v>
      </c>
      <c r="AY68" s="165" t="s">
        <v>111</v>
      </c>
      <c r="AZ68" s="64"/>
      <c r="BA68" s="227" t="s">
        <v>108</v>
      </c>
      <c r="BB68" s="230" t="s">
        <v>222</v>
      </c>
      <c r="BC68" s="214" t="s">
        <v>200</v>
      </c>
      <c r="BD68" s="165" t="s">
        <v>111</v>
      </c>
      <c r="BE68" s="64"/>
      <c r="BF68" s="227" t="s">
        <v>108</v>
      </c>
      <c r="BG68" s="230" t="s">
        <v>222</v>
      </c>
      <c r="BH68" s="214" t="s">
        <v>200</v>
      </c>
      <c r="BI68" s="165" t="s">
        <v>111</v>
      </c>
      <c r="BJ68" s="64"/>
      <c r="BK68" s="227" t="s">
        <v>108</v>
      </c>
      <c r="BL68" s="230" t="s">
        <v>222</v>
      </c>
      <c r="BM68" s="214" t="s">
        <v>200</v>
      </c>
      <c r="BN68" s="165" t="s">
        <v>111</v>
      </c>
      <c r="BO68" s="64"/>
      <c r="BP68" s="227" t="s">
        <v>216</v>
      </c>
      <c r="BQ68" s="234" t="s">
        <v>227</v>
      </c>
      <c r="BR68" s="224" t="s">
        <v>230</v>
      </c>
      <c r="BS68" s="165" t="s">
        <v>111</v>
      </c>
      <c r="BT68" s="64"/>
      <c r="BU68" s="227" t="s">
        <v>216</v>
      </c>
      <c r="BV68" s="234" t="s">
        <v>227</v>
      </c>
      <c r="BW68" s="224" t="s">
        <v>230</v>
      </c>
      <c r="BX68" s="165" t="s">
        <v>111</v>
      </c>
      <c r="BY68" s="64"/>
      <c r="BZ68" s="227" t="s">
        <v>216</v>
      </c>
      <c r="CA68" s="234" t="s">
        <v>227</v>
      </c>
      <c r="CB68" s="224" t="s">
        <v>230</v>
      </c>
      <c r="CC68" s="165" t="s">
        <v>111</v>
      </c>
    </row>
    <row r="69" spans="1:81" ht="27.6" customHeight="1" thickBot="1" x14ac:dyDescent="0.35">
      <c r="A69" s="304"/>
      <c r="B69" s="181"/>
      <c r="C69" s="292"/>
      <c r="D69" s="187"/>
      <c r="E69" s="190"/>
      <c r="F69" s="261"/>
      <c r="G69" s="193"/>
      <c r="H69" s="85">
        <f t="shared" si="53"/>
        <v>11</v>
      </c>
      <c r="I69" s="83" t="s">
        <v>15</v>
      </c>
      <c r="J69" s="129">
        <v>1</v>
      </c>
      <c r="K69" s="129">
        <v>1</v>
      </c>
      <c r="L69" s="129">
        <v>1</v>
      </c>
      <c r="M69" s="129">
        <v>1</v>
      </c>
      <c r="N69" s="129">
        <v>1</v>
      </c>
      <c r="O69" s="129">
        <v>1</v>
      </c>
      <c r="P69" s="127"/>
      <c r="Q69" s="129">
        <v>1</v>
      </c>
      <c r="R69" s="129">
        <v>1</v>
      </c>
      <c r="S69" s="129">
        <v>1</v>
      </c>
      <c r="T69" s="129">
        <v>1</v>
      </c>
      <c r="U69" s="129">
        <v>1</v>
      </c>
      <c r="W69" s="228"/>
      <c r="X69" s="369"/>
      <c r="Y69" s="215"/>
      <c r="Z69" s="166"/>
      <c r="AA69" s="64"/>
      <c r="AB69" s="228"/>
      <c r="AC69" s="163"/>
      <c r="AD69" s="215"/>
      <c r="AE69" s="166"/>
      <c r="AF69" s="64"/>
      <c r="AG69" s="228"/>
      <c r="AH69" s="163"/>
      <c r="AI69" s="215"/>
      <c r="AJ69" s="166"/>
      <c r="AK69" s="64"/>
      <c r="AL69" s="228"/>
      <c r="AM69" s="163"/>
      <c r="AN69" s="215"/>
      <c r="AO69" s="166"/>
      <c r="AP69" s="64"/>
      <c r="AQ69" s="228"/>
      <c r="AR69" s="163"/>
      <c r="AS69" s="215"/>
      <c r="AT69" s="166"/>
      <c r="AU69" s="64"/>
      <c r="AV69" s="228"/>
      <c r="AW69" s="163"/>
      <c r="AX69" s="215"/>
      <c r="AY69" s="166"/>
      <c r="AZ69" s="64"/>
      <c r="BA69" s="228"/>
      <c r="BB69" s="231"/>
      <c r="BC69" s="215"/>
      <c r="BD69" s="166"/>
      <c r="BE69" s="64"/>
      <c r="BF69" s="228"/>
      <c r="BG69" s="231"/>
      <c r="BH69" s="215"/>
      <c r="BI69" s="166"/>
      <c r="BJ69" s="64"/>
      <c r="BK69" s="228"/>
      <c r="BL69" s="231"/>
      <c r="BM69" s="215"/>
      <c r="BN69" s="166"/>
      <c r="BO69" s="64"/>
      <c r="BP69" s="228"/>
      <c r="BQ69" s="235"/>
      <c r="BR69" s="225"/>
      <c r="BS69" s="166"/>
      <c r="BT69" s="64"/>
      <c r="BU69" s="228"/>
      <c r="BV69" s="235"/>
      <c r="BW69" s="225"/>
      <c r="BX69" s="166"/>
      <c r="BY69" s="64"/>
      <c r="BZ69" s="228"/>
      <c r="CA69" s="235"/>
      <c r="CB69" s="225"/>
      <c r="CC69" s="166"/>
    </row>
    <row r="70" spans="1:81" ht="34.200000000000003" customHeight="1" thickBot="1" x14ac:dyDescent="0.35">
      <c r="A70" s="304"/>
      <c r="B70" s="181"/>
      <c r="C70" s="292"/>
      <c r="D70" s="187"/>
      <c r="E70" s="260"/>
      <c r="F70" s="262"/>
      <c r="G70" s="195"/>
      <c r="H70" s="86">
        <f t="shared" ref="H70" si="54">IF(ISERROR((H69)/H68),J69,(H69)/H68)</f>
        <v>1</v>
      </c>
      <c r="I70" s="87" t="s">
        <v>16</v>
      </c>
      <c r="J70" s="88">
        <f t="shared" ref="J70:U70" si="55">IF(AND(J68&lt;0.9,J69&gt;0.9),"No Planeado",IF(J69=0,0,J69/J68))</f>
        <v>1</v>
      </c>
      <c r="K70" s="88">
        <f t="shared" si="55"/>
        <v>1</v>
      </c>
      <c r="L70" s="88">
        <f t="shared" si="55"/>
        <v>1</v>
      </c>
      <c r="M70" s="88">
        <f t="shared" si="55"/>
        <v>1</v>
      </c>
      <c r="N70" s="88">
        <f t="shared" si="55"/>
        <v>1</v>
      </c>
      <c r="O70" s="88">
        <f t="shared" si="55"/>
        <v>1</v>
      </c>
      <c r="P70" s="88">
        <f t="shared" si="55"/>
        <v>0</v>
      </c>
      <c r="Q70" s="88">
        <f t="shared" si="55"/>
        <v>1</v>
      </c>
      <c r="R70" s="88">
        <f t="shared" si="55"/>
        <v>1</v>
      </c>
      <c r="S70" s="88">
        <f t="shared" si="55"/>
        <v>1</v>
      </c>
      <c r="T70" s="88">
        <f t="shared" si="55"/>
        <v>1</v>
      </c>
      <c r="U70" s="88">
        <f t="shared" si="55"/>
        <v>1</v>
      </c>
      <c r="W70" s="229"/>
      <c r="X70" s="370"/>
      <c r="Y70" s="216"/>
      <c r="Z70" s="167"/>
      <c r="AA70" s="64"/>
      <c r="AB70" s="229"/>
      <c r="AC70" s="164"/>
      <c r="AD70" s="216"/>
      <c r="AE70" s="167"/>
      <c r="AF70" s="64"/>
      <c r="AG70" s="229"/>
      <c r="AH70" s="164"/>
      <c r="AI70" s="216"/>
      <c r="AJ70" s="167"/>
      <c r="AK70" s="64"/>
      <c r="AL70" s="229"/>
      <c r="AM70" s="164"/>
      <c r="AN70" s="216"/>
      <c r="AO70" s="167"/>
      <c r="AP70" s="64"/>
      <c r="AQ70" s="229"/>
      <c r="AR70" s="164"/>
      <c r="AS70" s="216"/>
      <c r="AT70" s="167"/>
      <c r="AU70" s="64"/>
      <c r="AV70" s="229"/>
      <c r="AW70" s="164"/>
      <c r="AX70" s="216"/>
      <c r="AY70" s="167"/>
      <c r="AZ70" s="64"/>
      <c r="BA70" s="229"/>
      <c r="BB70" s="232"/>
      <c r="BC70" s="216"/>
      <c r="BD70" s="167"/>
      <c r="BE70" s="64"/>
      <c r="BF70" s="229"/>
      <c r="BG70" s="232"/>
      <c r="BH70" s="216"/>
      <c r="BI70" s="167"/>
      <c r="BJ70" s="64"/>
      <c r="BK70" s="229"/>
      <c r="BL70" s="232"/>
      <c r="BM70" s="216"/>
      <c r="BN70" s="167"/>
      <c r="BO70" s="64"/>
      <c r="BP70" s="233"/>
      <c r="BQ70" s="236"/>
      <c r="BR70" s="226"/>
      <c r="BS70" s="167"/>
      <c r="BT70" s="64"/>
      <c r="BU70" s="233"/>
      <c r="BV70" s="236"/>
      <c r="BW70" s="226"/>
      <c r="BX70" s="167"/>
      <c r="BY70" s="64"/>
      <c r="BZ70" s="233"/>
      <c r="CA70" s="236"/>
      <c r="CB70" s="226"/>
      <c r="CC70" s="167"/>
    </row>
    <row r="71" spans="1:81" ht="33.6" customHeight="1" thickBot="1" x14ac:dyDescent="0.35">
      <c r="A71" s="304"/>
      <c r="B71" s="181"/>
      <c r="C71" s="292"/>
      <c r="D71" s="187"/>
      <c r="E71" s="288" t="s">
        <v>210</v>
      </c>
      <c r="F71" s="264" t="s">
        <v>211</v>
      </c>
      <c r="G71" s="193" t="s">
        <v>152</v>
      </c>
      <c r="H71" s="82">
        <f t="shared" ref="H71:H72" si="56">SUM(J71:U71)</f>
        <v>11</v>
      </c>
      <c r="I71" s="83" t="s">
        <v>14</v>
      </c>
      <c r="J71" s="129">
        <v>1</v>
      </c>
      <c r="K71" s="129">
        <v>1</v>
      </c>
      <c r="L71" s="129">
        <v>1</v>
      </c>
      <c r="M71" s="129">
        <v>1</v>
      </c>
      <c r="N71" s="129">
        <v>1</v>
      </c>
      <c r="O71" s="129">
        <v>1</v>
      </c>
      <c r="P71" s="127"/>
      <c r="Q71" s="129">
        <v>1</v>
      </c>
      <c r="R71" s="129">
        <v>1</v>
      </c>
      <c r="S71" s="129">
        <v>1</v>
      </c>
      <c r="T71" s="129">
        <v>1</v>
      </c>
      <c r="U71" s="129">
        <v>1</v>
      </c>
      <c r="W71" s="227" t="s">
        <v>216</v>
      </c>
      <c r="X71" s="368" t="s">
        <v>215</v>
      </c>
      <c r="Y71" s="214" t="s">
        <v>200</v>
      </c>
      <c r="Z71" s="165" t="s">
        <v>111</v>
      </c>
      <c r="AA71" s="64"/>
      <c r="AB71" s="227" t="s">
        <v>216</v>
      </c>
      <c r="AC71" s="198" t="s">
        <v>217</v>
      </c>
      <c r="AD71" s="214" t="s">
        <v>200</v>
      </c>
      <c r="AE71" s="165" t="s">
        <v>111</v>
      </c>
      <c r="AF71" s="64"/>
      <c r="AG71" s="227" t="s">
        <v>216</v>
      </c>
      <c r="AH71" s="198" t="s">
        <v>218</v>
      </c>
      <c r="AI71" s="214" t="s">
        <v>200</v>
      </c>
      <c r="AJ71" s="165" t="s">
        <v>111</v>
      </c>
      <c r="AK71" s="64"/>
      <c r="AL71" s="227" t="s">
        <v>216</v>
      </c>
      <c r="AM71" s="230" t="s">
        <v>220</v>
      </c>
      <c r="AN71" s="214" t="s">
        <v>200</v>
      </c>
      <c r="AO71" s="165" t="s">
        <v>111</v>
      </c>
      <c r="AP71" s="64"/>
      <c r="AQ71" s="227" t="s">
        <v>216</v>
      </c>
      <c r="AR71" s="230" t="s">
        <v>220</v>
      </c>
      <c r="AS71" s="214" t="s">
        <v>200</v>
      </c>
      <c r="AT71" s="165" t="s">
        <v>111</v>
      </c>
      <c r="AU71" s="64"/>
      <c r="AV71" s="227" t="s">
        <v>216</v>
      </c>
      <c r="AW71" s="230" t="s">
        <v>220</v>
      </c>
      <c r="AX71" s="214" t="s">
        <v>200</v>
      </c>
      <c r="AY71" s="165" t="s">
        <v>111</v>
      </c>
      <c r="AZ71" s="64"/>
      <c r="BA71" s="227" t="s">
        <v>216</v>
      </c>
      <c r="BB71" s="230" t="s">
        <v>221</v>
      </c>
      <c r="BC71" s="214" t="s">
        <v>200</v>
      </c>
      <c r="BD71" s="165" t="s">
        <v>111</v>
      </c>
      <c r="BE71" s="64"/>
      <c r="BF71" s="227" t="s">
        <v>216</v>
      </c>
      <c r="BG71" s="230" t="s">
        <v>221</v>
      </c>
      <c r="BH71" s="214" t="s">
        <v>200</v>
      </c>
      <c r="BI71" s="165" t="s">
        <v>111</v>
      </c>
      <c r="BJ71" s="64"/>
      <c r="BK71" s="227" t="s">
        <v>216</v>
      </c>
      <c r="BL71" s="230" t="s">
        <v>221</v>
      </c>
      <c r="BM71" s="214" t="s">
        <v>200</v>
      </c>
      <c r="BN71" s="165" t="s">
        <v>111</v>
      </c>
      <c r="BO71" s="64"/>
      <c r="BP71" s="206" t="s">
        <v>228</v>
      </c>
      <c r="BQ71" s="237" t="s">
        <v>229</v>
      </c>
      <c r="BR71" s="224" t="s">
        <v>230</v>
      </c>
      <c r="BS71" s="165" t="s">
        <v>111</v>
      </c>
      <c r="BT71" s="64"/>
      <c r="BU71" s="206" t="s">
        <v>228</v>
      </c>
      <c r="BV71" s="237" t="s">
        <v>229</v>
      </c>
      <c r="BW71" s="224" t="s">
        <v>230</v>
      </c>
      <c r="BX71" s="165" t="s">
        <v>111</v>
      </c>
      <c r="BY71" s="64"/>
      <c r="BZ71" s="206" t="s">
        <v>228</v>
      </c>
      <c r="CA71" s="237" t="s">
        <v>229</v>
      </c>
      <c r="CB71" s="224" t="s">
        <v>230</v>
      </c>
      <c r="CC71" s="165" t="s">
        <v>111</v>
      </c>
    </row>
    <row r="72" spans="1:81" ht="29.4" customHeight="1" thickBot="1" x14ac:dyDescent="0.35">
      <c r="A72" s="304"/>
      <c r="B72" s="181"/>
      <c r="C72" s="292"/>
      <c r="D72" s="187"/>
      <c r="E72" s="289"/>
      <c r="F72" s="193"/>
      <c r="G72" s="193"/>
      <c r="H72" s="85">
        <f t="shared" si="56"/>
        <v>11</v>
      </c>
      <c r="I72" s="83" t="s">
        <v>15</v>
      </c>
      <c r="J72" s="129">
        <v>1</v>
      </c>
      <c r="K72" s="129">
        <v>1</v>
      </c>
      <c r="L72" s="129">
        <v>1</v>
      </c>
      <c r="M72" s="129">
        <v>1</v>
      </c>
      <c r="N72" s="129">
        <v>1</v>
      </c>
      <c r="O72" s="129">
        <v>1</v>
      </c>
      <c r="P72" s="127"/>
      <c r="Q72" s="129">
        <v>1</v>
      </c>
      <c r="R72" s="129">
        <v>1</v>
      </c>
      <c r="S72" s="129">
        <v>1</v>
      </c>
      <c r="T72" s="129">
        <v>1</v>
      </c>
      <c r="U72" s="129">
        <v>1</v>
      </c>
      <c r="W72" s="228"/>
      <c r="X72" s="369"/>
      <c r="Y72" s="215"/>
      <c r="Z72" s="166"/>
      <c r="AA72" s="64"/>
      <c r="AB72" s="228"/>
      <c r="AC72" s="163"/>
      <c r="AD72" s="215"/>
      <c r="AE72" s="166"/>
      <c r="AF72" s="64"/>
      <c r="AG72" s="228"/>
      <c r="AH72" s="163"/>
      <c r="AI72" s="215"/>
      <c r="AJ72" s="166"/>
      <c r="AK72" s="64"/>
      <c r="AL72" s="228"/>
      <c r="AM72" s="231"/>
      <c r="AN72" s="215"/>
      <c r="AO72" s="166"/>
      <c r="AP72" s="64"/>
      <c r="AQ72" s="228"/>
      <c r="AR72" s="231"/>
      <c r="AS72" s="215"/>
      <c r="AT72" s="166"/>
      <c r="AU72" s="64"/>
      <c r="AV72" s="228"/>
      <c r="AW72" s="231"/>
      <c r="AX72" s="215"/>
      <c r="AY72" s="166"/>
      <c r="AZ72" s="64"/>
      <c r="BA72" s="228"/>
      <c r="BB72" s="231"/>
      <c r="BC72" s="215"/>
      <c r="BD72" s="166"/>
      <c r="BE72" s="64"/>
      <c r="BF72" s="228"/>
      <c r="BG72" s="231"/>
      <c r="BH72" s="215"/>
      <c r="BI72" s="166"/>
      <c r="BJ72" s="64"/>
      <c r="BK72" s="228"/>
      <c r="BL72" s="231"/>
      <c r="BM72" s="215"/>
      <c r="BN72" s="166"/>
      <c r="BO72" s="64"/>
      <c r="BP72" s="206"/>
      <c r="BQ72" s="237"/>
      <c r="BR72" s="225"/>
      <c r="BS72" s="166"/>
      <c r="BT72" s="64"/>
      <c r="BU72" s="206"/>
      <c r="BV72" s="237"/>
      <c r="BW72" s="225"/>
      <c r="BX72" s="166"/>
      <c r="BY72" s="64"/>
      <c r="BZ72" s="206"/>
      <c r="CA72" s="237"/>
      <c r="CB72" s="225"/>
      <c r="CC72" s="166"/>
    </row>
    <row r="73" spans="1:81" ht="30.6" customHeight="1" thickBot="1" x14ac:dyDescent="0.35">
      <c r="A73" s="306"/>
      <c r="B73" s="182"/>
      <c r="C73" s="293"/>
      <c r="D73" s="471"/>
      <c r="E73" s="290"/>
      <c r="F73" s="197"/>
      <c r="G73" s="195"/>
      <c r="H73" s="86">
        <f t="shared" ref="H73" si="57">IF(ISERROR((H72)/H71),J72,(H72)/H71)</f>
        <v>1</v>
      </c>
      <c r="I73" s="87" t="s">
        <v>16</v>
      </c>
      <c r="J73" s="88">
        <f t="shared" ref="J73:U73" si="58">IF(AND(J71&lt;0.9,J72&gt;0.9),"No Planeado",IF(J72=0,0,J72/J71))</f>
        <v>1</v>
      </c>
      <c r="K73" s="88">
        <f t="shared" si="58"/>
        <v>1</v>
      </c>
      <c r="L73" s="88">
        <f t="shared" si="58"/>
        <v>1</v>
      </c>
      <c r="M73" s="88">
        <f t="shared" si="58"/>
        <v>1</v>
      </c>
      <c r="N73" s="88">
        <f t="shared" si="58"/>
        <v>1</v>
      </c>
      <c r="O73" s="88">
        <f t="shared" si="58"/>
        <v>1</v>
      </c>
      <c r="P73" s="88">
        <f t="shared" si="58"/>
        <v>0</v>
      </c>
      <c r="Q73" s="88">
        <f t="shared" si="58"/>
        <v>1</v>
      </c>
      <c r="R73" s="88">
        <f t="shared" si="58"/>
        <v>1</v>
      </c>
      <c r="S73" s="88">
        <f t="shared" si="58"/>
        <v>1</v>
      </c>
      <c r="T73" s="88">
        <f t="shared" si="58"/>
        <v>1</v>
      </c>
      <c r="U73" s="88">
        <f t="shared" si="58"/>
        <v>1</v>
      </c>
      <c r="W73" s="233"/>
      <c r="X73" s="370"/>
      <c r="Y73" s="216"/>
      <c r="Z73" s="167"/>
      <c r="AA73" s="64"/>
      <c r="AB73" s="233"/>
      <c r="AC73" s="164"/>
      <c r="AD73" s="216"/>
      <c r="AE73" s="167"/>
      <c r="AF73" s="64"/>
      <c r="AG73" s="233"/>
      <c r="AH73" s="164"/>
      <c r="AI73" s="216"/>
      <c r="AJ73" s="167"/>
      <c r="AK73" s="64"/>
      <c r="AL73" s="233"/>
      <c r="AM73" s="232"/>
      <c r="AN73" s="216"/>
      <c r="AO73" s="167"/>
      <c r="AP73" s="64"/>
      <c r="AQ73" s="233"/>
      <c r="AR73" s="232"/>
      <c r="AS73" s="216"/>
      <c r="AT73" s="167"/>
      <c r="AU73" s="64"/>
      <c r="AV73" s="233"/>
      <c r="AW73" s="232"/>
      <c r="AX73" s="216"/>
      <c r="AY73" s="167"/>
      <c r="AZ73" s="64"/>
      <c r="BA73" s="233"/>
      <c r="BB73" s="232"/>
      <c r="BC73" s="216"/>
      <c r="BD73" s="167"/>
      <c r="BE73" s="64"/>
      <c r="BF73" s="233"/>
      <c r="BG73" s="232"/>
      <c r="BH73" s="216"/>
      <c r="BI73" s="167"/>
      <c r="BJ73" s="64"/>
      <c r="BK73" s="233"/>
      <c r="BL73" s="232"/>
      <c r="BM73" s="216"/>
      <c r="BN73" s="167"/>
      <c r="BO73" s="64"/>
      <c r="BP73" s="207"/>
      <c r="BQ73" s="238"/>
      <c r="BR73" s="226"/>
      <c r="BS73" s="167"/>
      <c r="BT73" s="64"/>
      <c r="BU73" s="207"/>
      <c r="BV73" s="238"/>
      <c r="BW73" s="226"/>
      <c r="BX73" s="167"/>
      <c r="BY73" s="64"/>
      <c r="BZ73" s="207"/>
      <c r="CA73" s="238"/>
      <c r="CB73" s="226"/>
      <c r="CC73" s="167"/>
    </row>
    <row r="74" spans="1:81" ht="28.8" customHeight="1" thickBot="1" x14ac:dyDescent="0.35">
      <c r="A74" s="272">
        <f>A65+1</f>
        <v>8</v>
      </c>
      <c r="B74" s="181" t="s">
        <v>132</v>
      </c>
      <c r="C74" s="473" t="s">
        <v>242</v>
      </c>
      <c r="D74" s="186" t="s">
        <v>253</v>
      </c>
      <c r="E74" s="190" t="s">
        <v>234</v>
      </c>
      <c r="F74" s="279" t="s">
        <v>180</v>
      </c>
      <c r="G74" s="193" t="s">
        <v>235</v>
      </c>
      <c r="H74" s="82">
        <f t="shared" ref="H74:H75" si="59">SUM(J74:U74)</f>
        <v>6</v>
      </c>
      <c r="I74" s="83" t="s">
        <v>14</v>
      </c>
      <c r="J74" s="130">
        <v>1</v>
      </c>
      <c r="K74" s="130">
        <v>0</v>
      </c>
      <c r="L74" s="130">
        <v>1</v>
      </c>
      <c r="M74" s="130">
        <v>0</v>
      </c>
      <c r="N74" s="130">
        <v>1</v>
      </c>
      <c r="O74" s="130">
        <v>0</v>
      </c>
      <c r="P74" s="127">
        <v>1</v>
      </c>
      <c r="Q74" s="130"/>
      <c r="R74" s="130">
        <v>1</v>
      </c>
      <c r="S74" s="130"/>
      <c r="T74" s="130">
        <v>1</v>
      </c>
      <c r="U74" s="130"/>
      <c r="W74" s="206" t="s">
        <v>224</v>
      </c>
      <c r="X74" s="208" t="s">
        <v>225</v>
      </c>
      <c r="Y74" s="214" t="s">
        <v>200</v>
      </c>
      <c r="Z74" s="165" t="s">
        <v>111</v>
      </c>
      <c r="AA74" s="64"/>
      <c r="AB74" s="206" t="s">
        <v>224</v>
      </c>
      <c r="AC74" s="208" t="s">
        <v>225</v>
      </c>
      <c r="AD74" s="214" t="s">
        <v>200</v>
      </c>
      <c r="AE74" s="165" t="s">
        <v>111</v>
      </c>
      <c r="AF74" s="64"/>
      <c r="AG74" s="206" t="s">
        <v>224</v>
      </c>
      <c r="AH74" s="208" t="s">
        <v>225</v>
      </c>
      <c r="AI74" s="214" t="s">
        <v>200</v>
      </c>
      <c r="AJ74" s="165" t="s">
        <v>111</v>
      </c>
      <c r="AK74" s="64"/>
      <c r="AL74" s="206" t="s">
        <v>224</v>
      </c>
      <c r="AM74" s="204" t="s">
        <v>243</v>
      </c>
      <c r="AN74" s="214" t="s">
        <v>200</v>
      </c>
      <c r="AO74" s="165" t="s">
        <v>111</v>
      </c>
      <c r="AP74" s="64"/>
      <c r="AQ74" s="206" t="s">
        <v>224</v>
      </c>
      <c r="AR74" s="204" t="s">
        <v>243</v>
      </c>
      <c r="AS74" s="214" t="s">
        <v>200</v>
      </c>
      <c r="AT74" s="165" t="s">
        <v>111</v>
      </c>
      <c r="AU74" s="64"/>
      <c r="AV74" s="206" t="s">
        <v>224</v>
      </c>
      <c r="AW74" s="204" t="s">
        <v>243</v>
      </c>
      <c r="AX74" s="214" t="s">
        <v>200</v>
      </c>
      <c r="AY74" s="165" t="s">
        <v>111</v>
      </c>
      <c r="AZ74" s="64"/>
      <c r="BA74" s="210" t="s">
        <v>246</v>
      </c>
      <c r="BB74" s="204" t="s">
        <v>247</v>
      </c>
      <c r="BC74" s="214" t="s">
        <v>252</v>
      </c>
      <c r="BD74" s="165" t="s">
        <v>111</v>
      </c>
      <c r="BE74" s="64"/>
      <c r="BF74" s="210" t="s">
        <v>246</v>
      </c>
      <c r="BG74" s="204" t="s">
        <v>247</v>
      </c>
      <c r="BH74" s="214" t="s">
        <v>252</v>
      </c>
      <c r="BI74" s="165" t="s">
        <v>111</v>
      </c>
      <c r="BJ74" s="64"/>
      <c r="BK74" s="210" t="s">
        <v>246</v>
      </c>
      <c r="BL74" s="204" t="s">
        <v>247</v>
      </c>
      <c r="BM74" s="214" t="s">
        <v>252</v>
      </c>
      <c r="BN74" s="165" t="s">
        <v>111</v>
      </c>
      <c r="BO74" s="64"/>
      <c r="BP74" s="210" t="s">
        <v>254</v>
      </c>
      <c r="BQ74" s="212" t="s">
        <v>256</v>
      </c>
      <c r="BR74" s="214" t="s">
        <v>260</v>
      </c>
      <c r="BS74" s="165" t="s">
        <v>111</v>
      </c>
      <c r="BT74" s="64"/>
      <c r="BU74" s="210" t="s">
        <v>254</v>
      </c>
      <c r="BV74" s="212" t="s">
        <v>256</v>
      </c>
      <c r="BW74" s="214" t="s">
        <v>260</v>
      </c>
      <c r="BX74" s="165" t="s">
        <v>111</v>
      </c>
      <c r="BY74" s="64"/>
      <c r="BZ74" s="210" t="s">
        <v>254</v>
      </c>
      <c r="CA74" s="212" t="s">
        <v>256</v>
      </c>
      <c r="CB74" s="214" t="s">
        <v>260</v>
      </c>
      <c r="CC74" s="165" t="s">
        <v>111</v>
      </c>
    </row>
    <row r="75" spans="1:81" ht="32.4" customHeight="1" thickBot="1" x14ac:dyDescent="0.35">
      <c r="A75" s="273"/>
      <c r="B75" s="181"/>
      <c r="C75" s="292"/>
      <c r="D75" s="187"/>
      <c r="E75" s="190"/>
      <c r="F75" s="261"/>
      <c r="G75" s="193"/>
      <c r="H75" s="85">
        <f t="shared" si="59"/>
        <v>6</v>
      </c>
      <c r="I75" s="83" t="s">
        <v>15</v>
      </c>
      <c r="J75" s="130">
        <v>1</v>
      </c>
      <c r="K75" s="130"/>
      <c r="L75" s="130">
        <v>1</v>
      </c>
      <c r="M75" s="130"/>
      <c r="N75" s="130">
        <v>1</v>
      </c>
      <c r="O75" s="130"/>
      <c r="P75" s="127">
        <v>1</v>
      </c>
      <c r="Q75" s="130"/>
      <c r="R75" s="130">
        <v>1</v>
      </c>
      <c r="S75" s="130"/>
      <c r="T75" s="130">
        <v>1</v>
      </c>
      <c r="U75" s="130"/>
      <c r="W75" s="206"/>
      <c r="X75" s="208"/>
      <c r="Y75" s="215"/>
      <c r="Z75" s="166"/>
      <c r="AA75" s="64"/>
      <c r="AB75" s="206"/>
      <c r="AC75" s="208"/>
      <c r="AD75" s="215"/>
      <c r="AE75" s="166"/>
      <c r="AF75" s="64"/>
      <c r="AG75" s="206"/>
      <c r="AH75" s="208"/>
      <c r="AI75" s="215"/>
      <c r="AJ75" s="166"/>
      <c r="AK75" s="64"/>
      <c r="AL75" s="206"/>
      <c r="AM75" s="204"/>
      <c r="AN75" s="215"/>
      <c r="AO75" s="166"/>
      <c r="AP75" s="64"/>
      <c r="AQ75" s="206"/>
      <c r="AR75" s="204"/>
      <c r="AS75" s="215"/>
      <c r="AT75" s="166"/>
      <c r="AU75" s="64"/>
      <c r="AV75" s="206"/>
      <c r="AW75" s="204"/>
      <c r="AX75" s="215"/>
      <c r="AY75" s="166"/>
      <c r="AZ75" s="64"/>
      <c r="BA75" s="210"/>
      <c r="BB75" s="204"/>
      <c r="BC75" s="215"/>
      <c r="BD75" s="166"/>
      <c r="BE75" s="64"/>
      <c r="BF75" s="210"/>
      <c r="BG75" s="204"/>
      <c r="BH75" s="215"/>
      <c r="BI75" s="166"/>
      <c r="BJ75" s="64"/>
      <c r="BK75" s="210"/>
      <c r="BL75" s="204"/>
      <c r="BM75" s="215"/>
      <c r="BN75" s="166"/>
      <c r="BO75" s="64"/>
      <c r="BP75" s="210"/>
      <c r="BQ75" s="212"/>
      <c r="BR75" s="215"/>
      <c r="BS75" s="166"/>
      <c r="BT75" s="64"/>
      <c r="BU75" s="210"/>
      <c r="BV75" s="212"/>
      <c r="BW75" s="215"/>
      <c r="BX75" s="166"/>
      <c r="BY75" s="64"/>
      <c r="BZ75" s="210"/>
      <c r="CA75" s="212"/>
      <c r="CB75" s="215"/>
      <c r="CC75" s="166"/>
    </row>
    <row r="76" spans="1:81" ht="29.4" customHeight="1" thickBot="1" x14ac:dyDescent="0.35">
      <c r="A76" s="273"/>
      <c r="B76" s="181"/>
      <c r="C76" s="292"/>
      <c r="D76" s="187"/>
      <c r="E76" s="260"/>
      <c r="F76" s="262"/>
      <c r="G76" s="195"/>
      <c r="H76" s="86">
        <f t="shared" ref="H76" si="60">IF(ISERROR((H75)/H74),J75,(H75)/H74)</f>
        <v>1</v>
      </c>
      <c r="I76" s="87" t="s">
        <v>16</v>
      </c>
      <c r="J76" s="88">
        <f t="shared" ref="J76:U76" si="61">IF(AND(J74&lt;0.9,J75&gt;0.9),"No Planeado",IF(J75=0,0,J75/J74))</f>
        <v>1</v>
      </c>
      <c r="K76" s="88">
        <f t="shared" si="61"/>
        <v>0</v>
      </c>
      <c r="L76" s="88">
        <f t="shared" si="61"/>
        <v>1</v>
      </c>
      <c r="M76" s="88">
        <f t="shared" si="61"/>
        <v>0</v>
      </c>
      <c r="N76" s="88">
        <f t="shared" si="61"/>
        <v>1</v>
      </c>
      <c r="O76" s="88">
        <f t="shared" si="61"/>
        <v>0</v>
      </c>
      <c r="P76" s="88">
        <f t="shared" si="61"/>
        <v>1</v>
      </c>
      <c r="Q76" s="88">
        <f t="shared" si="61"/>
        <v>0</v>
      </c>
      <c r="R76" s="88">
        <f t="shared" si="61"/>
        <v>1</v>
      </c>
      <c r="S76" s="88">
        <f t="shared" si="61"/>
        <v>0</v>
      </c>
      <c r="T76" s="88">
        <f t="shared" si="61"/>
        <v>1</v>
      </c>
      <c r="U76" s="88">
        <f t="shared" si="61"/>
        <v>0</v>
      </c>
      <c r="W76" s="207"/>
      <c r="X76" s="209"/>
      <c r="Y76" s="216"/>
      <c r="Z76" s="167"/>
      <c r="AA76" s="64"/>
      <c r="AB76" s="207"/>
      <c r="AC76" s="209"/>
      <c r="AD76" s="216"/>
      <c r="AE76" s="167"/>
      <c r="AF76" s="64"/>
      <c r="AG76" s="207"/>
      <c r="AH76" s="209"/>
      <c r="AI76" s="216"/>
      <c r="AJ76" s="167"/>
      <c r="AK76" s="64"/>
      <c r="AL76" s="207"/>
      <c r="AM76" s="205"/>
      <c r="AN76" s="216"/>
      <c r="AO76" s="167"/>
      <c r="AP76" s="64"/>
      <c r="AQ76" s="207"/>
      <c r="AR76" s="205"/>
      <c r="AS76" s="216"/>
      <c r="AT76" s="167"/>
      <c r="AU76" s="64"/>
      <c r="AV76" s="207"/>
      <c r="AW76" s="205"/>
      <c r="AX76" s="216"/>
      <c r="AY76" s="167"/>
      <c r="AZ76" s="64"/>
      <c r="BA76" s="211"/>
      <c r="BB76" s="205"/>
      <c r="BC76" s="216"/>
      <c r="BD76" s="167"/>
      <c r="BE76" s="64"/>
      <c r="BF76" s="211"/>
      <c r="BG76" s="205"/>
      <c r="BH76" s="216"/>
      <c r="BI76" s="167"/>
      <c r="BJ76" s="64"/>
      <c r="BK76" s="211"/>
      <c r="BL76" s="205"/>
      <c r="BM76" s="216"/>
      <c r="BN76" s="167"/>
      <c r="BO76" s="64"/>
      <c r="BP76" s="211"/>
      <c r="BQ76" s="213"/>
      <c r="BR76" s="216"/>
      <c r="BS76" s="167"/>
      <c r="BT76" s="64"/>
      <c r="BU76" s="211"/>
      <c r="BV76" s="213"/>
      <c r="BW76" s="216"/>
      <c r="BX76" s="167"/>
      <c r="BY76" s="64"/>
      <c r="BZ76" s="211"/>
      <c r="CA76" s="213"/>
      <c r="CB76" s="216"/>
      <c r="CC76" s="167"/>
    </row>
    <row r="77" spans="1:81" ht="31.8" customHeight="1" thickBot="1" x14ac:dyDescent="0.35">
      <c r="A77" s="273"/>
      <c r="B77" s="181"/>
      <c r="C77" s="292"/>
      <c r="D77" s="187"/>
      <c r="E77" s="275" t="s">
        <v>236</v>
      </c>
      <c r="F77" s="279" t="s">
        <v>180</v>
      </c>
      <c r="G77" s="193" t="s">
        <v>235</v>
      </c>
      <c r="H77" s="82">
        <f t="shared" ref="H77:H78" si="62">SUM(J77:U77)</f>
        <v>6</v>
      </c>
      <c r="I77" s="83" t="s">
        <v>14</v>
      </c>
      <c r="J77" s="130">
        <v>1</v>
      </c>
      <c r="K77" s="130">
        <v>0</v>
      </c>
      <c r="L77" s="130">
        <v>1</v>
      </c>
      <c r="M77" s="130"/>
      <c r="N77" s="130">
        <v>1</v>
      </c>
      <c r="O77" s="130">
        <v>0</v>
      </c>
      <c r="P77" s="127">
        <v>1</v>
      </c>
      <c r="Q77" s="130"/>
      <c r="R77" s="130">
        <v>1</v>
      </c>
      <c r="S77" s="130"/>
      <c r="T77" s="130">
        <v>1</v>
      </c>
      <c r="U77" s="130">
        <v>0</v>
      </c>
      <c r="W77" s="200" t="s">
        <v>238</v>
      </c>
      <c r="X77" s="385" t="s">
        <v>239</v>
      </c>
      <c r="Y77" s="214" t="s">
        <v>200</v>
      </c>
      <c r="Z77" s="165" t="s">
        <v>111</v>
      </c>
      <c r="AA77" s="64"/>
      <c r="AB77" s="200" t="s">
        <v>238</v>
      </c>
      <c r="AC77" s="385" t="s">
        <v>239</v>
      </c>
      <c r="AD77" s="214" t="s">
        <v>200</v>
      </c>
      <c r="AE77" s="165" t="s">
        <v>111</v>
      </c>
      <c r="AF77" s="64"/>
      <c r="AG77" s="200" t="s">
        <v>238</v>
      </c>
      <c r="AH77" s="385" t="s">
        <v>239</v>
      </c>
      <c r="AI77" s="214" t="s">
        <v>200</v>
      </c>
      <c r="AJ77" s="165" t="s">
        <v>111</v>
      </c>
      <c r="AK77" s="64"/>
      <c r="AL77" s="200" t="s">
        <v>238</v>
      </c>
      <c r="AM77" s="203" t="s">
        <v>244</v>
      </c>
      <c r="AN77" s="214" t="s">
        <v>200</v>
      </c>
      <c r="AO77" s="165" t="s">
        <v>111</v>
      </c>
      <c r="AP77" s="64"/>
      <c r="AQ77" s="200" t="s">
        <v>238</v>
      </c>
      <c r="AR77" s="203" t="s">
        <v>244</v>
      </c>
      <c r="AS77" s="214" t="s">
        <v>200</v>
      </c>
      <c r="AT77" s="165" t="s">
        <v>111</v>
      </c>
      <c r="AU77" s="64"/>
      <c r="AV77" s="200" t="s">
        <v>238</v>
      </c>
      <c r="AW77" s="203" t="s">
        <v>244</v>
      </c>
      <c r="AX77" s="214" t="s">
        <v>200</v>
      </c>
      <c r="AY77" s="165" t="s">
        <v>111</v>
      </c>
      <c r="AZ77" s="64"/>
      <c r="BA77" s="200" t="s">
        <v>248</v>
      </c>
      <c r="BB77" s="203" t="s">
        <v>250</v>
      </c>
      <c r="BC77" s="214" t="s">
        <v>252</v>
      </c>
      <c r="BD77" s="165" t="s">
        <v>111</v>
      </c>
      <c r="BE77" s="64"/>
      <c r="BF77" s="200" t="s">
        <v>248</v>
      </c>
      <c r="BG77" s="203" t="s">
        <v>250</v>
      </c>
      <c r="BH77" s="214" t="s">
        <v>252</v>
      </c>
      <c r="BI77" s="165" t="s">
        <v>111</v>
      </c>
      <c r="BJ77" s="64"/>
      <c r="BK77" s="200" t="s">
        <v>248</v>
      </c>
      <c r="BL77" s="203" t="s">
        <v>250</v>
      </c>
      <c r="BM77" s="214" t="s">
        <v>252</v>
      </c>
      <c r="BN77" s="165" t="s">
        <v>111</v>
      </c>
      <c r="BO77" s="64"/>
      <c r="BP77" s="200" t="s">
        <v>257</v>
      </c>
      <c r="BQ77" s="203" t="s">
        <v>258</v>
      </c>
      <c r="BR77" s="214" t="s">
        <v>260</v>
      </c>
      <c r="BS77" s="165" t="s">
        <v>111</v>
      </c>
      <c r="BT77" s="64"/>
      <c r="BU77" s="200" t="s">
        <v>257</v>
      </c>
      <c r="BV77" s="203" t="s">
        <v>258</v>
      </c>
      <c r="BW77" s="214" t="s">
        <v>260</v>
      </c>
      <c r="BX77" s="165" t="s">
        <v>111</v>
      </c>
      <c r="BY77" s="64"/>
      <c r="BZ77" s="200" t="s">
        <v>257</v>
      </c>
      <c r="CA77" s="203" t="s">
        <v>258</v>
      </c>
      <c r="CB77" s="214" t="s">
        <v>260</v>
      </c>
      <c r="CC77" s="165" t="s">
        <v>111</v>
      </c>
    </row>
    <row r="78" spans="1:81" ht="27.6" customHeight="1" thickBot="1" x14ac:dyDescent="0.35">
      <c r="A78" s="273"/>
      <c r="B78" s="181"/>
      <c r="C78" s="292"/>
      <c r="D78" s="187"/>
      <c r="E78" s="190"/>
      <c r="F78" s="261"/>
      <c r="G78" s="193"/>
      <c r="H78" s="85">
        <f t="shared" si="62"/>
        <v>6</v>
      </c>
      <c r="I78" s="83" t="s">
        <v>15</v>
      </c>
      <c r="J78" s="130">
        <v>1</v>
      </c>
      <c r="K78" s="130"/>
      <c r="L78" s="130">
        <v>1</v>
      </c>
      <c r="M78" s="130"/>
      <c r="N78" s="130">
        <v>1</v>
      </c>
      <c r="O78" s="130"/>
      <c r="P78" s="127">
        <v>1</v>
      </c>
      <c r="Q78" s="130"/>
      <c r="R78" s="130">
        <v>1</v>
      </c>
      <c r="S78" s="130"/>
      <c r="T78" s="130">
        <v>1</v>
      </c>
      <c r="U78" s="130"/>
      <c r="W78" s="201"/>
      <c r="X78" s="208"/>
      <c r="Y78" s="215"/>
      <c r="Z78" s="166"/>
      <c r="AA78" s="64"/>
      <c r="AB78" s="201"/>
      <c r="AC78" s="208"/>
      <c r="AD78" s="215"/>
      <c r="AE78" s="166"/>
      <c r="AF78" s="64"/>
      <c r="AG78" s="201"/>
      <c r="AH78" s="208"/>
      <c r="AI78" s="215"/>
      <c r="AJ78" s="166"/>
      <c r="AK78" s="64"/>
      <c r="AL78" s="201"/>
      <c r="AM78" s="204"/>
      <c r="AN78" s="215"/>
      <c r="AO78" s="166"/>
      <c r="AP78" s="64"/>
      <c r="AQ78" s="201"/>
      <c r="AR78" s="204"/>
      <c r="AS78" s="215"/>
      <c r="AT78" s="166"/>
      <c r="AU78" s="64"/>
      <c r="AV78" s="201"/>
      <c r="AW78" s="204"/>
      <c r="AX78" s="215"/>
      <c r="AY78" s="166"/>
      <c r="AZ78" s="64"/>
      <c r="BA78" s="201"/>
      <c r="BB78" s="204"/>
      <c r="BC78" s="215"/>
      <c r="BD78" s="166"/>
      <c r="BE78" s="64"/>
      <c r="BF78" s="201"/>
      <c r="BG78" s="204"/>
      <c r="BH78" s="215"/>
      <c r="BI78" s="166"/>
      <c r="BJ78" s="64"/>
      <c r="BK78" s="201"/>
      <c r="BL78" s="204"/>
      <c r="BM78" s="215"/>
      <c r="BN78" s="166"/>
      <c r="BO78" s="64"/>
      <c r="BP78" s="201"/>
      <c r="BQ78" s="204"/>
      <c r="BR78" s="215"/>
      <c r="BS78" s="166"/>
      <c r="BT78" s="64"/>
      <c r="BU78" s="201"/>
      <c r="BV78" s="204"/>
      <c r="BW78" s="215"/>
      <c r="BX78" s="166"/>
      <c r="BY78" s="64"/>
      <c r="BZ78" s="201"/>
      <c r="CA78" s="204"/>
      <c r="CB78" s="215"/>
      <c r="CC78" s="166"/>
    </row>
    <row r="79" spans="1:81" ht="33.6" customHeight="1" thickBot="1" x14ac:dyDescent="0.35">
      <c r="A79" s="273"/>
      <c r="B79" s="181"/>
      <c r="C79" s="292"/>
      <c r="D79" s="187"/>
      <c r="E79" s="260"/>
      <c r="F79" s="262"/>
      <c r="G79" s="195"/>
      <c r="H79" s="86">
        <f t="shared" ref="H79" si="63">IF(ISERROR((H78)/H77),J78,(H78)/H77)</f>
        <v>1</v>
      </c>
      <c r="I79" s="87" t="s">
        <v>16</v>
      </c>
      <c r="J79" s="88">
        <f t="shared" ref="J79:U79" si="64">IF(AND(J77&lt;0.9,J78&gt;0.9),"No Planeado",IF(J78=0,0,J78/J77))</f>
        <v>1</v>
      </c>
      <c r="K79" s="88">
        <f t="shared" si="64"/>
        <v>0</v>
      </c>
      <c r="L79" s="88">
        <f t="shared" si="64"/>
        <v>1</v>
      </c>
      <c r="M79" s="88">
        <f t="shared" si="64"/>
        <v>0</v>
      </c>
      <c r="N79" s="88">
        <f t="shared" si="64"/>
        <v>1</v>
      </c>
      <c r="O79" s="88">
        <f t="shared" si="64"/>
        <v>0</v>
      </c>
      <c r="P79" s="88">
        <f t="shared" si="64"/>
        <v>1</v>
      </c>
      <c r="Q79" s="88">
        <f t="shared" si="64"/>
        <v>0</v>
      </c>
      <c r="R79" s="88">
        <f t="shared" si="64"/>
        <v>1</v>
      </c>
      <c r="S79" s="88">
        <f t="shared" si="64"/>
        <v>0</v>
      </c>
      <c r="T79" s="88">
        <f t="shared" si="64"/>
        <v>1</v>
      </c>
      <c r="U79" s="88">
        <f t="shared" si="64"/>
        <v>0</v>
      </c>
      <c r="W79" s="202"/>
      <c r="X79" s="209"/>
      <c r="Y79" s="216"/>
      <c r="Z79" s="167"/>
      <c r="AA79" s="64"/>
      <c r="AB79" s="202"/>
      <c r="AC79" s="209"/>
      <c r="AD79" s="216"/>
      <c r="AE79" s="167"/>
      <c r="AF79" s="64"/>
      <c r="AG79" s="202"/>
      <c r="AH79" s="209"/>
      <c r="AI79" s="216"/>
      <c r="AJ79" s="167"/>
      <c r="AK79" s="64"/>
      <c r="AL79" s="202"/>
      <c r="AM79" s="205"/>
      <c r="AN79" s="216"/>
      <c r="AO79" s="167"/>
      <c r="AP79" s="64"/>
      <c r="AQ79" s="202"/>
      <c r="AR79" s="205"/>
      <c r="AS79" s="216"/>
      <c r="AT79" s="167"/>
      <c r="AU79" s="64"/>
      <c r="AV79" s="202"/>
      <c r="AW79" s="205"/>
      <c r="AX79" s="216"/>
      <c r="AY79" s="167"/>
      <c r="AZ79" s="64"/>
      <c r="BA79" s="202"/>
      <c r="BB79" s="205"/>
      <c r="BC79" s="216"/>
      <c r="BD79" s="167"/>
      <c r="BE79" s="64"/>
      <c r="BF79" s="202"/>
      <c r="BG79" s="205"/>
      <c r="BH79" s="216"/>
      <c r="BI79" s="167"/>
      <c r="BJ79" s="64"/>
      <c r="BK79" s="202"/>
      <c r="BL79" s="205"/>
      <c r="BM79" s="216"/>
      <c r="BN79" s="167"/>
      <c r="BO79" s="64"/>
      <c r="BP79" s="202"/>
      <c r="BQ79" s="205"/>
      <c r="BR79" s="216"/>
      <c r="BS79" s="167"/>
      <c r="BT79" s="64"/>
      <c r="BU79" s="202"/>
      <c r="BV79" s="205"/>
      <c r="BW79" s="216"/>
      <c r="BX79" s="167"/>
      <c r="BY79" s="64"/>
      <c r="BZ79" s="202"/>
      <c r="CA79" s="205"/>
      <c r="CB79" s="216"/>
      <c r="CC79" s="167"/>
    </row>
    <row r="80" spans="1:81" ht="29.4" customHeight="1" thickBot="1" x14ac:dyDescent="0.35">
      <c r="A80" s="273"/>
      <c r="B80" s="181"/>
      <c r="C80" s="292"/>
      <c r="D80" s="187"/>
      <c r="E80" s="275" t="s">
        <v>237</v>
      </c>
      <c r="F80" s="279" t="s">
        <v>180</v>
      </c>
      <c r="G80" s="193" t="s">
        <v>235</v>
      </c>
      <c r="H80" s="82">
        <f t="shared" ref="H80:H81" si="65">SUM(J80:U80)</f>
        <v>6</v>
      </c>
      <c r="I80" s="83" t="s">
        <v>14</v>
      </c>
      <c r="J80" s="130">
        <v>1</v>
      </c>
      <c r="K80" s="130">
        <v>0</v>
      </c>
      <c r="L80" s="130">
        <v>1</v>
      </c>
      <c r="M80" s="130"/>
      <c r="N80" s="130">
        <v>1</v>
      </c>
      <c r="O80" s="130">
        <v>0</v>
      </c>
      <c r="P80" s="127">
        <v>1</v>
      </c>
      <c r="Q80" s="130"/>
      <c r="R80" s="130">
        <v>1</v>
      </c>
      <c r="S80" s="130"/>
      <c r="T80" s="130">
        <v>1</v>
      </c>
      <c r="U80" s="130">
        <v>0</v>
      </c>
      <c r="W80" s="200" t="s">
        <v>240</v>
      </c>
      <c r="X80" s="377" t="s">
        <v>241</v>
      </c>
      <c r="Y80" s="214" t="s">
        <v>200</v>
      </c>
      <c r="Z80" s="165" t="s">
        <v>111</v>
      </c>
      <c r="AA80" s="64"/>
      <c r="AB80" s="200" t="s">
        <v>240</v>
      </c>
      <c r="AC80" s="377" t="s">
        <v>241</v>
      </c>
      <c r="AD80" s="214" t="s">
        <v>200</v>
      </c>
      <c r="AE80" s="165" t="s">
        <v>111</v>
      </c>
      <c r="AF80" s="64"/>
      <c r="AG80" s="200" t="s">
        <v>240</v>
      </c>
      <c r="AH80" s="377" t="s">
        <v>241</v>
      </c>
      <c r="AI80" s="214" t="s">
        <v>200</v>
      </c>
      <c r="AJ80" s="165" t="s">
        <v>111</v>
      </c>
      <c r="AK80" s="64"/>
      <c r="AL80" s="200" t="s">
        <v>240</v>
      </c>
      <c r="AM80" s="203" t="s">
        <v>245</v>
      </c>
      <c r="AN80" s="214" t="s">
        <v>200</v>
      </c>
      <c r="AO80" s="165" t="s">
        <v>111</v>
      </c>
      <c r="AP80" s="64"/>
      <c r="AQ80" s="200" t="s">
        <v>240</v>
      </c>
      <c r="AR80" s="203" t="s">
        <v>245</v>
      </c>
      <c r="AS80" s="214" t="s">
        <v>200</v>
      </c>
      <c r="AT80" s="165" t="s">
        <v>111</v>
      </c>
      <c r="AU80" s="64"/>
      <c r="AV80" s="200" t="s">
        <v>240</v>
      </c>
      <c r="AW80" s="203" t="s">
        <v>245</v>
      </c>
      <c r="AX80" s="214" t="s">
        <v>200</v>
      </c>
      <c r="AY80" s="165" t="s">
        <v>111</v>
      </c>
      <c r="AZ80" s="64"/>
      <c r="BA80" s="200" t="s">
        <v>249</v>
      </c>
      <c r="BB80" s="203" t="s">
        <v>251</v>
      </c>
      <c r="BC80" s="214" t="s">
        <v>252</v>
      </c>
      <c r="BD80" s="165" t="s">
        <v>111</v>
      </c>
      <c r="BE80" s="64"/>
      <c r="BF80" s="200" t="s">
        <v>249</v>
      </c>
      <c r="BG80" s="203" t="s">
        <v>251</v>
      </c>
      <c r="BH80" s="214" t="s">
        <v>252</v>
      </c>
      <c r="BI80" s="165" t="s">
        <v>111</v>
      </c>
      <c r="BJ80" s="64"/>
      <c r="BK80" s="200" t="s">
        <v>249</v>
      </c>
      <c r="BL80" s="203" t="s">
        <v>251</v>
      </c>
      <c r="BM80" s="214" t="s">
        <v>252</v>
      </c>
      <c r="BN80" s="165" t="s">
        <v>111</v>
      </c>
      <c r="BO80" s="64"/>
      <c r="BP80" s="200" t="s">
        <v>255</v>
      </c>
      <c r="BQ80" s="203" t="s">
        <v>259</v>
      </c>
      <c r="BR80" s="214" t="s">
        <v>260</v>
      </c>
      <c r="BS80" s="165" t="s">
        <v>111</v>
      </c>
      <c r="BT80" s="64"/>
      <c r="BU80" s="200" t="s">
        <v>255</v>
      </c>
      <c r="BV80" s="203" t="s">
        <v>259</v>
      </c>
      <c r="BW80" s="214" t="s">
        <v>260</v>
      </c>
      <c r="BX80" s="165" t="s">
        <v>111</v>
      </c>
      <c r="BY80" s="64"/>
      <c r="BZ80" s="200" t="s">
        <v>255</v>
      </c>
      <c r="CA80" s="203" t="s">
        <v>259</v>
      </c>
      <c r="CB80" s="214" t="s">
        <v>260</v>
      </c>
      <c r="CC80" s="165" t="s">
        <v>111</v>
      </c>
    </row>
    <row r="81" spans="1:81" ht="28.8" customHeight="1" thickBot="1" x14ac:dyDescent="0.35">
      <c r="A81" s="273"/>
      <c r="B81" s="181"/>
      <c r="C81" s="292"/>
      <c r="D81" s="187"/>
      <c r="E81" s="190"/>
      <c r="F81" s="261"/>
      <c r="G81" s="193"/>
      <c r="H81" s="85">
        <f t="shared" si="65"/>
        <v>6</v>
      </c>
      <c r="I81" s="83" t="s">
        <v>15</v>
      </c>
      <c r="J81" s="130">
        <v>1</v>
      </c>
      <c r="K81" s="130"/>
      <c r="L81" s="130">
        <v>1</v>
      </c>
      <c r="M81" s="130"/>
      <c r="N81" s="130">
        <v>1</v>
      </c>
      <c r="O81" s="130"/>
      <c r="P81" s="127">
        <v>1</v>
      </c>
      <c r="Q81" s="130"/>
      <c r="R81" s="130">
        <v>1</v>
      </c>
      <c r="S81" s="130"/>
      <c r="T81" s="130">
        <v>1</v>
      </c>
      <c r="U81" s="130"/>
      <c r="W81" s="201"/>
      <c r="X81" s="364"/>
      <c r="Y81" s="215"/>
      <c r="Z81" s="166"/>
      <c r="AA81" s="64"/>
      <c r="AB81" s="201"/>
      <c r="AC81" s="364"/>
      <c r="AD81" s="215"/>
      <c r="AE81" s="166"/>
      <c r="AF81" s="64"/>
      <c r="AG81" s="201"/>
      <c r="AH81" s="364"/>
      <c r="AI81" s="215"/>
      <c r="AJ81" s="166"/>
      <c r="AK81" s="64"/>
      <c r="AL81" s="201"/>
      <c r="AM81" s="204"/>
      <c r="AN81" s="215"/>
      <c r="AO81" s="166"/>
      <c r="AP81" s="64"/>
      <c r="AQ81" s="201"/>
      <c r="AR81" s="204"/>
      <c r="AS81" s="215"/>
      <c r="AT81" s="166"/>
      <c r="AU81" s="64"/>
      <c r="AV81" s="201"/>
      <c r="AW81" s="204"/>
      <c r="AX81" s="215"/>
      <c r="AY81" s="166"/>
      <c r="AZ81" s="64"/>
      <c r="BA81" s="201"/>
      <c r="BB81" s="204"/>
      <c r="BC81" s="215"/>
      <c r="BD81" s="166"/>
      <c r="BE81" s="64"/>
      <c r="BF81" s="201"/>
      <c r="BG81" s="204"/>
      <c r="BH81" s="215"/>
      <c r="BI81" s="166"/>
      <c r="BJ81" s="64"/>
      <c r="BK81" s="201"/>
      <c r="BL81" s="204"/>
      <c r="BM81" s="215"/>
      <c r="BN81" s="166"/>
      <c r="BO81" s="64"/>
      <c r="BP81" s="201"/>
      <c r="BQ81" s="204"/>
      <c r="BR81" s="215"/>
      <c r="BS81" s="166"/>
      <c r="BT81" s="64"/>
      <c r="BU81" s="201"/>
      <c r="BV81" s="204"/>
      <c r="BW81" s="215"/>
      <c r="BX81" s="166"/>
      <c r="BY81" s="64"/>
      <c r="BZ81" s="201"/>
      <c r="CA81" s="204"/>
      <c r="CB81" s="215"/>
      <c r="CC81" s="166"/>
    </row>
    <row r="82" spans="1:81" ht="28.8" customHeight="1" thickBot="1" x14ac:dyDescent="0.35">
      <c r="A82" s="274"/>
      <c r="B82" s="182"/>
      <c r="C82" s="474"/>
      <c r="D82" s="188"/>
      <c r="E82" s="190"/>
      <c r="F82" s="262"/>
      <c r="G82" s="195"/>
      <c r="H82" s="86">
        <f t="shared" ref="H82" si="66">IF(ISERROR((H81)/H80),J81,(H81)/H80)</f>
        <v>1</v>
      </c>
      <c r="I82" s="87" t="s">
        <v>16</v>
      </c>
      <c r="J82" s="88">
        <f t="shared" ref="J82:U82" si="67">IF(AND(J80&lt;0.9,J81&gt;0.9),"No Planeado",IF(J81=0,0,J81/J80))</f>
        <v>1</v>
      </c>
      <c r="K82" s="88">
        <f t="shared" si="67"/>
        <v>0</v>
      </c>
      <c r="L82" s="88">
        <f t="shared" si="67"/>
        <v>1</v>
      </c>
      <c r="M82" s="88">
        <f t="shared" si="67"/>
        <v>0</v>
      </c>
      <c r="N82" s="88">
        <f t="shared" si="67"/>
        <v>1</v>
      </c>
      <c r="O82" s="88">
        <f t="shared" si="67"/>
        <v>0</v>
      </c>
      <c r="P82" s="88">
        <f t="shared" si="67"/>
        <v>1</v>
      </c>
      <c r="Q82" s="88">
        <f t="shared" si="67"/>
        <v>0</v>
      </c>
      <c r="R82" s="88">
        <f t="shared" si="67"/>
        <v>1</v>
      </c>
      <c r="S82" s="88">
        <f t="shared" si="67"/>
        <v>0</v>
      </c>
      <c r="T82" s="88">
        <f t="shared" si="67"/>
        <v>1</v>
      </c>
      <c r="U82" s="88">
        <f t="shared" si="67"/>
        <v>0</v>
      </c>
      <c r="W82" s="201"/>
      <c r="X82" s="364"/>
      <c r="Y82" s="216"/>
      <c r="Z82" s="167"/>
      <c r="AA82" s="64"/>
      <c r="AB82" s="201"/>
      <c r="AC82" s="364"/>
      <c r="AD82" s="216"/>
      <c r="AE82" s="167"/>
      <c r="AF82" s="64"/>
      <c r="AG82" s="201"/>
      <c r="AH82" s="364"/>
      <c r="AI82" s="216"/>
      <c r="AJ82" s="167"/>
      <c r="AK82" s="64"/>
      <c r="AL82" s="201"/>
      <c r="AM82" s="204"/>
      <c r="AN82" s="216"/>
      <c r="AO82" s="167"/>
      <c r="AP82" s="64"/>
      <c r="AQ82" s="201"/>
      <c r="AR82" s="204"/>
      <c r="AS82" s="216"/>
      <c r="AT82" s="167"/>
      <c r="AU82" s="64"/>
      <c r="AV82" s="201"/>
      <c r="AW82" s="204"/>
      <c r="AX82" s="216"/>
      <c r="AY82" s="167"/>
      <c r="AZ82" s="64"/>
      <c r="BA82" s="201"/>
      <c r="BB82" s="204"/>
      <c r="BC82" s="216"/>
      <c r="BD82" s="167"/>
      <c r="BE82" s="64"/>
      <c r="BF82" s="201"/>
      <c r="BG82" s="204"/>
      <c r="BH82" s="216"/>
      <c r="BI82" s="167"/>
      <c r="BJ82" s="64"/>
      <c r="BK82" s="201"/>
      <c r="BL82" s="204"/>
      <c r="BM82" s="216"/>
      <c r="BN82" s="167"/>
      <c r="BO82" s="64"/>
      <c r="BP82" s="201"/>
      <c r="BQ82" s="204"/>
      <c r="BR82" s="216"/>
      <c r="BS82" s="167"/>
      <c r="BT82" s="64"/>
      <c r="BU82" s="201"/>
      <c r="BV82" s="204"/>
      <c r="BW82" s="216"/>
      <c r="BX82" s="167"/>
      <c r="BY82" s="64"/>
      <c r="BZ82" s="201"/>
      <c r="CA82" s="204"/>
      <c r="CB82" s="216"/>
      <c r="CC82" s="167"/>
    </row>
    <row r="83" spans="1:81" ht="28.8" customHeight="1" thickBot="1" x14ac:dyDescent="0.35">
      <c r="A83" s="272">
        <f t="shared" ref="A83" si="68">A74+1</f>
        <v>9</v>
      </c>
      <c r="B83" s="181" t="s">
        <v>132</v>
      </c>
      <c r="C83" s="475" t="s">
        <v>261</v>
      </c>
      <c r="D83" s="186" t="s">
        <v>296</v>
      </c>
      <c r="E83" s="189" t="s">
        <v>262</v>
      </c>
      <c r="F83" s="280" t="s">
        <v>263</v>
      </c>
      <c r="G83" s="192" t="s">
        <v>54</v>
      </c>
      <c r="H83" s="82">
        <f t="shared" ref="H83:H84" si="69">SUM(J83:U83)</f>
        <v>4</v>
      </c>
      <c r="I83" s="83" t="s">
        <v>14</v>
      </c>
      <c r="J83" s="130">
        <v>1</v>
      </c>
      <c r="K83" s="130">
        <v>0</v>
      </c>
      <c r="L83" s="130">
        <v>0</v>
      </c>
      <c r="M83" s="130">
        <v>1</v>
      </c>
      <c r="N83" s="130">
        <v>0</v>
      </c>
      <c r="O83" s="130">
        <v>0</v>
      </c>
      <c r="P83" s="127">
        <v>1</v>
      </c>
      <c r="Q83" s="130"/>
      <c r="R83" s="130">
        <v>0</v>
      </c>
      <c r="S83" s="130">
        <v>1</v>
      </c>
      <c r="T83" s="130">
        <v>0</v>
      </c>
      <c r="U83" s="130">
        <v>0</v>
      </c>
      <c r="W83" s="362" t="s">
        <v>274</v>
      </c>
      <c r="X83" s="387" t="s">
        <v>268</v>
      </c>
      <c r="Y83" s="217" t="s">
        <v>269</v>
      </c>
      <c r="Z83" s="165" t="s">
        <v>111</v>
      </c>
      <c r="AA83" s="64"/>
      <c r="AB83" s="401" t="s">
        <v>274</v>
      </c>
      <c r="AC83" s="402" t="s">
        <v>268</v>
      </c>
      <c r="AD83" s="217" t="s">
        <v>269</v>
      </c>
      <c r="AE83" s="165" t="s">
        <v>111</v>
      </c>
      <c r="AF83" s="64"/>
      <c r="AG83" s="401" t="s">
        <v>274</v>
      </c>
      <c r="AH83" s="402" t="s">
        <v>268</v>
      </c>
      <c r="AI83" s="217" t="s">
        <v>269</v>
      </c>
      <c r="AJ83" s="165" t="s">
        <v>111</v>
      </c>
      <c r="AK83" s="64"/>
      <c r="AL83" s="426" t="s">
        <v>275</v>
      </c>
      <c r="AM83" s="429" t="s">
        <v>276</v>
      </c>
      <c r="AN83" s="214" t="s">
        <v>200</v>
      </c>
      <c r="AO83" s="165" t="s">
        <v>111</v>
      </c>
      <c r="AP83" s="64"/>
      <c r="AQ83" s="426" t="s">
        <v>275</v>
      </c>
      <c r="AR83" s="429" t="s">
        <v>276</v>
      </c>
      <c r="AS83" s="214" t="s">
        <v>200</v>
      </c>
      <c r="AT83" s="165" t="s">
        <v>111</v>
      </c>
      <c r="AU83" s="64"/>
      <c r="AV83" s="426" t="s">
        <v>275</v>
      </c>
      <c r="AW83" s="429" t="s">
        <v>276</v>
      </c>
      <c r="AX83" s="214" t="s">
        <v>200</v>
      </c>
      <c r="AY83" s="165" t="s">
        <v>111</v>
      </c>
      <c r="AZ83" s="64"/>
      <c r="BA83" s="414" t="s">
        <v>282</v>
      </c>
      <c r="BB83" s="162" t="s">
        <v>285</v>
      </c>
      <c r="BC83" s="150" t="s">
        <v>288</v>
      </c>
      <c r="BD83" s="165" t="s">
        <v>111</v>
      </c>
      <c r="BE83" s="64"/>
      <c r="BF83" s="414" t="s">
        <v>282</v>
      </c>
      <c r="BG83" s="162" t="s">
        <v>285</v>
      </c>
      <c r="BH83" s="150" t="s">
        <v>288</v>
      </c>
      <c r="BI83" s="165" t="s">
        <v>111</v>
      </c>
      <c r="BJ83" s="64"/>
      <c r="BK83" s="414" t="s">
        <v>282</v>
      </c>
      <c r="BL83" s="162" t="s">
        <v>285</v>
      </c>
      <c r="BM83" s="150" t="s">
        <v>288</v>
      </c>
      <c r="BN83" s="165" t="s">
        <v>111</v>
      </c>
      <c r="BO83" s="64"/>
      <c r="BP83" s="431" t="s">
        <v>292</v>
      </c>
      <c r="BQ83" s="425" t="s">
        <v>295</v>
      </c>
      <c r="BR83" s="139" t="s">
        <v>200</v>
      </c>
      <c r="BS83" s="165" t="s">
        <v>111</v>
      </c>
      <c r="BT83" s="64"/>
      <c r="BU83" s="431" t="s">
        <v>292</v>
      </c>
      <c r="BV83" s="425" t="s">
        <v>295</v>
      </c>
      <c r="BW83" s="139" t="s">
        <v>200</v>
      </c>
      <c r="BX83" s="165" t="s">
        <v>111</v>
      </c>
      <c r="BY83" s="64"/>
      <c r="BZ83" s="431" t="s">
        <v>292</v>
      </c>
      <c r="CA83" s="425" t="s">
        <v>295</v>
      </c>
      <c r="CB83" s="139" t="s">
        <v>200</v>
      </c>
      <c r="CC83" s="165" t="s">
        <v>111</v>
      </c>
    </row>
    <row r="84" spans="1:81" ht="29.4" customHeight="1" thickBot="1" x14ac:dyDescent="0.35">
      <c r="A84" s="273"/>
      <c r="B84" s="181"/>
      <c r="C84" s="458"/>
      <c r="D84" s="187"/>
      <c r="E84" s="190"/>
      <c r="F84" s="277"/>
      <c r="G84" s="193"/>
      <c r="H84" s="85">
        <f t="shared" si="69"/>
        <v>4</v>
      </c>
      <c r="I84" s="83" t="s">
        <v>15</v>
      </c>
      <c r="J84" s="130">
        <v>1</v>
      </c>
      <c r="K84" s="130"/>
      <c r="L84" s="130"/>
      <c r="M84" s="130">
        <v>1</v>
      </c>
      <c r="N84" s="130"/>
      <c r="O84" s="130"/>
      <c r="P84" s="127">
        <v>1</v>
      </c>
      <c r="Q84" s="130"/>
      <c r="R84" s="130"/>
      <c r="S84" s="130">
        <v>1</v>
      </c>
      <c r="T84" s="130"/>
      <c r="U84" s="130"/>
      <c r="W84" s="228"/>
      <c r="X84" s="208"/>
      <c r="Y84" s="218"/>
      <c r="Z84" s="166"/>
      <c r="AA84" s="64"/>
      <c r="AB84" s="206"/>
      <c r="AC84" s="364"/>
      <c r="AD84" s="218"/>
      <c r="AE84" s="166"/>
      <c r="AF84" s="64"/>
      <c r="AG84" s="206"/>
      <c r="AH84" s="364"/>
      <c r="AI84" s="218"/>
      <c r="AJ84" s="166"/>
      <c r="AK84" s="64"/>
      <c r="AL84" s="427"/>
      <c r="AM84" s="175"/>
      <c r="AN84" s="215"/>
      <c r="AO84" s="166"/>
      <c r="AP84" s="64"/>
      <c r="AQ84" s="427"/>
      <c r="AR84" s="175"/>
      <c r="AS84" s="215"/>
      <c r="AT84" s="166"/>
      <c r="AU84" s="64"/>
      <c r="AV84" s="427"/>
      <c r="AW84" s="175"/>
      <c r="AX84" s="215"/>
      <c r="AY84" s="166"/>
      <c r="AZ84" s="64"/>
      <c r="BA84" s="172"/>
      <c r="BB84" s="175"/>
      <c r="BC84" s="145" t="s">
        <v>289</v>
      </c>
      <c r="BD84" s="166"/>
      <c r="BE84" s="64"/>
      <c r="BF84" s="172"/>
      <c r="BG84" s="175"/>
      <c r="BH84" s="145" t="s">
        <v>289</v>
      </c>
      <c r="BI84" s="166"/>
      <c r="BJ84" s="64"/>
      <c r="BK84" s="172"/>
      <c r="BL84" s="175"/>
      <c r="BM84" s="145" t="s">
        <v>289</v>
      </c>
      <c r="BN84" s="166"/>
      <c r="BO84" s="64"/>
      <c r="BP84" s="432"/>
      <c r="BQ84" s="175"/>
      <c r="BR84" s="141" t="s">
        <v>199</v>
      </c>
      <c r="BS84" s="166"/>
      <c r="BT84" s="64"/>
      <c r="BU84" s="432"/>
      <c r="BV84" s="175"/>
      <c r="BW84" s="141" t="s">
        <v>199</v>
      </c>
      <c r="BX84" s="166"/>
      <c r="BY84" s="64"/>
      <c r="BZ84" s="432"/>
      <c r="CA84" s="175"/>
      <c r="CB84" s="141" t="s">
        <v>199</v>
      </c>
      <c r="CC84" s="166"/>
    </row>
    <row r="85" spans="1:81" ht="29.4" customHeight="1" thickBot="1" x14ac:dyDescent="0.35">
      <c r="A85" s="273"/>
      <c r="B85" s="181"/>
      <c r="C85" s="458"/>
      <c r="D85" s="187"/>
      <c r="E85" s="260"/>
      <c r="F85" s="278"/>
      <c r="G85" s="195"/>
      <c r="H85" s="86">
        <f t="shared" ref="H85" si="70">IF(ISERROR((H84)/H83),J84,(H84)/H83)</f>
        <v>1</v>
      </c>
      <c r="I85" s="87" t="s">
        <v>16</v>
      </c>
      <c r="J85" s="88">
        <f t="shared" ref="J85:U85" si="71">IF(AND(J83&lt;0.9,J84&gt;0.9),"No Planeado",IF(J84=0,0,J84/J83))</f>
        <v>1</v>
      </c>
      <c r="K85" s="88">
        <f t="shared" si="71"/>
        <v>0</v>
      </c>
      <c r="L85" s="88">
        <f t="shared" si="71"/>
        <v>0</v>
      </c>
      <c r="M85" s="88">
        <f t="shared" si="71"/>
        <v>1</v>
      </c>
      <c r="N85" s="88">
        <f t="shared" si="71"/>
        <v>0</v>
      </c>
      <c r="O85" s="88">
        <f t="shared" si="71"/>
        <v>0</v>
      </c>
      <c r="P85" s="88">
        <f t="shared" si="71"/>
        <v>1</v>
      </c>
      <c r="Q85" s="88">
        <f t="shared" si="71"/>
        <v>0</v>
      </c>
      <c r="R85" s="88">
        <f t="shared" si="71"/>
        <v>0</v>
      </c>
      <c r="S85" s="88">
        <f t="shared" si="71"/>
        <v>1</v>
      </c>
      <c r="T85" s="88">
        <f t="shared" si="71"/>
        <v>0</v>
      </c>
      <c r="U85" s="88">
        <f t="shared" si="71"/>
        <v>0</v>
      </c>
      <c r="W85" s="229"/>
      <c r="X85" s="209"/>
      <c r="Y85" s="219"/>
      <c r="Z85" s="167"/>
      <c r="AA85" s="64"/>
      <c r="AB85" s="207"/>
      <c r="AC85" s="365"/>
      <c r="AD85" s="219"/>
      <c r="AE85" s="167"/>
      <c r="AF85" s="64"/>
      <c r="AG85" s="207"/>
      <c r="AH85" s="365"/>
      <c r="AI85" s="219"/>
      <c r="AJ85" s="167"/>
      <c r="AK85" s="64"/>
      <c r="AL85" s="428"/>
      <c r="AM85" s="360"/>
      <c r="AN85" s="216"/>
      <c r="AO85" s="167"/>
      <c r="AP85" s="64"/>
      <c r="AQ85" s="428"/>
      <c r="AR85" s="360"/>
      <c r="AS85" s="216"/>
      <c r="AT85" s="167"/>
      <c r="AU85" s="64"/>
      <c r="AV85" s="428"/>
      <c r="AW85" s="360"/>
      <c r="AX85" s="216"/>
      <c r="AY85" s="167"/>
      <c r="AZ85" s="64"/>
      <c r="BA85" s="221"/>
      <c r="BB85" s="360"/>
      <c r="BC85" s="146" t="s">
        <v>290</v>
      </c>
      <c r="BD85" s="167"/>
      <c r="BE85" s="64"/>
      <c r="BF85" s="221"/>
      <c r="BG85" s="360"/>
      <c r="BH85" s="146" t="s">
        <v>290</v>
      </c>
      <c r="BI85" s="167"/>
      <c r="BJ85" s="64"/>
      <c r="BK85" s="221"/>
      <c r="BL85" s="360"/>
      <c r="BM85" s="146" t="s">
        <v>290</v>
      </c>
      <c r="BN85" s="167"/>
      <c r="BO85" s="64"/>
      <c r="BP85" s="433"/>
      <c r="BQ85" s="360"/>
      <c r="BR85" s="73"/>
      <c r="BS85" s="167"/>
      <c r="BT85" s="64"/>
      <c r="BU85" s="433"/>
      <c r="BV85" s="360"/>
      <c r="BW85" s="73"/>
      <c r="BX85" s="167"/>
      <c r="BY85" s="64"/>
      <c r="BZ85" s="433"/>
      <c r="CA85" s="360"/>
      <c r="CB85" s="73"/>
      <c r="CC85" s="167"/>
    </row>
    <row r="86" spans="1:81" ht="29.4" customHeight="1" thickBot="1" x14ac:dyDescent="0.35">
      <c r="A86" s="273"/>
      <c r="B86" s="181"/>
      <c r="C86" s="458"/>
      <c r="D86" s="187"/>
      <c r="E86" s="275" t="s">
        <v>264</v>
      </c>
      <c r="F86" s="276" t="s">
        <v>265</v>
      </c>
      <c r="G86" s="192" t="s">
        <v>54</v>
      </c>
      <c r="H86" s="82">
        <f t="shared" ref="H86:H87" si="72">SUM(J86:U86)</f>
        <v>4</v>
      </c>
      <c r="I86" s="83" t="s">
        <v>14</v>
      </c>
      <c r="J86" s="130">
        <v>1</v>
      </c>
      <c r="K86" s="130">
        <v>0</v>
      </c>
      <c r="L86" s="130">
        <v>0</v>
      </c>
      <c r="M86" s="130">
        <v>1</v>
      </c>
      <c r="N86" s="130">
        <v>0</v>
      </c>
      <c r="O86" s="130">
        <v>0</v>
      </c>
      <c r="P86" s="127">
        <v>1</v>
      </c>
      <c r="Q86" s="130">
        <v>0</v>
      </c>
      <c r="R86" s="130">
        <v>0</v>
      </c>
      <c r="S86" s="130">
        <v>1</v>
      </c>
      <c r="T86" s="130">
        <v>0</v>
      </c>
      <c r="U86" s="130">
        <v>0</v>
      </c>
      <c r="W86" s="371" t="s">
        <v>270</v>
      </c>
      <c r="X86" s="377" t="s">
        <v>271</v>
      </c>
      <c r="Y86" s="217" t="s">
        <v>199</v>
      </c>
      <c r="Z86" s="165" t="s">
        <v>111</v>
      </c>
      <c r="AA86" s="64"/>
      <c r="AB86" s="361" t="s">
        <v>270</v>
      </c>
      <c r="AC86" s="377" t="s">
        <v>271</v>
      </c>
      <c r="AD86" s="217" t="s">
        <v>199</v>
      </c>
      <c r="AE86" s="165" t="s">
        <v>111</v>
      </c>
      <c r="AF86" s="64"/>
      <c r="AG86" s="361" t="s">
        <v>270</v>
      </c>
      <c r="AH86" s="377" t="s">
        <v>271</v>
      </c>
      <c r="AI86" s="217" t="s">
        <v>199</v>
      </c>
      <c r="AJ86" s="165" t="s">
        <v>111</v>
      </c>
      <c r="AK86" s="64"/>
      <c r="AL86" s="422" t="s">
        <v>277</v>
      </c>
      <c r="AM86" s="198" t="s">
        <v>280</v>
      </c>
      <c r="AN86" s="147" t="s">
        <v>199</v>
      </c>
      <c r="AO86" s="165" t="s">
        <v>111</v>
      </c>
      <c r="AP86" s="64"/>
      <c r="AQ86" s="422" t="s">
        <v>277</v>
      </c>
      <c r="AR86" s="198" t="s">
        <v>280</v>
      </c>
      <c r="AS86" s="147" t="s">
        <v>199</v>
      </c>
      <c r="AT86" s="165" t="s">
        <v>111</v>
      </c>
      <c r="AU86" s="64"/>
      <c r="AV86" s="422" t="s">
        <v>277</v>
      </c>
      <c r="AW86" s="198" t="s">
        <v>280</v>
      </c>
      <c r="AX86" s="147" t="s">
        <v>199</v>
      </c>
      <c r="AY86" s="165" t="s">
        <v>111</v>
      </c>
      <c r="AZ86" s="64"/>
      <c r="BA86" s="220" t="s">
        <v>284</v>
      </c>
      <c r="BB86" s="230" t="s">
        <v>286</v>
      </c>
      <c r="BC86" s="147" t="s">
        <v>172</v>
      </c>
      <c r="BD86" s="165" t="s">
        <v>111</v>
      </c>
      <c r="BE86" s="64"/>
      <c r="BF86" s="220" t="s">
        <v>284</v>
      </c>
      <c r="BG86" s="230" t="s">
        <v>286</v>
      </c>
      <c r="BH86" s="147" t="s">
        <v>172</v>
      </c>
      <c r="BI86" s="165" t="s">
        <v>111</v>
      </c>
      <c r="BJ86" s="64"/>
      <c r="BK86" s="220" t="s">
        <v>284</v>
      </c>
      <c r="BL86" s="230" t="s">
        <v>286</v>
      </c>
      <c r="BM86" s="147" t="s">
        <v>172</v>
      </c>
      <c r="BN86" s="165" t="s">
        <v>111</v>
      </c>
      <c r="BO86" s="64"/>
      <c r="BP86" s="171" t="s">
        <v>293</v>
      </c>
      <c r="BQ86" s="430" t="s">
        <v>294</v>
      </c>
      <c r="BR86" s="74"/>
      <c r="BS86" s="165" t="s">
        <v>111</v>
      </c>
      <c r="BT86" s="64"/>
      <c r="BU86" s="171" t="s">
        <v>293</v>
      </c>
      <c r="BV86" s="430" t="s">
        <v>294</v>
      </c>
      <c r="BW86" s="74"/>
      <c r="BX86" s="165" t="s">
        <v>111</v>
      </c>
      <c r="BY86" s="64"/>
      <c r="BZ86" s="171" t="s">
        <v>293</v>
      </c>
      <c r="CA86" s="430" t="s">
        <v>294</v>
      </c>
      <c r="CB86" s="74"/>
      <c r="CC86" s="165" t="s">
        <v>111</v>
      </c>
    </row>
    <row r="87" spans="1:81" ht="28.8" customHeight="1" thickBot="1" x14ac:dyDescent="0.35">
      <c r="A87" s="273"/>
      <c r="B87" s="181"/>
      <c r="C87" s="458"/>
      <c r="D87" s="187"/>
      <c r="E87" s="190"/>
      <c r="F87" s="277"/>
      <c r="G87" s="193"/>
      <c r="H87" s="85">
        <f t="shared" si="72"/>
        <v>4</v>
      </c>
      <c r="I87" s="83" t="s">
        <v>15</v>
      </c>
      <c r="J87" s="130">
        <v>1</v>
      </c>
      <c r="K87" s="130"/>
      <c r="L87" s="130"/>
      <c r="M87" s="130">
        <v>1</v>
      </c>
      <c r="N87" s="130"/>
      <c r="O87" s="130"/>
      <c r="P87" s="127">
        <v>1</v>
      </c>
      <c r="Q87" s="130"/>
      <c r="R87" s="130"/>
      <c r="S87" s="130">
        <v>1</v>
      </c>
      <c r="T87" s="130"/>
      <c r="U87" s="130"/>
      <c r="W87" s="372"/>
      <c r="X87" s="364"/>
      <c r="Y87" s="218"/>
      <c r="Z87" s="166"/>
      <c r="AA87" s="64"/>
      <c r="AB87" s="206"/>
      <c r="AC87" s="364"/>
      <c r="AD87" s="218"/>
      <c r="AE87" s="166"/>
      <c r="AF87" s="64"/>
      <c r="AG87" s="206"/>
      <c r="AH87" s="364"/>
      <c r="AI87" s="218"/>
      <c r="AJ87" s="166"/>
      <c r="AK87" s="64"/>
      <c r="AL87" s="427"/>
      <c r="AM87" s="175"/>
      <c r="AN87" s="140" t="s">
        <v>172</v>
      </c>
      <c r="AO87" s="166"/>
      <c r="AP87" s="64"/>
      <c r="AQ87" s="427"/>
      <c r="AR87" s="175"/>
      <c r="AS87" s="140" t="s">
        <v>172</v>
      </c>
      <c r="AT87" s="166"/>
      <c r="AU87" s="64"/>
      <c r="AV87" s="427"/>
      <c r="AW87" s="175"/>
      <c r="AX87" s="140" t="s">
        <v>172</v>
      </c>
      <c r="AY87" s="166"/>
      <c r="AZ87" s="64"/>
      <c r="BA87" s="172"/>
      <c r="BB87" s="231"/>
      <c r="BC87" s="140" t="s">
        <v>291</v>
      </c>
      <c r="BD87" s="166"/>
      <c r="BE87" s="64"/>
      <c r="BF87" s="172"/>
      <c r="BG87" s="231"/>
      <c r="BH87" s="140" t="s">
        <v>291</v>
      </c>
      <c r="BI87" s="166"/>
      <c r="BJ87" s="64"/>
      <c r="BK87" s="172"/>
      <c r="BL87" s="231"/>
      <c r="BM87" s="140" t="s">
        <v>291</v>
      </c>
      <c r="BN87" s="166"/>
      <c r="BO87" s="64"/>
      <c r="BP87" s="432"/>
      <c r="BQ87" s="434"/>
      <c r="BR87" s="140" t="s">
        <v>299</v>
      </c>
      <c r="BS87" s="166"/>
      <c r="BT87" s="64"/>
      <c r="BU87" s="432"/>
      <c r="BV87" s="434"/>
      <c r="BW87" s="140" t="s">
        <v>299</v>
      </c>
      <c r="BX87" s="166"/>
      <c r="BY87" s="64"/>
      <c r="BZ87" s="432"/>
      <c r="CA87" s="434"/>
      <c r="CB87" s="140" t="s">
        <v>299</v>
      </c>
      <c r="CC87" s="166"/>
    </row>
    <row r="88" spans="1:81" ht="30.6" customHeight="1" thickBot="1" x14ac:dyDescent="0.35">
      <c r="A88" s="273"/>
      <c r="B88" s="181"/>
      <c r="C88" s="458"/>
      <c r="D88" s="187"/>
      <c r="E88" s="260"/>
      <c r="F88" s="278"/>
      <c r="G88" s="195"/>
      <c r="H88" s="86">
        <f t="shared" ref="H88" si="73">IF(ISERROR((H87)/H86),J87,(H87)/H86)</f>
        <v>1</v>
      </c>
      <c r="I88" s="87" t="s">
        <v>16</v>
      </c>
      <c r="J88" s="88">
        <f t="shared" ref="J88:U88" si="74">IF(AND(J86&lt;0.9,J87&gt;0.9),"No Planeado",IF(J87=0,0,J87/J86))</f>
        <v>1</v>
      </c>
      <c r="K88" s="88">
        <f t="shared" si="74"/>
        <v>0</v>
      </c>
      <c r="L88" s="88">
        <f t="shared" si="74"/>
        <v>0</v>
      </c>
      <c r="M88" s="88">
        <f t="shared" si="74"/>
        <v>1</v>
      </c>
      <c r="N88" s="88">
        <f t="shared" si="74"/>
        <v>0</v>
      </c>
      <c r="O88" s="88">
        <f t="shared" si="74"/>
        <v>0</v>
      </c>
      <c r="P88" s="88">
        <f t="shared" si="74"/>
        <v>1</v>
      </c>
      <c r="Q88" s="88">
        <f t="shared" si="74"/>
        <v>0</v>
      </c>
      <c r="R88" s="88">
        <f t="shared" si="74"/>
        <v>0</v>
      </c>
      <c r="S88" s="88">
        <f t="shared" si="74"/>
        <v>1</v>
      </c>
      <c r="T88" s="88">
        <f t="shared" si="74"/>
        <v>0</v>
      </c>
      <c r="U88" s="88">
        <f t="shared" si="74"/>
        <v>0</v>
      </c>
      <c r="W88" s="373"/>
      <c r="X88" s="365"/>
      <c r="Y88" s="219"/>
      <c r="Z88" s="167"/>
      <c r="AA88" s="64"/>
      <c r="AB88" s="207"/>
      <c r="AC88" s="365"/>
      <c r="AD88" s="219"/>
      <c r="AE88" s="167"/>
      <c r="AF88" s="64"/>
      <c r="AG88" s="207"/>
      <c r="AH88" s="365"/>
      <c r="AI88" s="219"/>
      <c r="AJ88" s="167"/>
      <c r="AK88" s="64"/>
      <c r="AL88" s="428"/>
      <c r="AM88" s="360"/>
      <c r="AN88" s="148"/>
      <c r="AO88" s="167"/>
      <c r="AP88" s="64"/>
      <c r="AQ88" s="428"/>
      <c r="AR88" s="360"/>
      <c r="AS88" s="148"/>
      <c r="AT88" s="167"/>
      <c r="AU88" s="64"/>
      <c r="AV88" s="428"/>
      <c r="AW88" s="360"/>
      <c r="AX88" s="148"/>
      <c r="AY88" s="167"/>
      <c r="AZ88" s="64"/>
      <c r="BA88" s="221"/>
      <c r="BB88" s="232"/>
      <c r="BC88" s="146"/>
      <c r="BD88" s="167"/>
      <c r="BE88" s="64"/>
      <c r="BF88" s="221"/>
      <c r="BG88" s="232"/>
      <c r="BH88" s="146"/>
      <c r="BI88" s="167"/>
      <c r="BJ88" s="64"/>
      <c r="BK88" s="221"/>
      <c r="BL88" s="232"/>
      <c r="BM88" s="146"/>
      <c r="BN88" s="167"/>
      <c r="BO88" s="64"/>
      <c r="BP88" s="433"/>
      <c r="BQ88" s="435"/>
      <c r="BR88" s="73"/>
      <c r="BS88" s="167"/>
      <c r="BT88" s="64"/>
      <c r="BU88" s="433"/>
      <c r="BV88" s="435"/>
      <c r="BW88" s="73"/>
      <c r="BX88" s="167"/>
      <c r="BY88" s="64"/>
      <c r="BZ88" s="433"/>
      <c r="CA88" s="435"/>
      <c r="CB88" s="73"/>
      <c r="CC88" s="167"/>
    </row>
    <row r="89" spans="1:81" ht="29.4" customHeight="1" thickBot="1" x14ac:dyDescent="0.35">
      <c r="A89" s="273"/>
      <c r="B89" s="181"/>
      <c r="C89" s="458"/>
      <c r="D89" s="187"/>
      <c r="E89" s="275" t="s">
        <v>266</v>
      </c>
      <c r="F89" s="264" t="s">
        <v>267</v>
      </c>
      <c r="G89" s="192" t="s">
        <v>54</v>
      </c>
      <c r="H89" s="82">
        <f t="shared" ref="H89:H90" si="75">SUM(J89:U89)</f>
        <v>4</v>
      </c>
      <c r="I89" s="83" t="s">
        <v>14</v>
      </c>
      <c r="J89" s="130">
        <v>1</v>
      </c>
      <c r="K89" s="130">
        <v>0</v>
      </c>
      <c r="L89" s="130">
        <v>0</v>
      </c>
      <c r="M89" s="130">
        <v>1</v>
      </c>
      <c r="N89" s="130">
        <v>0</v>
      </c>
      <c r="O89" s="130">
        <v>0</v>
      </c>
      <c r="P89" s="127"/>
      <c r="Q89" s="130">
        <v>1</v>
      </c>
      <c r="R89" s="130">
        <v>0</v>
      </c>
      <c r="S89" s="130">
        <v>1</v>
      </c>
      <c r="T89" s="130">
        <v>0</v>
      </c>
      <c r="U89" s="130">
        <v>0</v>
      </c>
      <c r="W89" s="371" t="s">
        <v>272</v>
      </c>
      <c r="X89" s="385" t="s">
        <v>273</v>
      </c>
      <c r="Y89" s="217" t="s">
        <v>199</v>
      </c>
      <c r="Z89" s="165" t="s">
        <v>111</v>
      </c>
      <c r="AA89" s="64"/>
      <c r="AB89" s="361" t="s">
        <v>272</v>
      </c>
      <c r="AC89" s="377" t="s">
        <v>273</v>
      </c>
      <c r="AD89" s="217" t="s">
        <v>199</v>
      </c>
      <c r="AE89" s="165" t="s">
        <v>111</v>
      </c>
      <c r="AF89" s="64"/>
      <c r="AG89" s="361" t="s">
        <v>272</v>
      </c>
      <c r="AH89" s="377" t="s">
        <v>273</v>
      </c>
      <c r="AI89" s="217" t="s">
        <v>199</v>
      </c>
      <c r="AJ89" s="165" t="s">
        <v>111</v>
      </c>
      <c r="AK89" s="64"/>
      <c r="AL89" s="220" t="s">
        <v>278</v>
      </c>
      <c r="AM89" s="174" t="s">
        <v>279</v>
      </c>
      <c r="AN89" s="140" t="s">
        <v>172</v>
      </c>
      <c r="AO89" s="165" t="s">
        <v>111</v>
      </c>
      <c r="AP89" s="64"/>
      <c r="AQ89" s="220" t="s">
        <v>278</v>
      </c>
      <c r="AR89" s="174" t="s">
        <v>279</v>
      </c>
      <c r="AS89" s="140" t="s">
        <v>172</v>
      </c>
      <c r="AT89" s="165" t="s">
        <v>111</v>
      </c>
      <c r="AU89" s="64"/>
      <c r="AV89" s="220" t="s">
        <v>278</v>
      </c>
      <c r="AW89" s="174" t="s">
        <v>279</v>
      </c>
      <c r="AX89" s="140" t="s">
        <v>172</v>
      </c>
      <c r="AY89" s="165" t="s">
        <v>111</v>
      </c>
      <c r="AZ89" s="64"/>
      <c r="BA89" s="220" t="s">
        <v>283</v>
      </c>
      <c r="BB89" s="198" t="s">
        <v>287</v>
      </c>
      <c r="BC89" s="147" t="s">
        <v>199</v>
      </c>
      <c r="BD89" s="165" t="s">
        <v>111</v>
      </c>
      <c r="BE89" s="64"/>
      <c r="BF89" s="220" t="s">
        <v>283</v>
      </c>
      <c r="BG89" s="198" t="s">
        <v>287</v>
      </c>
      <c r="BH89" s="147" t="s">
        <v>199</v>
      </c>
      <c r="BI89" s="165" t="s">
        <v>111</v>
      </c>
      <c r="BJ89" s="64"/>
      <c r="BK89" s="220" t="s">
        <v>283</v>
      </c>
      <c r="BL89" s="198" t="s">
        <v>287</v>
      </c>
      <c r="BM89" s="147" t="s">
        <v>199</v>
      </c>
      <c r="BN89" s="165" t="s">
        <v>111</v>
      </c>
      <c r="BO89" s="64"/>
      <c r="BP89" s="171" t="s">
        <v>297</v>
      </c>
      <c r="BQ89" s="430" t="s">
        <v>298</v>
      </c>
      <c r="BR89" s="74"/>
      <c r="BS89" s="165" t="s">
        <v>111</v>
      </c>
      <c r="BT89" s="64"/>
      <c r="BU89" s="171" t="s">
        <v>297</v>
      </c>
      <c r="BV89" s="430" t="s">
        <v>298</v>
      </c>
      <c r="BW89" s="74"/>
      <c r="BX89" s="165" t="s">
        <v>111</v>
      </c>
      <c r="BY89" s="64"/>
      <c r="BZ89" s="171" t="s">
        <v>297</v>
      </c>
      <c r="CA89" s="430" t="s">
        <v>298</v>
      </c>
      <c r="CB89" s="74"/>
      <c r="CC89" s="165" t="s">
        <v>111</v>
      </c>
    </row>
    <row r="90" spans="1:81" ht="28.8" customHeight="1" thickBot="1" x14ac:dyDescent="0.35">
      <c r="A90" s="273"/>
      <c r="B90" s="181"/>
      <c r="C90" s="458"/>
      <c r="D90" s="187"/>
      <c r="E90" s="190"/>
      <c r="F90" s="193"/>
      <c r="G90" s="193"/>
      <c r="H90" s="85">
        <f t="shared" si="75"/>
        <v>0</v>
      </c>
      <c r="I90" s="83" t="s">
        <v>15</v>
      </c>
      <c r="J90" s="130"/>
      <c r="K90" s="130"/>
      <c r="L90" s="130"/>
      <c r="M90" s="130"/>
      <c r="N90" s="130"/>
      <c r="O90" s="130"/>
      <c r="P90" s="127"/>
      <c r="Q90" s="130"/>
      <c r="R90" s="130"/>
      <c r="S90" s="130"/>
      <c r="T90" s="130"/>
      <c r="U90" s="130"/>
      <c r="W90" s="372"/>
      <c r="X90" s="208"/>
      <c r="Y90" s="218"/>
      <c r="Z90" s="166"/>
      <c r="AA90" s="64"/>
      <c r="AB90" s="206"/>
      <c r="AC90" s="364"/>
      <c r="AD90" s="218"/>
      <c r="AE90" s="166"/>
      <c r="AF90" s="64"/>
      <c r="AG90" s="206"/>
      <c r="AH90" s="364"/>
      <c r="AI90" s="218"/>
      <c r="AJ90" s="166"/>
      <c r="AK90" s="64"/>
      <c r="AL90" s="172"/>
      <c r="AM90" s="160"/>
      <c r="AN90" s="140" t="s">
        <v>281</v>
      </c>
      <c r="AO90" s="166"/>
      <c r="AP90" s="64"/>
      <c r="AQ90" s="172"/>
      <c r="AR90" s="160"/>
      <c r="AS90" s="140" t="s">
        <v>281</v>
      </c>
      <c r="AT90" s="166"/>
      <c r="AU90" s="64"/>
      <c r="AV90" s="172"/>
      <c r="AW90" s="160"/>
      <c r="AX90" s="140" t="s">
        <v>281</v>
      </c>
      <c r="AY90" s="166"/>
      <c r="AZ90" s="64"/>
      <c r="BA90" s="172"/>
      <c r="BB90" s="175"/>
      <c r="BC90" s="72"/>
      <c r="BD90" s="166"/>
      <c r="BE90" s="64"/>
      <c r="BF90" s="172"/>
      <c r="BG90" s="175"/>
      <c r="BH90" s="72"/>
      <c r="BI90" s="166"/>
      <c r="BJ90" s="64"/>
      <c r="BK90" s="172"/>
      <c r="BL90" s="175"/>
      <c r="BM90" s="72"/>
      <c r="BN90" s="166"/>
      <c r="BO90" s="64"/>
      <c r="BP90" s="432"/>
      <c r="BQ90" s="175"/>
      <c r="BR90" s="140" t="s">
        <v>299</v>
      </c>
      <c r="BS90" s="166"/>
      <c r="BT90" s="64"/>
      <c r="BU90" s="432"/>
      <c r="BV90" s="175"/>
      <c r="BW90" s="140" t="s">
        <v>299</v>
      </c>
      <c r="BX90" s="166"/>
      <c r="BY90" s="64"/>
      <c r="BZ90" s="432"/>
      <c r="CA90" s="175"/>
      <c r="CB90" s="140" t="s">
        <v>299</v>
      </c>
      <c r="CC90" s="166"/>
    </row>
    <row r="91" spans="1:81" ht="30.6" customHeight="1" thickBot="1" x14ac:dyDescent="0.35">
      <c r="A91" s="274"/>
      <c r="B91" s="182"/>
      <c r="C91" s="476"/>
      <c r="D91" s="188"/>
      <c r="E91" s="324"/>
      <c r="F91" s="197"/>
      <c r="G91" s="195"/>
      <c r="H91" s="86">
        <f t="shared" ref="H91" si="76">IF(ISERROR((H90)/H89),J90,(H90)/H89)</f>
        <v>0</v>
      </c>
      <c r="I91" s="87" t="s">
        <v>16</v>
      </c>
      <c r="J91" s="88">
        <f t="shared" ref="J91:U91" si="77">IF(AND(J89&lt;0.9,J90&gt;0.9),"No Planeado",IF(J90=0,0,J90/J89))</f>
        <v>0</v>
      </c>
      <c r="K91" s="88">
        <f t="shared" si="77"/>
        <v>0</v>
      </c>
      <c r="L91" s="88">
        <f t="shared" si="77"/>
        <v>0</v>
      </c>
      <c r="M91" s="88">
        <f t="shared" si="77"/>
        <v>0</v>
      </c>
      <c r="N91" s="88">
        <f t="shared" si="77"/>
        <v>0</v>
      </c>
      <c r="O91" s="88">
        <f t="shared" si="77"/>
        <v>0</v>
      </c>
      <c r="P91" s="88">
        <f t="shared" si="77"/>
        <v>0</v>
      </c>
      <c r="Q91" s="88">
        <f t="shared" si="77"/>
        <v>0</v>
      </c>
      <c r="R91" s="88">
        <f t="shared" si="77"/>
        <v>0</v>
      </c>
      <c r="S91" s="88">
        <f t="shared" si="77"/>
        <v>0</v>
      </c>
      <c r="T91" s="88">
        <f t="shared" si="77"/>
        <v>0</v>
      </c>
      <c r="U91" s="88">
        <f t="shared" si="77"/>
        <v>0</v>
      </c>
      <c r="W91" s="384"/>
      <c r="X91" s="386"/>
      <c r="Y91" s="219"/>
      <c r="Z91" s="167"/>
      <c r="AA91" s="64"/>
      <c r="AB91" s="403"/>
      <c r="AC91" s="404"/>
      <c r="AD91" s="219"/>
      <c r="AE91" s="167"/>
      <c r="AF91" s="64"/>
      <c r="AG91" s="403"/>
      <c r="AH91" s="404"/>
      <c r="AI91" s="219"/>
      <c r="AJ91" s="167"/>
      <c r="AK91" s="64"/>
      <c r="AL91" s="173"/>
      <c r="AM91" s="437"/>
      <c r="AN91" s="75"/>
      <c r="AO91" s="167"/>
      <c r="AP91" s="64"/>
      <c r="AQ91" s="173"/>
      <c r="AR91" s="437"/>
      <c r="AS91" s="75"/>
      <c r="AT91" s="167"/>
      <c r="AU91" s="64"/>
      <c r="AV91" s="173"/>
      <c r="AW91" s="437"/>
      <c r="AX91" s="75"/>
      <c r="AY91" s="167"/>
      <c r="AZ91" s="64"/>
      <c r="BA91" s="221"/>
      <c r="BB91" s="176"/>
      <c r="BC91" s="75"/>
      <c r="BD91" s="167"/>
      <c r="BE91" s="64"/>
      <c r="BF91" s="221"/>
      <c r="BG91" s="176"/>
      <c r="BH91" s="75"/>
      <c r="BI91" s="167"/>
      <c r="BJ91" s="64"/>
      <c r="BK91" s="221"/>
      <c r="BL91" s="176"/>
      <c r="BM91" s="75"/>
      <c r="BN91" s="167"/>
      <c r="BO91" s="64"/>
      <c r="BP91" s="436"/>
      <c r="BQ91" s="176"/>
      <c r="BR91" s="75"/>
      <c r="BS91" s="167"/>
      <c r="BT91" s="64"/>
      <c r="BU91" s="436"/>
      <c r="BV91" s="176"/>
      <c r="BW91" s="75"/>
      <c r="BX91" s="167"/>
      <c r="BY91" s="64"/>
      <c r="BZ91" s="436"/>
      <c r="CA91" s="176"/>
      <c r="CB91" s="75"/>
      <c r="CC91" s="167"/>
    </row>
    <row r="92" spans="1:81" ht="24.9" customHeight="1" thickBot="1" x14ac:dyDescent="0.35">
      <c r="A92" s="178">
        <f t="shared" ref="A92" si="78">A83+1</f>
        <v>10</v>
      </c>
      <c r="B92" s="181" t="s">
        <v>132</v>
      </c>
      <c r="C92" s="477" t="s">
        <v>300</v>
      </c>
      <c r="D92" s="186" t="s">
        <v>335</v>
      </c>
      <c r="E92" s="189" t="s">
        <v>301</v>
      </c>
      <c r="F92" s="192" t="s">
        <v>320</v>
      </c>
      <c r="G92" s="192" t="s">
        <v>360</v>
      </c>
      <c r="H92" s="82">
        <f t="shared" ref="H92:H93" si="79">SUM(J92:U92)</f>
        <v>0</v>
      </c>
      <c r="I92" s="83" t="s">
        <v>14</v>
      </c>
      <c r="J92" s="130"/>
      <c r="K92" s="130"/>
      <c r="L92" s="130"/>
      <c r="M92" s="130"/>
      <c r="N92" s="130"/>
      <c r="O92" s="130"/>
      <c r="P92" s="127"/>
      <c r="Q92" s="130"/>
      <c r="R92" s="130"/>
      <c r="S92" s="130"/>
      <c r="T92" s="130"/>
      <c r="U92" s="130"/>
      <c r="W92" s="168" t="s">
        <v>306</v>
      </c>
      <c r="X92" s="159" t="s">
        <v>309</v>
      </c>
      <c r="Y92" s="162" t="s">
        <v>312</v>
      </c>
      <c r="Z92" s="165" t="s">
        <v>111</v>
      </c>
      <c r="AA92" s="64"/>
      <c r="AB92" s="168" t="s">
        <v>306</v>
      </c>
      <c r="AC92" s="159" t="s">
        <v>309</v>
      </c>
      <c r="AD92" s="162" t="s">
        <v>312</v>
      </c>
      <c r="AE92" s="165" t="s">
        <v>111</v>
      </c>
      <c r="AF92" s="64"/>
      <c r="AG92" s="168" t="s">
        <v>306</v>
      </c>
      <c r="AH92" s="159" t="s">
        <v>309</v>
      </c>
      <c r="AI92" s="162" t="s">
        <v>312</v>
      </c>
      <c r="AJ92" s="165" t="s">
        <v>111</v>
      </c>
      <c r="AK92" s="64"/>
      <c r="AL92" s="168" t="s">
        <v>306</v>
      </c>
      <c r="AM92" s="159" t="s">
        <v>309</v>
      </c>
      <c r="AN92" s="162" t="s">
        <v>312</v>
      </c>
      <c r="AO92" s="165" t="s">
        <v>111</v>
      </c>
      <c r="AP92" s="64"/>
      <c r="AQ92" s="168" t="s">
        <v>306</v>
      </c>
      <c r="AR92" s="159" t="s">
        <v>309</v>
      </c>
      <c r="AS92" s="162" t="s">
        <v>312</v>
      </c>
      <c r="AT92" s="165" t="s">
        <v>111</v>
      </c>
      <c r="AU92" s="64"/>
      <c r="AV92" s="168" t="s">
        <v>306</v>
      </c>
      <c r="AW92" s="159" t="s">
        <v>309</v>
      </c>
      <c r="AX92" s="162" t="s">
        <v>312</v>
      </c>
      <c r="AY92" s="165" t="s">
        <v>111</v>
      </c>
      <c r="AZ92" s="64"/>
      <c r="BA92" s="168" t="s">
        <v>306</v>
      </c>
      <c r="BB92" s="159" t="s">
        <v>309</v>
      </c>
      <c r="BC92" s="162" t="s">
        <v>312</v>
      </c>
      <c r="BD92" s="165" t="s">
        <v>111</v>
      </c>
      <c r="BE92" s="64"/>
      <c r="BF92" s="168" t="s">
        <v>306</v>
      </c>
      <c r="BG92" s="159" t="s">
        <v>309</v>
      </c>
      <c r="BH92" s="162" t="s">
        <v>312</v>
      </c>
      <c r="BI92" s="165" t="s">
        <v>111</v>
      </c>
      <c r="BJ92" s="64"/>
      <c r="BK92" s="168" t="s">
        <v>306</v>
      </c>
      <c r="BL92" s="159" t="s">
        <v>309</v>
      </c>
      <c r="BM92" s="162" t="s">
        <v>312</v>
      </c>
      <c r="BN92" s="165" t="s">
        <v>111</v>
      </c>
      <c r="BO92" s="64"/>
      <c r="BP92" s="168" t="s">
        <v>306</v>
      </c>
      <c r="BQ92" s="159" t="s">
        <v>309</v>
      </c>
      <c r="BR92" s="162" t="s">
        <v>312</v>
      </c>
      <c r="BS92" s="165" t="s">
        <v>111</v>
      </c>
      <c r="BT92" s="64"/>
      <c r="BU92" s="168" t="s">
        <v>306</v>
      </c>
      <c r="BV92" s="159" t="s">
        <v>309</v>
      </c>
      <c r="BW92" s="162" t="s">
        <v>312</v>
      </c>
      <c r="BX92" s="165" t="s">
        <v>111</v>
      </c>
      <c r="BY92" s="64"/>
      <c r="BZ92" s="168" t="s">
        <v>306</v>
      </c>
      <c r="CA92" s="159" t="s">
        <v>309</v>
      </c>
      <c r="CB92" s="162" t="s">
        <v>312</v>
      </c>
      <c r="CC92" s="165" t="s">
        <v>111</v>
      </c>
    </row>
    <row r="93" spans="1:81" ht="24.9" customHeight="1" thickBot="1" x14ac:dyDescent="0.35">
      <c r="A93" s="179"/>
      <c r="B93" s="181"/>
      <c r="C93" s="478"/>
      <c r="D93" s="187"/>
      <c r="E93" s="190"/>
      <c r="F93" s="193"/>
      <c r="G93" s="193"/>
      <c r="H93" s="85">
        <f t="shared" si="79"/>
        <v>0</v>
      </c>
      <c r="I93" s="83" t="s">
        <v>15</v>
      </c>
      <c r="J93" s="130"/>
      <c r="K93" s="130"/>
      <c r="L93" s="130"/>
      <c r="M93" s="130"/>
      <c r="N93" s="130"/>
      <c r="O93" s="130"/>
      <c r="P93" s="127"/>
      <c r="Q93" s="130"/>
      <c r="R93" s="130"/>
      <c r="S93" s="130"/>
      <c r="T93" s="130"/>
      <c r="U93" s="130"/>
      <c r="W93" s="169"/>
      <c r="X93" s="160"/>
      <c r="Y93" s="163"/>
      <c r="Z93" s="166"/>
      <c r="AA93" s="64"/>
      <c r="AB93" s="169"/>
      <c r="AC93" s="160"/>
      <c r="AD93" s="163"/>
      <c r="AE93" s="166"/>
      <c r="AF93" s="64"/>
      <c r="AG93" s="169"/>
      <c r="AH93" s="160"/>
      <c r="AI93" s="163"/>
      <c r="AJ93" s="166"/>
      <c r="AK93" s="64"/>
      <c r="AL93" s="169"/>
      <c r="AM93" s="160"/>
      <c r="AN93" s="163"/>
      <c r="AO93" s="166"/>
      <c r="AP93" s="64"/>
      <c r="AQ93" s="169"/>
      <c r="AR93" s="160"/>
      <c r="AS93" s="163"/>
      <c r="AT93" s="166"/>
      <c r="AU93" s="64"/>
      <c r="AV93" s="169"/>
      <c r="AW93" s="160"/>
      <c r="AX93" s="163"/>
      <c r="AY93" s="166"/>
      <c r="AZ93" s="64"/>
      <c r="BA93" s="169"/>
      <c r="BB93" s="160"/>
      <c r="BC93" s="163"/>
      <c r="BD93" s="166"/>
      <c r="BE93" s="64"/>
      <c r="BF93" s="169"/>
      <c r="BG93" s="160"/>
      <c r="BH93" s="163"/>
      <c r="BI93" s="166"/>
      <c r="BJ93" s="64"/>
      <c r="BK93" s="169"/>
      <c r="BL93" s="160"/>
      <c r="BM93" s="163"/>
      <c r="BN93" s="166"/>
      <c r="BO93" s="64"/>
      <c r="BP93" s="169"/>
      <c r="BQ93" s="160"/>
      <c r="BR93" s="163"/>
      <c r="BS93" s="166"/>
      <c r="BT93" s="64"/>
      <c r="BU93" s="169"/>
      <c r="BV93" s="160"/>
      <c r="BW93" s="163"/>
      <c r="BX93" s="166"/>
      <c r="BY93" s="64"/>
      <c r="BZ93" s="169"/>
      <c r="CA93" s="160"/>
      <c r="CB93" s="163"/>
      <c r="CC93" s="166"/>
    </row>
    <row r="94" spans="1:81" ht="24.9" customHeight="1" thickBot="1" x14ac:dyDescent="0.35">
      <c r="A94" s="179"/>
      <c r="B94" s="181"/>
      <c r="C94" s="478"/>
      <c r="D94" s="187"/>
      <c r="E94" s="191"/>
      <c r="F94" s="194"/>
      <c r="G94" s="195"/>
      <c r="H94" s="86">
        <f t="shared" ref="H94" si="80">IF(ISERROR((H93)/H92),J93,(H93)/H92)</f>
        <v>0</v>
      </c>
      <c r="I94" s="87" t="s">
        <v>16</v>
      </c>
      <c r="J94" s="88">
        <f t="shared" ref="J94:U94" si="81">IF(AND(J92&lt;0.9,J93&gt;0.9),"No Planeado",IF(J93=0,0,J93/J92))</f>
        <v>0</v>
      </c>
      <c r="K94" s="88">
        <f t="shared" si="81"/>
        <v>0</v>
      </c>
      <c r="L94" s="88">
        <f t="shared" si="81"/>
        <v>0</v>
      </c>
      <c r="M94" s="88">
        <f t="shared" si="81"/>
        <v>0</v>
      </c>
      <c r="N94" s="88">
        <f t="shared" si="81"/>
        <v>0</v>
      </c>
      <c r="O94" s="88">
        <f t="shared" si="81"/>
        <v>0</v>
      </c>
      <c r="P94" s="88">
        <f t="shared" si="81"/>
        <v>0</v>
      </c>
      <c r="Q94" s="88">
        <f t="shared" si="81"/>
        <v>0</v>
      </c>
      <c r="R94" s="88">
        <f t="shared" si="81"/>
        <v>0</v>
      </c>
      <c r="S94" s="88">
        <f t="shared" si="81"/>
        <v>0</v>
      </c>
      <c r="T94" s="88">
        <f t="shared" si="81"/>
        <v>0</v>
      </c>
      <c r="U94" s="88">
        <f t="shared" si="81"/>
        <v>0</v>
      </c>
      <c r="W94" s="170"/>
      <c r="X94" s="161"/>
      <c r="Y94" s="164"/>
      <c r="Z94" s="167"/>
      <c r="AA94" s="64"/>
      <c r="AB94" s="170"/>
      <c r="AC94" s="161"/>
      <c r="AD94" s="164"/>
      <c r="AE94" s="167"/>
      <c r="AF94" s="64"/>
      <c r="AG94" s="170"/>
      <c r="AH94" s="161"/>
      <c r="AI94" s="164"/>
      <c r="AJ94" s="167"/>
      <c r="AK94" s="64"/>
      <c r="AL94" s="170"/>
      <c r="AM94" s="161"/>
      <c r="AN94" s="164"/>
      <c r="AO94" s="167"/>
      <c r="AP94" s="64"/>
      <c r="AQ94" s="170"/>
      <c r="AR94" s="161"/>
      <c r="AS94" s="164"/>
      <c r="AT94" s="167"/>
      <c r="AU94" s="64"/>
      <c r="AV94" s="170"/>
      <c r="AW94" s="161"/>
      <c r="AX94" s="164"/>
      <c r="AY94" s="167"/>
      <c r="AZ94" s="64"/>
      <c r="BA94" s="170"/>
      <c r="BB94" s="161"/>
      <c r="BC94" s="164"/>
      <c r="BD94" s="167"/>
      <c r="BE94" s="64"/>
      <c r="BF94" s="170"/>
      <c r="BG94" s="161"/>
      <c r="BH94" s="164"/>
      <c r="BI94" s="167"/>
      <c r="BJ94" s="64"/>
      <c r="BK94" s="170"/>
      <c r="BL94" s="161"/>
      <c r="BM94" s="164"/>
      <c r="BN94" s="167"/>
      <c r="BO94" s="64"/>
      <c r="BP94" s="170"/>
      <c r="BQ94" s="161"/>
      <c r="BR94" s="164"/>
      <c r="BS94" s="167"/>
      <c r="BT94" s="64"/>
      <c r="BU94" s="170"/>
      <c r="BV94" s="161"/>
      <c r="BW94" s="164"/>
      <c r="BX94" s="167"/>
      <c r="BY94" s="64"/>
      <c r="BZ94" s="170"/>
      <c r="CA94" s="161"/>
      <c r="CB94" s="164"/>
      <c r="CC94" s="167"/>
    </row>
    <row r="95" spans="1:81" ht="24.9" customHeight="1" thickBot="1" x14ac:dyDescent="0.35">
      <c r="A95" s="179"/>
      <c r="B95" s="181"/>
      <c r="C95" s="478"/>
      <c r="D95" s="187"/>
      <c r="E95" s="196" t="s">
        <v>302</v>
      </c>
      <c r="F95" s="480" t="s">
        <v>304</v>
      </c>
      <c r="G95" s="192" t="s">
        <v>360</v>
      </c>
      <c r="H95" s="82">
        <f t="shared" ref="H95:H96" si="82">SUM(J95:U95)</f>
        <v>0</v>
      </c>
      <c r="I95" s="83" t="s">
        <v>14</v>
      </c>
      <c r="J95" s="130"/>
      <c r="K95" s="130"/>
      <c r="L95" s="130"/>
      <c r="M95" s="130"/>
      <c r="N95" s="130"/>
      <c r="O95" s="130"/>
      <c r="P95" s="127"/>
      <c r="Q95" s="130"/>
      <c r="R95" s="130"/>
      <c r="S95" s="130"/>
      <c r="T95" s="130"/>
      <c r="U95" s="130"/>
      <c r="W95" s="177" t="s">
        <v>307</v>
      </c>
      <c r="X95" s="230" t="s">
        <v>310</v>
      </c>
      <c r="Y95" s="198" t="s">
        <v>313</v>
      </c>
      <c r="Z95" s="165" t="s">
        <v>111</v>
      </c>
      <c r="AA95" s="64"/>
      <c r="AB95" s="177" t="s">
        <v>307</v>
      </c>
      <c r="AC95" s="230" t="s">
        <v>310</v>
      </c>
      <c r="AD95" s="198" t="s">
        <v>313</v>
      </c>
      <c r="AE95" s="165" t="s">
        <v>111</v>
      </c>
      <c r="AF95" s="64"/>
      <c r="AG95" s="177" t="s">
        <v>307</v>
      </c>
      <c r="AH95" s="230" t="s">
        <v>310</v>
      </c>
      <c r="AI95" s="198" t="s">
        <v>313</v>
      </c>
      <c r="AJ95" s="165" t="s">
        <v>111</v>
      </c>
      <c r="AK95" s="64"/>
      <c r="AL95" s="177" t="s">
        <v>307</v>
      </c>
      <c r="AM95" s="230" t="s">
        <v>310</v>
      </c>
      <c r="AN95" s="198" t="s">
        <v>313</v>
      </c>
      <c r="AO95" s="165" t="s">
        <v>111</v>
      </c>
      <c r="AP95" s="64"/>
      <c r="AQ95" s="177" t="s">
        <v>307</v>
      </c>
      <c r="AR95" s="230" t="s">
        <v>310</v>
      </c>
      <c r="AS95" s="198" t="s">
        <v>313</v>
      </c>
      <c r="AT95" s="165" t="s">
        <v>111</v>
      </c>
      <c r="AU95" s="64"/>
      <c r="AV95" s="177" t="s">
        <v>307</v>
      </c>
      <c r="AW95" s="230" t="s">
        <v>310</v>
      </c>
      <c r="AX95" s="198" t="s">
        <v>313</v>
      </c>
      <c r="AY95" s="165" t="s">
        <v>111</v>
      </c>
      <c r="AZ95" s="64"/>
      <c r="BA95" s="177" t="s">
        <v>307</v>
      </c>
      <c r="BB95" s="230" t="s">
        <v>310</v>
      </c>
      <c r="BC95" s="198" t="s">
        <v>313</v>
      </c>
      <c r="BD95" s="165" t="s">
        <v>111</v>
      </c>
      <c r="BE95" s="64"/>
      <c r="BF95" s="177" t="s">
        <v>307</v>
      </c>
      <c r="BG95" s="230" t="s">
        <v>310</v>
      </c>
      <c r="BH95" s="198" t="s">
        <v>313</v>
      </c>
      <c r="BI95" s="165" t="s">
        <v>111</v>
      </c>
      <c r="BJ95" s="64"/>
      <c r="BK95" s="177" t="s">
        <v>307</v>
      </c>
      <c r="BL95" s="230" t="s">
        <v>310</v>
      </c>
      <c r="BM95" s="198" t="s">
        <v>313</v>
      </c>
      <c r="BN95" s="165" t="s">
        <v>111</v>
      </c>
      <c r="BO95" s="64"/>
      <c r="BP95" s="177" t="s">
        <v>307</v>
      </c>
      <c r="BQ95" s="230" t="s">
        <v>310</v>
      </c>
      <c r="BR95" s="198" t="s">
        <v>313</v>
      </c>
      <c r="BS95" s="165" t="s">
        <v>111</v>
      </c>
      <c r="BT95" s="64"/>
      <c r="BU95" s="177" t="s">
        <v>307</v>
      </c>
      <c r="BV95" s="230" t="s">
        <v>310</v>
      </c>
      <c r="BW95" s="198" t="s">
        <v>313</v>
      </c>
      <c r="BX95" s="165" t="s">
        <v>111</v>
      </c>
      <c r="BY95" s="64"/>
      <c r="BZ95" s="177" t="s">
        <v>307</v>
      </c>
      <c r="CA95" s="230" t="s">
        <v>310</v>
      </c>
      <c r="CB95" s="198" t="s">
        <v>313</v>
      </c>
      <c r="CC95" s="165" t="s">
        <v>111</v>
      </c>
    </row>
    <row r="96" spans="1:81" ht="24.9" customHeight="1" thickBot="1" x14ac:dyDescent="0.35">
      <c r="A96" s="179"/>
      <c r="B96" s="181"/>
      <c r="C96" s="478"/>
      <c r="D96" s="187"/>
      <c r="E96" s="190"/>
      <c r="F96" s="193"/>
      <c r="G96" s="193"/>
      <c r="H96" s="85">
        <f t="shared" si="82"/>
        <v>0</v>
      </c>
      <c r="I96" s="83" t="s">
        <v>15</v>
      </c>
      <c r="J96" s="130"/>
      <c r="K96" s="130"/>
      <c r="L96" s="130"/>
      <c r="M96" s="130"/>
      <c r="N96" s="130"/>
      <c r="O96" s="130"/>
      <c r="P96" s="127"/>
      <c r="Q96" s="130"/>
      <c r="R96" s="130"/>
      <c r="S96" s="130"/>
      <c r="T96" s="130"/>
      <c r="U96" s="130"/>
      <c r="W96" s="169"/>
      <c r="X96" s="231"/>
      <c r="Y96" s="163"/>
      <c r="Z96" s="166"/>
      <c r="AA96" s="64"/>
      <c r="AB96" s="169"/>
      <c r="AC96" s="231"/>
      <c r="AD96" s="163"/>
      <c r="AE96" s="166"/>
      <c r="AF96" s="64"/>
      <c r="AG96" s="169"/>
      <c r="AH96" s="231"/>
      <c r="AI96" s="163"/>
      <c r="AJ96" s="166"/>
      <c r="AK96" s="64"/>
      <c r="AL96" s="169"/>
      <c r="AM96" s="231"/>
      <c r="AN96" s="163"/>
      <c r="AO96" s="166"/>
      <c r="AP96" s="64"/>
      <c r="AQ96" s="169"/>
      <c r="AR96" s="231"/>
      <c r="AS96" s="163"/>
      <c r="AT96" s="166"/>
      <c r="AU96" s="64"/>
      <c r="AV96" s="169"/>
      <c r="AW96" s="231"/>
      <c r="AX96" s="163"/>
      <c r="AY96" s="166"/>
      <c r="AZ96" s="64"/>
      <c r="BA96" s="169"/>
      <c r="BB96" s="231"/>
      <c r="BC96" s="163"/>
      <c r="BD96" s="166"/>
      <c r="BE96" s="64"/>
      <c r="BF96" s="169"/>
      <c r="BG96" s="231"/>
      <c r="BH96" s="163"/>
      <c r="BI96" s="166"/>
      <c r="BJ96" s="64"/>
      <c r="BK96" s="169"/>
      <c r="BL96" s="231"/>
      <c r="BM96" s="163"/>
      <c r="BN96" s="166"/>
      <c r="BO96" s="64"/>
      <c r="BP96" s="169"/>
      <c r="BQ96" s="231"/>
      <c r="BR96" s="163"/>
      <c r="BS96" s="166"/>
      <c r="BT96" s="64"/>
      <c r="BU96" s="169"/>
      <c r="BV96" s="231"/>
      <c r="BW96" s="163"/>
      <c r="BX96" s="166"/>
      <c r="BY96" s="64"/>
      <c r="BZ96" s="169"/>
      <c r="CA96" s="231"/>
      <c r="CB96" s="163"/>
      <c r="CC96" s="166"/>
    </row>
    <row r="97" spans="1:81" ht="24.9" customHeight="1" thickBot="1" x14ac:dyDescent="0.35">
      <c r="A97" s="179"/>
      <c r="B97" s="181"/>
      <c r="C97" s="478"/>
      <c r="D97" s="187"/>
      <c r="E97" s="191"/>
      <c r="F97" s="194"/>
      <c r="G97" s="195"/>
      <c r="H97" s="86">
        <f t="shared" ref="H97" si="83">IF(ISERROR((H96)/H95),J96,(H96)/H95)</f>
        <v>0</v>
      </c>
      <c r="I97" s="87" t="s">
        <v>16</v>
      </c>
      <c r="J97" s="88">
        <f t="shared" ref="J97:U97" si="84">IF(AND(J95&lt;0.9,J96&gt;0.9),"No Planeado",IF(J96=0,0,J96/J95))</f>
        <v>0</v>
      </c>
      <c r="K97" s="88">
        <f t="shared" si="84"/>
        <v>0</v>
      </c>
      <c r="L97" s="88">
        <f t="shared" si="84"/>
        <v>0</v>
      </c>
      <c r="M97" s="88">
        <f t="shared" si="84"/>
        <v>0</v>
      </c>
      <c r="N97" s="88">
        <f t="shared" si="84"/>
        <v>0</v>
      </c>
      <c r="O97" s="88">
        <f t="shared" si="84"/>
        <v>0</v>
      </c>
      <c r="P97" s="88">
        <f t="shared" si="84"/>
        <v>0</v>
      </c>
      <c r="Q97" s="88">
        <f t="shared" si="84"/>
        <v>0</v>
      </c>
      <c r="R97" s="88">
        <f t="shared" si="84"/>
        <v>0</v>
      </c>
      <c r="S97" s="88">
        <f t="shared" si="84"/>
        <v>0</v>
      </c>
      <c r="T97" s="88">
        <f t="shared" si="84"/>
        <v>0</v>
      </c>
      <c r="U97" s="88">
        <f t="shared" si="84"/>
        <v>0</v>
      </c>
      <c r="W97" s="170"/>
      <c r="X97" s="232"/>
      <c r="Y97" s="164"/>
      <c r="Z97" s="167"/>
      <c r="AA97" s="64"/>
      <c r="AB97" s="170"/>
      <c r="AC97" s="232"/>
      <c r="AD97" s="164"/>
      <c r="AE97" s="167"/>
      <c r="AF97" s="64"/>
      <c r="AG97" s="170"/>
      <c r="AH97" s="232"/>
      <c r="AI97" s="164"/>
      <c r="AJ97" s="167"/>
      <c r="AK97" s="64"/>
      <c r="AL97" s="170"/>
      <c r="AM97" s="232"/>
      <c r="AN97" s="164"/>
      <c r="AO97" s="167"/>
      <c r="AP97" s="64"/>
      <c r="AQ97" s="170"/>
      <c r="AR97" s="232"/>
      <c r="AS97" s="164"/>
      <c r="AT97" s="167"/>
      <c r="AU97" s="64"/>
      <c r="AV97" s="170"/>
      <c r="AW97" s="232"/>
      <c r="AX97" s="164"/>
      <c r="AY97" s="167"/>
      <c r="AZ97" s="64"/>
      <c r="BA97" s="170"/>
      <c r="BB97" s="232"/>
      <c r="BC97" s="164"/>
      <c r="BD97" s="167"/>
      <c r="BE97" s="64"/>
      <c r="BF97" s="170"/>
      <c r="BG97" s="232"/>
      <c r="BH97" s="164"/>
      <c r="BI97" s="167"/>
      <c r="BJ97" s="64"/>
      <c r="BK97" s="170"/>
      <c r="BL97" s="232"/>
      <c r="BM97" s="164"/>
      <c r="BN97" s="167"/>
      <c r="BO97" s="64"/>
      <c r="BP97" s="170"/>
      <c r="BQ97" s="232"/>
      <c r="BR97" s="164"/>
      <c r="BS97" s="167"/>
      <c r="BT97" s="64"/>
      <c r="BU97" s="170"/>
      <c r="BV97" s="232"/>
      <c r="BW97" s="164"/>
      <c r="BX97" s="167"/>
      <c r="BY97" s="64"/>
      <c r="BZ97" s="170"/>
      <c r="CA97" s="232"/>
      <c r="CB97" s="164"/>
      <c r="CC97" s="167"/>
    </row>
    <row r="98" spans="1:81" ht="24.9" customHeight="1" thickBot="1" x14ac:dyDescent="0.35">
      <c r="A98" s="179"/>
      <c r="B98" s="181"/>
      <c r="C98" s="478"/>
      <c r="D98" s="187"/>
      <c r="E98" s="196" t="s">
        <v>303</v>
      </c>
      <c r="F98" s="193" t="s">
        <v>305</v>
      </c>
      <c r="G98" s="192" t="s">
        <v>360</v>
      </c>
      <c r="H98" s="82">
        <f t="shared" ref="H98:H99" si="85">SUM(J98:U98)</f>
        <v>0</v>
      </c>
      <c r="I98" s="83" t="s">
        <v>14</v>
      </c>
      <c r="J98" s="130"/>
      <c r="K98" s="130"/>
      <c r="L98" s="130"/>
      <c r="M98" s="130"/>
      <c r="N98" s="130"/>
      <c r="O98" s="130"/>
      <c r="P98" s="127"/>
      <c r="Q98" s="130"/>
      <c r="R98" s="130"/>
      <c r="S98" s="130"/>
      <c r="T98" s="130"/>
      <c r="U98" s="130"/>
      <c r="W98" s="171" t="s">
        <v>308</v>
      </c>
      <c r="X98" s="174" t="s">
        <v>311</v>
      </c>
      <c r="Y98" s="198" t="s">
        <v>269</v>
      </c>
      <c r="Z98" s="165" t="s">
        <v>111</v>
      </c>
      <c r="AA98" s="64"/>
      <c r="AB98" s="171" t="s">
        <v>308</v>
      </c>
      <c r="AC98" s="174" t="s">
        <v>311</v>
      </c>
      <c r="AD98" s="198" t="s">
        <v>269</v>
      </c>
      <c r="AE98" s="165" t="s">
        <v>111</v>
      </c>
      <c r="AF98" s="64"/>
      <c r="AG98" s="171" t="s">
        <v>308</v>
      </c>
      <c r="AH98" s="174" t="s">
        <v>311</v>
      </c>
      <c r="AI98" s="198" t="s">
        <v>269</v>
      </c>
      <c r="AJ98" s="165" t="s">
        <v>111</v>
      </c>
      <c r="AK98" s="64"/>
      <c r="AL98" s="171" t="s">
        <v>308</v>
      </c>
      <c r="AM98" s="174" t="s">
        <v>311</v>
      </c>
      <c r="AN98" s="198" t="s">
        <v>269</v>
      </c>
      <c r="AO98" s="165" t="s">
        <v>111</v>
      </c>
      <c r="AP98" s="64"/>
      <c r="AQ98" s="171" t="s">
        <v>308</v>
      </c>
      <c r="AR98" s="174" t="s">
        <v>311</v>
      </c>
      <c r="AS98" s="198" t="s">
        <v>269</v>
      </c>
      <c r="AT98" s="165" t="s">
        <v>111</v>
      </c>
      <c r="AU98" s="64"/>
      <c r="AV98" s="171" t="s">
        <v>308</v>
      </c>
      <c r="AW98" s="174" t="s">
        <v>311</v>
      </c>
      <c r="AX98" s="198" t="s">
        <v>269</v>
      </c>
      <c r="AY98" s="165" t="s">
        <v>111</v>
      </c>
      <c r="AZ98" s="64"/>
      <c r="BA98" s="171" t="s">
        <v>308</v>
      </c>
      <c r="BB98" s="174" t="s">
        <v>311</v>
      </c>
      <c r="BC98" s="198" t="s">
        <v>269</v>
      </c>
      <c r="BD98" s="165" t="s">
        <v>111</v>
      </c>
      <c r="BE98" s="64"/>
      <c r="BF98" s="171" t="s">
        <v>308</v>
      </c>
      <c r="BG98" s="174" t="s">
        <v>311</v>
      </c>
      <c r="BH98" s="198" t="s">
        <v>269</v>
      </c>
      <c r="BI98" s="165" t="s">
        <v>111</v>
      </c>
      <c r="BJ98" s="64"/>
      <c r="BK98" s="171" t="s">
        <v>308</v>
      </c>
      <c r="BL98" s="174" t="s">
        <v>311</v>
      </c>
      <c r="BM98" s="198" t="s">
        <v>269</v>
      </c>
      <c r="BN98" s="165" t="s">
        <v>111</v>
      </c>
      <c r="BO98" s="64"/>
      <c r="BP98" s="171" t="s">
        <v>308</v>
      </c>
      <c r="BQ98" s="174" t="s">
        <v>311</v>
      </c>
      <c r="BR98" s="198" t="s">
        <v>269</v>
      </c>
      <c r="BS98" s="165" t="s">
        <v>111</v>
      </c>
      <c r="BT98" s="64"/>
      <c r="BU98" s="171" t="s">
        <v>308</v>
      </c>
      <c r="BV98" s="174" t="s">
        <v>311</v>
      </c>
      <c r="BW98" s="198" t="s">
        <v>269</v>
      </c>
      <c r="BX98" s="165" t="s">
        <v>111</v>
      </c>
      <c r="BY98" s="64"/>
      <c r="BZ98" s="171" t="s">
        <v>308</v>
      </c>
      <c r="CA98" s="174" t="s">
        <v>311</v>
      </c>
      <c r="CB98" s="198" t="s">
        <v>269</v>
      </c>
      <c r="CC98" s="165" t="s">
        <v>111</v>
      </c>
    </row>
    <row r="99" spans="1:81" ht="24.9" customHeight="1" thickBot="1" x14ac:dyDescent="0.35">
      <c r="A99" s="179"/>
      <c r="B99" s="181"/>
      <c r="C99" s="478"/>
      <c r="D99" s="187"/>
      <c r="E99" s="190"/>
      <c r="F99" s="193"/>
      <c r="G99" s="193"/>
      <c r="H99" s="85">
        <f t="shared" si="85"/>
        <v>0</v>
      </c>
      <c r="I99" s="83" t="s">
        <v>15</v>
      </c>
      <c r="J99" s="130"/>
      <c r="K99" s="130"/>
      <c r="L99" s="130"/>
      <c r="M99" s="130"/>
      <c r="N99" s="130"/>
      <c r="O99" s="130"/>
      <c r="P99" s="127"/>
      <c r="Q99" s="130"/>
      <c r="R99" s="130"/>
      <c r="S99" s="130"/>
      <c r="T99" s="130"/>
      <c r="U99" s="130"/>
      <c r="W99" s="172"/>
      <c r="X99" s="175"/>
      <c r="Y99" s="163"/>
      <c r="Z99" s="166"/>
      <c r="AA99" s="64"/>
      <c r="AB99" s="172"/>
      <c r="AC99" s="175"/>
      <c r="AD99" s="163"/>
      <c r="AE99" s="166"/>
      <c r="AF99" s="64"/>
      <c r="AG99" s="172"/>
      <c r="AH99" s="175"/>
      <c r="AI99" s="163"/>
      <c r="AJ99" s="166"/>
      <c r="AK99" s="64"/>
      <c r="AL99" s="172"/>
      <c r="AM99" s="175"/>
      <c r="AN99" s="163"/>
      <c r="AO99" s="166"/>
      <c r="AP99" s="64"/>
      <c r="AQ99" s="172"/>
      <c r="AR99" s="175"/>
      <c r="AS99" s="163"/>
      <c r="AT99" s="166"/>
      <c r="AU99" s="64"/>
      <c r="AV99" s="172"/>
      <c r="AW99" s="175"/>
      <c r="AX99" s="163"/>
      <c r="AY99" s="166"/>
      <c r="AZ99" s="64"/>
      <c r="BA99" s="172"/>
      <c r="BB99" s="175"/>
      <c r="BC99" s="163"/>
      <c r="BD99" s="166"/>
      <c r="BE99" s="64"/>
      <c r="BF99" s="172"/>
      <c r="BG99" s="175"/>
      <c r="BH99" s="163"/>
      <c r="BI99" s="166"/>
      <c r="BJ99" s="64"/>
      <c r="BK99" s="172"/>
      <c r="BL99" s="175"/>
      <c r="BM99" s="163"/>
      <c r="BN99" s="166"/>
      <c r="BO99" s="64"/>
      <c r="BP99" s="172"/>
      <c r="BQ99" s="175"/>
      <c r="BR99" s="163"/>
      <c r="BS99" s="166"/>
      <c r="BT99" s="64"/>
      <c r="BU99" s="172"/>
      <c r="BV99" s="175"/>
      <c r="BW99" s="163"/>
      <c r="BX99" s="166"/>
      <c r="BY99" s="64"/>
      <c r="BZ99" s="172"/>
      <c r="CA99" s="175"/>
      <c r="CB99" s="163"/>
      <c r="CC99" s="166"/>
    </row>
    <row r="100" spans="1:81" ht="24.9" customHeight="1" thickBot="1" x14ac:dyDescent="0.35">
      <c r="A100" s="180"/>
      <c r="B100" s="182"/>
      <c r="C100" s="479"/>
      <c r="D100" s="188"/>
      <c r="E100" s="191"/>
      <c r="F100" s="197"/>
      <c r="G100" s="195"/>
      <c r="H100" s="86">
        <f t="shared" ref="H100" si="86">IF(ISERROR((H99)/H98),J99,(H99)/H98)</f>
        <v>0</v>
      </c>
      <c r="I100" s="87" t="s">
        <v>16</v>
      </c>
      <c r="J100" s="88">
        <f t="shared" ref="J100:U100" si="87">IF(AND(J98&lt;0.9,J99&gt;0.9),"No Planeado",IF(J99=0,0,J99/J98))</f>
        <v>0</v>
      </c>
      <c r="K100" s="88">
        <f t="shared" si="87"/>
        <v>0</v>
      </c>
      <c r="L100" s="88">
        <f t="shared" si="87"/>
        <v>0</v>
      </c>
      <c r="M100" s="88">
        <f t="shared" si="87"/>
        <v>0</v>
      </c>
      <c r="N100" s="88">
        <f t="shared" si="87"/>
        <v>0</v>
      </c>
      <c r="O100" s="88">
        <f t="shared" si="87"/>
        <v>0</v>
      </c>
      <c r="P100" s="88">
        <f t="shared" si="87"/>
        <v>0</v>
      </c>
      <c r="Q100" s="88">
        <f t="shared" si="87"/>
        <v>0</v>
      </c>
      <c r="R100" s="88">
        <f t="shared" si="87"/>
        <v>0</v>
      </c>
      <c r="S100" s="88">
        <f t="shared" si="87"/>
        <v>0</v>
      </c>
      <c r="T100" s="88">
        <f t="shared" si="87"/>
        <v>0</v>
      </c>
      <c r="U100" s="88">
        <f t="shared" si="87"/>
        <v>0</v>
      </c>
      <c r="W100" s="173"/>
      <c r="X100" s="176"/>
      <c r="Y100" s="199"/>
      <c r="Z100" s="167"/>
      <c r="AA100" s="64"/>
      <c r="AB100" s="173"/>
      <c r="AC100" s="176"/>
      <c r="AD100" s="199"/>
      <c r="AE100" s="167"/>
      <c r="AF100" s="64"/>
      <c r="AG100" s="173"/>
      <c r="AH100" s="176"/>
      <c r="AI100" s="199"/>
      <c r="AJ100" s="167"/>
      <c r="AK100" s="64"/>
      <c r="AL100" s="173"/>
      <c r="AM100" s="176"/>
      <c r="AN100" s="199"/>
      <c r="AO100" s="167"/>
      <c r="AP100" s="64"/>
      <c r="AQ100" s="173"/>
      <c r="AR100" s="176"/>
      <c r="AS100" s="199"/>
      <c r="AT100" s="167"/>
      <c r="AU100" s="64"/>
      <c r="AV100" s="173"/>
      <c r="AW100" s="176"/>
      <c r="AX100" s="199"/>
      <c r="AY100" s="167"/>
      <c r="AZ100" s="64"/>
      <c r="BA100" s="173"/>
      <c r="BB100" s="176"/>
      <c r="BC100" s="199"/>
      <c r="BD100" s="167"/>
      <c r="BE100" s="64"/>
      <c r="BF100" s="173"/>
      <c r="BG100" s="176"/>
      <c r="BH100" s="199"/>
      <c r="BI100" s="167"/>
      <c r="BJ100" s="64"/>
      <c r="BK100" s="173"/>
      <c r="BL100" s="176"/>
      <c r="BM100" s="199"/>
      <c r="BN100" s="167"/>
      <c r="BO100" s="64"/>
      <c r="BP100" s="173"/>
      <c r="BQ100" s="176"/>
      <c r="BR100" s="199"/>
      <c r="BS100" s="167"/>
      <c r="BT100" s="64"/>
      <c r="BU100" s="173"/>
      <c r="BV100" s="176"/>
      <c r="BW100" s="199"/>
      <c r="BX100" s="167"/>
      <c r="BY100" s="64"/>
      <c r="BZ100" s="173"/>
      <c r="CA100" s="176"/>
      <c r="CB100" s="199"/>
      <c r="CC100" s="167"/>
    </row>
    <row r="101" spans="1:81" ht="24.9" customHeight="1" thickBot="1" x14ac:dyDescent="0.35">
      <c r="A101" s="178">
        <f t="shared" ref="A101" si="88">A92+1</f>
        <v>11</v>
      </c>
      <c r="B101" s="181" t="s">
        <v>132</v>
      </c>
      <c r="C101" s="183" t="s">
        <v>331</v>
      </c>
      <c r="D101" s="186" t="s">
        <v>336</v>
      </c>
      <c r="E101" s="189" t="s">
        <v>322</v>
      </c>
      <c r="F101" s="192" t="s">
        <v>325</v>
      </c>
      <c r="G101" s="192" t="s">
        <v>54</v>
      </c>
      <c r="H101" s="82">
        <f t="shared" ref="H101:H102" si="89">SUM(J101:U101)</f>
        <v>4</v>
      </c>
      <c r="I101" s="83" t="s">
        <v>14</v>
      </c>
      <c r="J101" s="130">
        <v>1</v>
      </c>
      <c r="K101" s="130"/>
      <c r="L101" s="130"/>
      <c r="M101" s="130">
        <v>1</v>
      </c>
      <c r="N101" s="130"/>
      <c r="O101" s="130"/>
      <c r="P101" s="127">
        <v>1</v>
      </c>
      <c r="Q101" s="130"/>
      <c r="R101" s="130"/>
      <c r="S101" s="130">
        <v>1</v>
      </c>
      <c r="T101" s="130"/>
      <c r="U101" s="130"/>
      <c r="W101" s="168" t="s">
        <v>328</v>
      </c>
      <c r="X101" s="159" t="s">
        <v>332</v>
      </c>
      <c r="Y101" s="162" t="s">
        <v>199</v>
      </c>
      <c r="Z101" s="165" t="s">
        <v>111</v>
      </c>
      <c r="AA101" s="64"/>
      <c r="AB101" s="168" t="s">
        <v>328</v>
      </c>
      <c r="AC101" s="159" t="s">
        <v>332</v>
      </c>
      <c r="AD101" s="162" t="s">
        <v>199</v>
      </c>
      <c r="AE101" s="165" t="s">
        <v>111</v>
      </c>
      <c r="AF101" s="64"/>
      <c r="AG101" s="168" t="s">
        <v>328</v>
      </c>
      <c r="AH101" s="159" t="s">
        <v>332</v>
      </c>
      <c r="AI101" s="162" t="s">
        <v>199</v>
      </c>
      <c r="AJ101" s="165" t="s">
        <v>111</v>
      </c>
      <c r="AK101" s="64"/>
      <c r="AL101" s="168" t="s">
        <v>328</v>
      </c>
      <c r="AM101" s="159" t="s">
        <v>332</v>
      </c>
      <c r="AN101" s="162" t="s">
        <v>199</v>
      </c>
      <c r="AO101" s="165" t="s">
        <v>111</v>
      </c>
      <c r="AP101" s="64"/>
      <c r="AQ101" s="168" t="s">
        <v>328</v>
      </c>
      <c r="AR101" s="159" t="s">
        <v>332</v>
      </c>
      <c r="AS101" s="162" t="s">
        <v>199</v>
      </c>
      <c r="AT101" s="165" t="s">
        <v>111</v>
      </c>
      <c r="AU101" s="64"/>
      <c r="AV101" s="168" t="s">
        <v>328</v>
      </c>
      <c r="AW101" s="159" t="s">
        <v>332</v>
      </c>
      <c r="AX101" s="162" t="s">
        <v>199</v>
      </c>
      <c r="AY101" s="165" t="s">
        <v>111</v>
      </c>
      <c r="AZ101" s="64"/>
      <c r="BA101" s="168" t="s">
        <v>328</v>
      </c>
      <c r="BB101" s="159" t="s">
        <v>332</v>
      </c>
      <c r="BC101" s="162" t="s">
        <v>199</v>
      </c>
      <c r="BD101" s="165" t="s">
        <v>111</v>
      </c>
      <c r="BE101" s="64"/>
      <c r="BF101" s="168" t="s">
        <v>328</v>
      </c>
      <c r="BG101" s="159" t="s">
        <v>332</v>
      </c>
      <c r="BH101" s="162" t="s">
        <v>199</v>
      </c>
      <c r="BI101" s="165" t="s">
        <v>111</v>
      </c>
      <c r="BJ101" s="64"/>
      <c r="BK101" s="168" t="s">
        <v>328</v>
      </c>
      <c r="BL101" s="159" t="s">
        <v>332</v>
      </c>
      <c r="BM101" s="162" t="s">
        <v>199</v>
      </c>
      <c r="BN101" s="165" t="s">
        <v>111</v>
      </c>
      <c r="BO101" s="64"/>
      <c r="BP101" s="168" t="s">
        <v>328</v>
      </c>
      <c r="BQ101" s="159" t="s">
        <v>332</v>
      </c>
      <c r="BR101" s="162" t="s">
        <v>199</v>
      </c>
      <c r="BS101" s="165" t="s">
        <v>111</v>
      </c>
      <c r="BT101" s="64"/>
      <c r="BU101" s="168" t="s">
        <v>328</v>
      </c>
      <c r="BV101" s="159" t="s">
        <v>332</v>
      </c>
      <c r="BW101" s="162" t="s">
        <v>199</v>
      </c>
      <c r="BX101" s="165" t="s">
        <v>111</v>
      </c>
      <c r="BY101" s="64"/>
      <c r="BZ101" s="168" t="s">
        <v>328</v>
      </c>
      <c r="CA101" s="159" t="s">
        <v>332</v>
      </c>
      <c r="CB101" s="162" t="s">
        <v>199</v>
      </c>
      <c r="CC101" s="165" t="s">
        <v>111</v>
      </c>
    </row>
    <row r="102" spans="1:81" ht="24.9" customHeight="1" thickBot="1" x14ac:dyDescent="0.35">
      <c r="A102" s="179"/>
      <c r="B102" s="181"/>
      <c r="C102" s="184"/>
      <c r="D102" s="187"/>
      <c r="E102" s="190"/>
      <c r="F102" s="193"/>
      <c r="G102" s="193"/>
      <c r="H102" s="85">
        <f t="shared" si="89"/>
        <v>4</v>
      </c>
      <c r="I102" s="83" t="s">
        <v>15</v>
      </c>
      <c r="J102" s="130">
        <v>1</v>
      </c>
      <c r="K102" s="130"/>
      <c r="L102" s="130"/>
      <c r="M102" s="130">
        <v>1</v>
      </c>
      <c r="N102" s="130"/>
      <c r="O102" s="130"/>
      <c r="P102" s="127">
        <v>1</v>
      </c>
      <c r="Q102" s="130"/>
      <c r="R102" s="130"/>
      <c r="S102" s="130">
        <v>1</v>
      </c>
      <c r="T102" s="130"/>
      <c r="U102" s="130"/>
      <c r="W102" s="169"/>
      <c r="X102" s="160"/>
      <c r="Y102" s="163"/>
      <c r="Z102" s="166"/>
      <c r="AA102" s="64"/>
      <c r="AB102" s="169"/>
      <c r="AC102" s="160"/>
      <c r="AD102" s="163"/>
      <c r="AE102" s="166"/>
      <c r="AF102" s="64"/>
      <c r="AG102" s="169"/>
      <c r="AH102" s="160"/>
      <c r="AI102" s="163"/>
      <c r="AJ102" s="166"/>
      <c r="AK102" s="64"/>
      <c r="AL102" s="169"/>
      <c r="AM102" s="160"/>
      <c r="AN102" s="163"/>
      <c r="AO102" s="166"/>
      <c r="AP102" s="64"/>
      <c r="AQ102" s="169"/>
      <c r="AR102" s="160"/>
      <c r="AS102" s="163"/>
      <c r="AT102" s="166"/>
      <c r="AU102" s="64"/>
      <c r="AV102" s="169"/>
      <c r="AW102" s="160"/>
      <c r="AX102" s="163"/>
      <c r="AY102" s="166"/>
      <c r="AZ102" s="64"/>
      <c r="BA102" s="169"/>
      <c r="BB102" s="160"/>
      <c r="BC102" s="163"/>
      <c r="BD102" s="166"/>
      <c r="BE102" s="64"/>
      <c r="BF102" s="169"/>
      <c r="BG102" s="160"/>
      <c r="BH102" s="163"/>
      <c r="BI102" s="166"/>
      <c r="BJ102" s="64"/>
      <c r="BK102" s="169"/>
      <c r="BL102" s="160"/>
      <c r="BM102" s="163"/>
      <c r="BN102" s="166"/>
      <c r="BO102" s="64"/>
      <c r="BP102" s="169"/>
      <c r="BQ102" s="160"/>
      <c r="BR102" s="163"/>
      <c r="BS102" s="166"/>
      <c r="BT102" s="64"/>
      <c r="BU102" s="169"/>
      <c r="BV102" s="160"/>
      <c r="BW102" s="163"/>
      <c r="BX102" s="166"/>
      <c r="BY102" s="64"/>
      <c r="BZ102" s="169"/>
      <c r="CA102" s="160"/>
      <c r="CB102" s="163"/>
      <c r="CC102" s="166"/>
    </row>
    <row r="103" spans="1:81" ht="24.9" customHeight="1" thickBot="1" x14ac:dyDescent="0.35">
      <c r="A103" s="179"/>
      <c r="B103" s="181"/>
      <c r="C103" s="184"/>
      <c r="D103" s="187"/>
      <c r="E103" s="191"/>
      <c r="F103" s="194"/>
      <c r="G103" s="195"/>
      <c r="H103" s="86">
        <f t="shared" ref="H103" si="90">IF(ISERROR((H102)/H101),J102,(H102)/H101)</f>
        <v>1</v>
      </c>
      <c r="I103" s="87" t="s">
        <v>16</v>
      </c>
      <c r="J103" s="88">
        <f t="shared" ref="J103:U103" si="91">IF(AND(J101&lt;0.9,J102&gt;0.9),"No Planeado",IF(J102=0,0,J102/J101))</f>
        <v>1</v>
      </c>
      <c r="K103" s="88">
        <f t="shared" si="91"/>
        <v>0</v>
      </c>
      <c r="L103" s="88">
        <f t="shared" si="91"/>
        <v>0</v>
      </c>
      <c r="M103" s="88">
        <f t="shared" si="91"/>
        <v>1</v>
      </c>
      <c r="N103" s="88">
        <f t="shared" si="91"/>
        <v>0</v>
      </c>
      <c r="O103" s="88">
        <f t="shared" si="91"/>
        <v>0</v>
      </c>
      <c r="P103" s="88">
        <f t="shared" si="91"/>
        <v>1</v>
      </c>
      <c r="Q103" s="88">
        <f t="shared" si="91"/>
        <v>0</v>
      </c>
      <c r="R103" s="88">
        <f t="shared" si="91"/>
        <v>0</v>
      </c>
      <c r="S103" s="88">
        <f t="shared" si="91"/>
        <v>1</v>
      </c>
      <c r="T103" s="88">
        <f t="shared" si="91"/>
        <v>0</v>
      </c>
      <c r="U103" s="88">
        <f t="shared" si="91"/>
        <v>0</v>
      </c>
      <c r="W103" s="170"/>
      <c r="X103" s="161"/>
      <c r="Y103" s="164"/>
      <c r="Z103" s="167"/>
      <c r="AA103" s="64"/>
      <c r="AB103" s="170"/>
      <c r="AC103" s="161"/>
      <c r="AD103" s="164"/>
      <c r="AE103" s="167"/>
      <c r="AF103" s="64"/>
      <c r="AG103" s="170"/>
      <c r="AH103" s="161"/>
      <c r="AI103" s="164"/>
      <c r="AJ103" s="167"/>
      <c r="AK103" s="64"/>
      <c r="AL103" s="170"/>
      <c r="AM103" s="161"/>
      <c r="AN103" s="164"/>
      <c r="AO103" s="167"/>
      <c r="AP103" s="64"/>
      <c r="AQ103" s="170"/>
      <c r="AR103" s="161"/>
      <c r="AS103" s="164"/>
      <c r="AT103" s="167"/>
      <c r="AU103" s="64"/>
      <c r="AV103" s="170"/>
      <c r="AW103" s="161"/>
      <c r="AX103" s="164"/>
      <c r="AY103" s="167"/>
      <c r="AZ103" s="64"/>
      <c r="BA103" s="170"/>
      <c r="BB103" s="161"/>
      <c r="BC103" s="164"/>
      <c r="BD103" s="167"/>
      <c r="BE103" s="64"/>
      <c r="BF103" s="170"/>
      <c r="BG103" s="161"/>
      <c r="BH103" s="164"/>
      <c r="BI103" s="167"/>
      <c r="BJ103" s="64"/>
      <c r="BK103" s="170"/>
      <c r="BL103" s="161"/>
      <c r="BM103" s="164"/>
      <c r="BN103" s="167"/>
      <c r="BO103" s="64"/>
      <c r="BP103" s="170"/>
      <c r="BQ103" s="161"/>
      <c r="BR103" s="164"/>
      <c r="BS103" s="167"/>
      <c r="BT103" s="64"/>
      <c r="BU103" s="170"/>
      <c r="BV103" s="161"/>
      <c r="BW103" s="164"/>
      <c r="BX103" s="167"/>
      <c r="BY103" s="64"/>
      <c r="BZ103" s="170"/>
      <c r="CA103" s="161"/>
      <c r="CB103" s="164"/>
      <c r="CC103" s="167"/>
    </row>
    <row r="104" spans="1:81" ht="24.9" customHeight="1" thickBot="1" x14ac:dyDescent="0.35">
      <c r="A104" s="179"/>
      <c r="B104" s="181"/>
      <c r="C104" s="184"/>
      <c r="D104" s="187"/>
      <c r="E104" s="196" t="s">
        <v>323</v>
      </c>
      <c r="F104" s="480" t="s">
        <v>326</v>
      </c>
      <c r="G104" s="192" t="s">
        <v>54</v>
      </c>
      <c r="H104" s="82">
        <f t="shared" ref="H104:H105" si="92">SUM(J104:U104)</f>
        <v>4</v>
      </c>
      <c r="I104" s="83" t="s">
        <v>14</v>
      </c>
      <c r="J104" s="130">
        <v>1</v>
      </c>
      <c r="K104" s="130"/>
      <c r="L104" s="130"/>
      <c r="M104" s="130">
        <v>1</v>
      </c>
      <c r="N104" s="130"/>
      <c r="O104" s="130"/>
      <c r="P104" s="127">
        <v>1</v>
      </c>
      <c r="Q104" s="130"/>
      <c r="R104" s="130"/>
      <c r="S104" s="130">
        <v>1</v>
      </c>
      <c r="T104" s="130"/>
      <c r="U104" s="130"/>
      <c r="W104" s="177" t="s">
        <v>329</v>
      </c>
      <c r="X104" s="159" t="s">
        <v>333</v>
      </c>
      <c r="Y104" s="162" t="s">
        <v>199</v>
      </c>
      <c r="Z104" s="165" t="s">
        <v>111</v>
      </c>
      <c r="AA104" s="64"/>
      <c r="AB104" s="177" t="s">
        <v>329</v>
      </c>
      <c r="AC104" s="159" t="s">
        <v>333</v>
      </c>
      <c r="AD104" s="162" t="s">
        <v>199</v>
      </c>
      <c r="AE104" s="165" t="s">
        <v>111</v>
      </c>
      <c r="AF104" s="64"/>
      <c r="AG104" s="177" t="s">
        <v>329</v>
      </c>
      <c r="AH104" s="159" t="s">
        <v>333</v>
      </c>
      <c r="AI104" s="162" t="s">
        <v>199</v>
      </c>
      <c r="AJ104" s="165" t="s">
        <v>111</v>
      </c>
      <c r="AK104" s="64"/>
      <c r="AL104" s="177" t="s">
        <v>329</v>
      </c>
      <c r="AM104" s="159" t="s">
        <v>333</v>
      </c>
      <c r="AN104" s="162" t="s">
        <v>199</v>
      </c>
      <c r="AO104" s="165" t="s">
        <v>111</v>
      </c>
      <c r="AP104" s="64"/>
      <c r="AQ104" s="177" t="s">
        <v>329</v>
      </c>
      <c r="AR104" s="159" t="s">
        <v>333</v>
      </c>
      <c r="AS104" s="162" t="s">
        <v>199</v>
      </c>
      <c r="AT104" s="165" t="s">
        <v>111</v>
      </c>
      <c r="AU104" s="64"/>
      <c r="AV104" s="177" t="s">
        <v>329</v>
      </c>
      <c r="AW104" s="159" t="s">
        <v>333</v>
      </c>
      <c r="AX104" s="162" t="s">
        <v>199</v>
      </c>
      <c r="AY104" s="165" t="s">
        <v>111</v>
      </c>
      <c r="AZ104" s="64"/>
      <c r="BA104" s="177" t="s">
        <v>329</v>
      </c>
      <c r="BB104" s="159" t="s">
        <v>333</v>
      </c>
      <c r="BC104" s="162" t="s">
        <v>199</v>
      </c>
      <c r="BD104" s="165" t="s">
        <v>111</v>
      </c>
      <c r="BE104" s="64"/>
      <c r="BF104" s="177" t="s">
        <v>329</v>
      </c>
      <c r="BG104" s="159" t="s">
        <v>333</v>
      </c>
      <c r="BH104" s="162" t="s">
        <v>199</v>
      </c>
      <c r="BI104" s="165" t="s">
        <v>111</v>
      </c>
      <c r="BJ104" s="64"/>
      <c r="BK104" s="177" t="s">
        <v>329</v>
      </c>
      <c r="BL104" s="159" t="s">
        <v>333</v>
      </c>
      <c r="BM104" s="162" t="s">
        <v>199</v>
      </c>
      <c r="BN104" s="165" t="s">
        <v>111</v>
      </c>
      <c r="BO104" s="64"/>
      <c r="BP104" s="177" t="s">
        <v>329</v>
      </c>
      <c r="BQ104" s="159" t="s">
        <v>333</v>
      </c>
      <c r="BR104" s="162" t="s">
        <v>199</v>
      </c>
      <c r="BS104" s="165" t="s">
        <v>111</v>
      </c>
      <c r="BT104" s="64"/>
      <c r="BU104" s="177" t="s">
        <v>329</v>
      </c>
      <c r="BV104" s="159" t="s">
        <v>333</v>
      </c>
      <c r="BW104" s="162" t="s">
        <v>199</v>
      </c>
      <c r="BX104" s="165" t="s">
        <v>111</v>
      </c>
      <c r="BY104" s="64"/>
      <c r="BZ104" s="177" t="s">
        <v>329</v>
      </c>
      <c r="CA104" s="159" t="s">
        <v>333</v>
      </c>
      <c r="CB104" s="162" t="s">
        <v>199</v>
      </c>
      <c r="CC104" s="165" t="s">
        <v>111</v>
      </c>
    </row>
    <row r="105" spans="1:81" ht="24.9" customHeight="1" thickBot="1" x14ac:dyDescent="0.35">
      <c r="A105" s="179"/>
      <c r="B105" s="181"/>
      <c r="C105" s="184"/>
      <c r="D105" s="187"/>
      <c r="E105" s="190"/>
      <c r="F105" s="193"/>
      <c r="G105" s="193"/>
      <c r="H105" s="85">
        <f t="shared" si="92"/>
        <v>4</v>
      </c>
      <c r="I105" s="83" t="s">
        <v>15</v>
      </c>
      <c r="J105" s="130">
        <v>1</v>
      </c>
      <c r="K105" s="130"/>
      <c r="L105" s="130"/>
      <c r="M105" s="130">
        <v>1</v>
      </c>
      <c r="N105" s="130"/>
      <c r="O105" s="130"/>
      <c r="P105" s="127">
        <v>1</v>
      </c>
      <c r="Q105" s="130"/>
      <c r="R105" s="130"/>
      <c r="S105" s="130">
        <v>1</v>
      </c>
      <c r="T105" s="130"/>
      <c r="U105" s="130"/>
      <c r="W105" s="169"/>
      <c r="X105" s="160"/>
      <c r="Y105" s="163"/>
      <c r="Z105" s="166"/>
      <c r="AA105" s="64"/>
      <c r="AB105" s="169"/>
      <c r="AC105" s="160"/>
      <c r="AD105" s="163"/>
      <c r="AE105" s="166"/>
      <c r="AF105" s="64"/>
      <c r="AG105" s="169"/>
      <c r="AH105" s="160"/>
      <c r="AI105" s="163"/>
      <c r="AJ105" s="166"/>
      <c r="AK105" s="64"/>
      <c r="AL105" s="169"/>
      <c r="AM105" s="160"/>
      <c r="AN105" s="163"/>
      <c r="AO105" s="166"/>
      <c r="AP105" s="64"/>
      <c r="AQ105" s="169"/>
      <c r="AR105" s="160"/>
      <c r="AS105" s="163"/>
      <c r="AT105" s="166"/>
      <c r="AU105" s="64"/>
      <c r="AV105" s="169"/>
      <c r="AW105" s="160"/>
      <c r="AX105" s="163"/>
      <c r="AY105" s="166"/>
      <c r="AZ105" s="64"/>
      <c r="BA105" s="169"/>
      <c r="BB105" s="160"/>
      <c r="BC105" s="163"/>
      <c r="BD105" s="166"/>
      <c r="BE105" s="64"/>
      <c r="BF105" s="169"/>
      <c r="BG105" s="160"/>
      <c r="BH105" s="163"/>
      <c r="BI105" s="166"/>
      <c r="BJ105" s="64"/>
      <c r="BK105" s="169"/>
      <c r="BL105" s="160"/>
      <c r="BM105" s="163"/>
      <c r="BN105" s="166"/>
      <c r="BO105" s="64"/>
      <c r="BP105" s="169"/>
      <c r="BQ105" s="160"/>
      <c r="BR105" s="163"/>
      <c r="BS105" s="166"/>
      <c r="BT105" s="64"/>
      <c r="BU105" s="169"/>
      <c r="BV105" s="160"/>
      <c r="BW105" s="163"/>
      <c r="BX105" s="166"/>
      <c r="BY105" s="64"/>
      <c r="BZ105" s="169"/>
      <c r="CA105" s="160"/>
      <c r="CB105" s="163"/>
      <c r="CC105" s="166"/>
    </row>
    <row r="106" spans="1:81" ht="24.9" customHeight="1" thickBot="1" x14ac:dyDescent="0.35">
      <c r="A106" s="179"/>
      <c r="B106" s="181"/>
      <c r="C106" s="184"/>
      <c r="D106" s="187"/>
      <c r="E106" s="191"/>
      <c r="F106" s="194"/>
      <c r="G106" s="195"/>
      <c r="H106" s="86">
        <f t="shared" ref="H106" si="93">IF(ISERROR((H105)/H104),J105,(H105)/H104)</f>
        <v>1</v>
      </c>
      <c r="I106" s="87" t="s">
        <v>16</v>
      </c>
      <c r="J106" s="88">
        <f t="shared" ref="J106:U106" si="94">IF(AND(J104&lt;0.9,J105&gt;0.9),"No Planeado",IF(J105=0,0,J105/J104))</f>
        <v>1</v>
      </c>
      <c r="K106" s="88">
        <f t="shared" si="94"/>
        <v>0</v>
      </c>
      <c r="L106" s="88">
        <f t="shared" si="94"/>
        <v>0</v>
      </c>
      <c r="M106" s="88">
        <f t="shared" si="94"/>
        <v>1</v>
      </c>
      <c r="N106" s="88">
        <f t="shared" si="94"/>
        <v>0</v>
      </c>
      <c r="O106" s="88">
        <f t="shared" si="94"/>
        <v>0</v>
      </c>
      <c r="P106" s="88">
        <f t="shared" si="94"/>
        <v>1</v>
      </c>
      <c r="Q106" s="88">
        <f t="shared" si="94"/>
        <v>0</v>
      </c>
      <c r="R106" s="88">
        <f t="shared" si="94"/>
        <v>0</v>
      </c>
      <c r="S106" s="88">
        <f t="shared" si="94"/>
        <v>1</v>
      </c>
      <c r="T106" s="88">
        <f t="shared" si="94"/>
        <v>0</v>
      </c>
      <c r="U106" s="88">
        <f t="shared" si="94"/>
        <v>0</v>
      </c>
      <c r="W106" s="170"/>
      <c r="X106" s="161"/>
      <c r="Y106" s="164"/>
      <c r="Z106" s="167"/>
      <c r="AA106" s="64"/>
      <c r="AB106" s="170"/>
      <c r="AC106" s="161"/>
      <c r="AD106" s="164"/>
      <c r="AE106" s="167"/>
      <c r="AF106" s="64"/>
      <c r="AG106" s="170"/>
      <c r="AH106" s="161"/>
      <c r="AI106" s="164"/>
      <c r="AJ106" s="167"/>
      <c r="AK106" s="64"/>
      <c r="AL106" s="170"/>
      <c r="AM106" s="161"/>
      <c r="AN106" s="164"/>
      <c r="AO106" s="167"/>
      <c r="AP106" s="64"/>
      <c r="AQ106" s="170"/>
      <c r="AR106" s="161"/>
      <c r="AS106" s="164"/>
      <c r="AT106" s="167"/>
      <c r="AU106" s="64"/>
      <c r="AV106" s="170"/>
      <c r="AW106" s="161"/>
      <c r="AX106" s="164"/>
      <c r="AY106" s="167"/>
      <c r="AZ106" s="64"/>
      <c r="BA106" s="170"/>
      <c r="BB106" s="161"/>
      <c r="BC106" s="164"/>
      <c r="BD106" s="167"/>
      <c r="BE106" s="64"/>
      <c r="BF106" s="170"/>
      <c r="BG106" s="161"/>
      <c r="BH106" s="164"/>
      <c r="BI106" s="167"/>
      <c r="BJ106" s="64"/>
      <c r="BK106" s="170"/>
      <c r="BL106" s="161"/>
      <c r="BM106" s="164"/>
      <c r="BN106" s="167"/>
      <c r="BO106" s="64"/>
      <c r="BP106" s="170"/>
      <c r="BQ106" s="161"/>
      <c r="BR106" s="164"/>
      <c r="BS106" s="167"/>
      <c r="BT106" s="64"/>
      <c r="BU106" s="170"/>
      <c r="BV106" s="161"/>
      <c r="BW106" s="164"/>
      <c r="BX106" s="167"/>
      <c r="BY106" s="64"/>
      <c r="BZ106" s="170"/>
      <c r="CA106" s="161"/>
      <c r="CB106" s="164"/>
      <c r="CC106" s="167"/>
    </row>
    <row r="107" spans="1:81" ht="24.9" customHeight="1" thickBot="1" x14ac:dyDescent="0.35">
      <c r="A107" s="179"/>
      <c r="B107" s="181"/>
      <c r="C107" s="184"/>
      <c r="D107" s="187"/>
      <c r="E107" s="196" t="s">
        <v>324</v>
      </c>
      <c r="F107" s="193" t="s">
        <v>327</v>
      </c>
      <c r="G107" s="192" t="s">
        <v>54</v>
      </c>
      <c r="H107" s="82">
        <f t="shared" ref="H107:H108" si="95">SUM(J107:U107)</f>
        <v>12</v>
      </c>
      <c r="I107" s="83" t="s">
        <v>14</v>
      </c>
      <c r="J107" s="130">
        <v>1</v>
      </c>
      <c r="K107" s="130">
        <v>1</v>
      </c>
      <c r="L107" s="130">
        <v>1</v>
      </c>
      <c r="M107" s="130">
        <v>1</v>
      </c>
      <c r="N107" s="130">
        <v>1</v>
      </c>
      <c r="O107" s="130">
        <v>1</v>
      </c>
      <c r="P107" s="127">
        <v>1</v>
      </c>
      <c r="Q107" s="130">
        <v>1</v>
      </c>
      <c r="R107" s="130">
        <v>1</v>
      </c>
      <c r="S107" s="130">
        <v>1</v>
      </c>
      <c r="T107" s="130">
        <v>1</v>
      </c>
      <c r="U107" s="130">
        <v>1</v>
      </c>
      <c r="W107" s="171" t="s">
        <v>330</v>
      </c>
      <c r="X107" s="174" t="s">
        <v>334</v>
      </c>
      <c r="Y107" s="162" t="s">
        <v>199</v>
      </c>
      <c r="Z107" s="165" t="s">
        <v>111</v>
      </c>
      <c r="AA107" s="64"/>
      <c r="AB107" s="171" t="s">
        <v>330</v>
      </c>
      <c r="AC107" s="174" t="s">
        <v>334</v>
      </c>
      <c r="AD107" s="162" t="s">
        <v>199</v>
      </c>
      <c r="AE107" s="165" t="s">
        <v>111</v>
      </c>
      <c r="AF107" s="64"/>
      <c r="AG107" s="171" t="s">
        <v>330</v>
      </c>
      <c r="AH107" s="174" t="s">
        <v>334</v>
      </c>
      <c r="AI107" s="162" t="s">
        <v>199</v>
      </c>
      <c r="AJ107" s="165" t="s">
        <v>111</v>
      </c>
      <c r="AK107" s="64"/>
      <c r="AL107" s="171" t="s">
        <v>330</v>
      </c>
      <c r="AM107" s="174" t="s">
        <v>334</v>
      </c>
      <c r="AN107" s="162" t="s">
        <v>199</v>
      </c>
      <c r="AO107" s="165" t="s">
        <v>111</v>
      </c>
      <c r="AP107" s="64"/>
      <c r="AQ107" s="171" t="s">
        <v>330</v>
      </c>
      <c r="AR107" s="174" t="s">
        <v>334</v>
      </c>
      <c r="AS107" s="162" t="s">
        <v>199</v>
      </c>
      <c r="AT107" s="165" t="s">
        <v>111</v>
      </c>
      <c r="AU107" s="64"/>
      <c r="AV107" s="171" t="s">
        <v>330</v>
      </c>
      <c r="AW107" s="174" t="s">
        <v>334</v>
      </c>
      <c r="AX107" s="162" t="s">
        <v>199</v>
      </c>
      <c r="AY107" s="165" t="s">
        <v>111</v>
      </c>
      <c r="AZ107" s="64"/>
      <c r="BA107" s="171" t="s">
        <v>330</v>
      </c>
      <c r="BB107" s="174" t="s">
        <v>334</v>
      </c>
      <c r="BC107" s="162" t="s">
        <v>199</v>
      </c>
      <c r="BD107" s="165" t="s">
        <v>111</v>
      </c>
      <c r="BE107" s="64"/>
      <c r="BF107" s="171" t="s">
        <v>330</v>
      </c>
      <c r="BG107" s="174" t="s">
        <v>334</v>
      </c>
      <c r="BH107" s="162" t="s">
        <v>199</v>
      </c>
      <c r="BI107" s="165" t="s">
        <v>111</v>
      </c>
      <c r="BJ107" s="64"/>
      <c r="BK107" s="171" t="s">
        <v>330</v>
      </c>
      <c r="BL107" s="174" t="s">
        <v>334</v>
      </c>
      <c r="BM107" s="162" t="s">
        <v>199</v>
      </c>
      <c r="BN107" s="165" t="s">
        <v>111</v>
      </c>
      <c r="BO107" s="64"/>
      <c r="BP107" s="171" t="s">
        <v>330</v>
      </c>
      <c r="BQ107" s="174" t="s">
        <v>334</v>
      </c>
      <c r="BR107" s="162" t="s">
        <v>199</v>
      </c>
      <c r="BS107" s="165" t="s">
        <v>111</v>
      </c>
      <c r="BT107" s="64"/>
      <c r="BU107" s="171" t="s">
        <v>330</v>
      </c>
      <c r="BV107" s="174" t="s">
        <v>334</v>
      </c>
      <c r="BW107" s="162" t="s">
        <v>199</v>
      </c>
      <c r="BX107" s="165" t="s">
        <v>111</v>
      </c>
      <c r="BY107" s="64"/>
      <c r="BZ107" s="171" t="s">
        <v>330</v>
      </c>
      <c r="CA107" s="174" t="s">
        <v>334</v>
      </c>
      <c r="CB107" s="162" t="s">
        <v>199</v>
      </c>
      <c r="CC107" s="165" t="s">
        <v>111</v>
      </c>
    </row>
    <row r="108" spans="1:81" ht="24.9" customHeight="1" thickBot="1" x14ac:dyDescent="0.35">
      <c r="A108" s="179"/>
      <c r="B108" s="181"/>
      <c r="C108" s="184"/>
      <c r="D108" s="187"/>
      <c r="E108" s="190"/>
      <c r="F108" s="193"/>
      <c r="G108" s="193"/>
      <c r="H108" s="85">
        <f t="shared" si="95"/>
        <v>12</v>
      </c>
      <c r="I108" s="83" t="s">
        <v>15</v>
      </c>
      <c r="J108" s="130">
        <v>1</v>
      </c>
      <c r="K108" s="130">
        <v>1</v>
      </c>
      <c r="L108" s="130">
        <v>1</v>
      </c>
      <c r="M108" s="130">
        <v>1</v>
      </c>
      <c r="N108" s="130">
        <v>1</v>
      </c>
      <c r="O108" s="130">
        <v>1</v>
      </c>
      <c r="P108" s="127">
        <v>1</v>
      </c>
      <c r="Q108" s="130">
        <v>1</v>
      </c>
      <c r="R108" s="130">
        <v>1</v>
      </c>
      <c r="S108" s="130">
        <v>1</v>
      </c>
      <c r="T108" s="130">
        <v>1</v>
      </c>
      <c r="U108" s="130">
        <v>1</v>
      </c>
      <c r="W108" s="172"/>
      <c r="X108" s="175"/>
      <c r="Y108" s="163"/>
      <c r="Z108" s="166"/>
      <c r="AA108" s="64"/>
      <c r="AB108" s="172"/>
      <c r="AC108" s="175"/>
      <c r="AD108" s="163"/>
      <c r="AE108" s="166"/>
      <c r="AF108" s="64"/>
      <c r="AG108" s="172"/>
      <c r="AH108" s="175"/>
      <c r="AI108" s="163"/>
      <c r="AJ108" s="166"/>
      <c r="AK108" s="64"/>
      <c r="AL108" s="172"/>
      <c r="AM108" s="175"/>
      <c r="AN108" s="163"/>
      <c r="AO108" s="166"/>
      <c r="AP108" s="64"/>
      <c r="AQ108" s="172"/>
      <c r="AR108" s="175"/>
      <c r="AS108" s="163"/>
      <c r="AT108" s="166"/>
      <c r="AU108" s="64"/>
      <c r="AV108" s="172"/>
      <c r="AW108" s="175"/>
      <c r="AX108" s="163"/>
      <c r="AY108" s="166"/>
      <c r="AZ108" s="64"/>
      <c r="BA108" s="172"/>
      <c r="BB108" s="175"/>
      <c r="BC108" s="163"/>
      <c r="BD108" s="166"/>
      <c r="BE108" s="64"/>
      <c r="BF108" s="172"/>
      <c r="BG108" s="175"/>
      <c r="BH108" s="163"/>
      <c r="BI108" s="166"/>
      <c r="BJ108" s="64"/>
      <c r="BK108" s="172"/>
      <c r="BL108" s="175"/>
      <c r="BM108" s="163"/>
      <c r="BN108" s="166"/>
      <c r="BO108" s="64"/>
      <c r="BP108" s="172"/>
      <c r="BQ108" s="175"/>
      <c r="BR108" s="163"/>
      <c r="BS108" s="166"/>
      <c r="BT108" s="64"/>
      <c r="BU108" s="172"/>
      <c r="BV108" s="175"/>
      <c r="BW108" s="163"/>
      <c r="BX108" s="166"/>
      <c r="BY108" s="64"/>
      <c r="BZ108" s="172"/>
      <c r="CA108" s="175"/>
      <c r="CB108" s="163"/>
      <c r="CC108" s="166"/>
    </row>
    <row r="109" spans="1:81" ht="24.9" customHeight="1" thickBot="1" x14ac:dyDescent="0.35">
      <c r="A109" s="180"/>
      <c r="B109" s="182"/>
      <c r="C109" s="185"/>
      <c r="D109" s="188"/>
      <c r="E109" s="191"/>
      <c r="F109" s="197"/>
      <c r="G109" s="195"/>
      <c r="H109" s="86">
        <f t="shared" ref="H109" si="96">IF(ISERROR((H108)/H107),J108,(H108)/H107)</f>
        <v>1</v>
      </c>
      <c r="I109" s="87" t="s">
        <v>16</v>
      </c>
      <c r="J109" s="88">
        <f t="shared" ref="J109:U109" si="97">IF(AND(J107&lt;0.9,J108&gt;0.9),"No Planeado",IF(J108=0,0,J108/J107))</f>
        <v>1</v>
      </c>
      <c r="K109" s="88">
        <f t="shared" si="97"/>
        <v>1</v>
      </c>
      <c r="L109" s="88">
        <f t="shared" si="97"/>
        <v>1</v>
      </c>
      <c r="M109" s="88">
        <f t="shared" si="97"/>
        <v>1</v>
      </c>
      <c r="N109" s="88">
        <f t="shared" si="97"/>
        <v>1</v>
      </c>
      <c r="O109" s="88">
        <f t="shared" si="97"/>
        <v>1</v>
      </c>
      <c r="P109" s="88">
        <f t="shared" si="97"/>
        <v>1</v>
      </c>
      <c r="Q109" s="88">
        <f t="shared" si="97"/>
        <v>1</v>
      </c>
      <c r="R109" s="88">
        <f t="shared" si="97"/>
        <v>1</v>
      </c>
      <c r="S109" s="88">
        <f t="shared" si="97"/>
        <v>1</v>
      </c>
      <c r="T109" s="88">
        <f t="shared" si="97"/>
        <v>1</v>
      </c>
      <c r="U109" s="88">
        <f t="shared" si="97"/>
        <v>1</v>
      </c>
      <c r="W109" s="173"/>
      <c r="X109" s="176"/>
      <c r="Y109" s="164"/>
      <c r="Z109" s="167"/>
      <c r="AA109" s="64"/>
      <c r="AB109" s="173"/>
      <c r="AC109" s="176"/>
      <c r="AD109" s="164"/>
      <c r="AE109" s="167"/>
      <c r="AF109" s="64"/>
      <c r="AG109" s="173"/>
      <c r="AH109" s="176"/>
      <c r="AI109" s="164"/>
      <c r="AJ109" s="167"/>
      <c r="AK109" s="64"/>
      <c r="AL109" s="173"/>
      <c r="AM109" s="176"/>
      <c r="AN109" s="164"/>
      <c r="AO109" s="167"/>
      <c r="AP109" s="64"/>
      <c r="AQ109" s="173"/>
      <c r="AR109" s="176"/>
      <c r="AS109" s="164"/>
      <c r="AT109" s="167"/>
      <c r="AU109" s="64"/>
      <c r="AV109" s="173"/>
      <c r="AW109" s="176"/>
      <c r="AX109" s="164"/>
      <c r="AY109" s="167"/>
      <c r="AZ109" s="64"/>
      <c r="BA109" s="173"/>
      <c r="BB109" s="176"/>
      <c r="BC109" s="164"/>
      <c r="BD109" s="167"/>
      <c r="BE109" s="64"/>
      <c r="BF109" s="173"/>
      <c r="BG109" s="176"/>
      <c r="BH109" s="164"/>
      <c r="BI109" s="167"/>
      <c r="BJ109" s="64"/>
      <c r="BK109" s="173"/>
      <c r="BL109" s="176"/>
      <c r="BM109" s="164"/>
      <c r="BN109" s="167"/>
      <c r="BO109" s="64"/>
      <c r="BP109" s="173"/>
      <c r="BQ109" s="176"/>
      <c r="BR109" s="164"/>
      <c r="BS109" s="167"/>
      <c r="BT109" s="64"/>
      <c r="BU109" s="173"/>
      <c r="BV109" s="176"/>
      <c r="BW109" s="164"/>
      <c r="BX109" s="167"/>
      <c r="BY109" s="64"/>
      <c r="BZ109" s="173"/>
      <c r="CA109" s="176"/>
      <c r="CB109" s="164"/>
      <c r="CC109" s="167"/>
    </row>
    <row r="110" spans="1:81" ht="41.25" customHeight="1" thickBot="1" x14ac:dyDescent="0.35">
      <c r="A110" s="3"/>
      <c r="B110" s="3"/>
      <c r="C110" s="65" t="s">
        <v>25</v>
      </c>
      <c r="D110" s="4"/>
      <c r="E110" s="5"/>
      <c r="F110" s="5"/>
      <c r="G110" s="5"/>
      <c r="H110" s="26"/>
      <c r="I110" s="27"/>
      <c r="J110" s="28"/>
      <c r="K110" s="28"/>
      <c r="L110" s="28"/>
      <c r="M110" s="28"/>
      <c r="N110" s="28"/>
      <c r="O110" s="28"/>
      <c r="P110" s="28"/>
      <c r="Q110" s="28"/>
      <c r="R110" s="28"/>
      <c r="S110" s="28"/>
      <c r="T110" s="28"/>
      <c r="U110" s="28"/>
    </row>
    <row r="111" spans="1:81" ht="54" customHeight="1" thickBot="1" x14ac:dyDescent="0.35">
      <c r="A111" s="3"/>
      <c r="B111" s="3"/>
      <c r="C111" s="481" t="s">
        <v>321</v>
      </c>
      <c r="D111" s="482"/>
      <c r="E111" s="482"/>
      <c r="F111" s="482"/>
      <c r="G111" s="482"/>
      <c r="H111" s="482"/>
      <c r="I111" s="482"/>
      <c r="J111" s="482"/>
      <c r="K111" s="482"/>
      <c r="L111" s="482"/>
      <c r="M111" s="482"/>
      <c r="N111" s="482"/>
      <c r="O111" s="482"/>
      <c r="P111" s="482"/>
      <c r="Q111" s="482"/>
      <c r="R111" s="482"/>
      <c r="S111" s="482"/>
      <c r="T111" s="483"/>
      <c r="U111" s="29"/>
    </row>
    <row r="113" spans="1:21" ht="25.5" customHeight="1" x14ac:dyDescent="0.3">
      <c r="A113" s="472" t="s">
        <v>51</v>
      </c>
      <c r="B113" s="472"/>
      <c r="C113" s="472"/>
      <c r="D113" s="472"/>
      <c r="E113" s="472"/>
      <c r="F113" s="472"/>
      <c r="G113" s="472"/>
      <c r="H113" s="472"/>
      <c r="I113" s="472"/>
      <c r="J113" s="472"/>
      <c r="K113" s="472"/>
      <c r="L113" s="472"/>
      <c r="M113" s="472"/>
      <c r="N113" s="472"/>
      <c r="O113" s="472"/>
      <c r="P113" s="472"/>
      <c r="Q113" s="472"/>
      <c r="R113" s="472"/>
      <c r="S113" s="472"/>
      <c r="T113" s="472"/>
      <c r="U113" s="472"/>
    </row>
    <row r="114" spans="1:21" s="40" customFormat="1" ht="15.6" x14ac:dyDescent="0.3">
      <c r="A114" s="249" t="s">
        <v>47</v>
      </c>
      <c r="B114" s="249"/>
      <c r="C114" s="249"/>
      <c r="D114" s="249"/>
      <c r="E114" s="41"/>
      <c r="F114" s="252" t="s">
        <v>48</v>
      </c>
      <c r="G114" s="252"/>
      <c r="H114" s="252"/>
      <c r="I114" s="252"/>
      <c r="J114" s="252"/>
      <c r="K114" s="110"/>
      <c r="M114" s="252" t="s">
        <v>49</v>
      </c>
      <c r="N114" s="252"/>
      <c r="O114" s="252"/>
      <c r="P114" s="252"/>
      <c r="Q114" s="252"/>
      <c r="R114" s="252"/>
      <c r="S114" s="252"/>
      <c r="T114" s="252"/>
      <c r="U114" s="252"/>
    </row>
    <row r="115" spans="1:21" s="40" customFormat="1" ht="15.6" x14ac:dyDescent="0.3">
      <c r="A115" s="41"/>
      <c r="B115" s="41"/>
      <c r="C115" s="42"/>
      <c r="D115" s="42"/>
      <c r="E115" s="42"/>
    </row>
    <row r="116" spans="1:21" s="40" customFormat="1" ht="15.6" x14ac:dyDescent="0.3">
      <c r="A116" s="41"/>
      <c r="B116" s="41"/>
      <c r="C116" s="42"/>
      <c r="D116" s="42"/>
      <c r="E116" s="42"/>
    </row>
    <row r="117" spans="1:21" s="40" customFormat="1" ht="15.6" x14ac:dyDescent="0.3">
      <c r="A117" s="41"/>
      <c r="B117" s="41"/>
      <c r="C117" s="42"/>
      <c r="D117" s="42"/>
      <c r="E117" s="42"/>
    </row>
    <row r="118" spans="1:21" s="40" customFormat="1" ht="15.6" x14ac:dyDescent="0.3">
      <c r="A118" s="250" t="s">
        <v>314</v>
      </c>
      <c r="B118" s="250"/>
      <c r="C118" s="250"/>
      <c r="D118" s="250"/>
      <c r="E118" s="42"/>
      <c r="F118" s="253" t="s">
        <v>315</v>
      </c>
      <c r="G118" s="253"/>
      <c r="H118" s="253"/>
      <c r="I118" s="253"/>
      <c r="J118" s="253"/>
      <c r="K118" s="111"/>
      <c r="M118" s="253" t="s">
        <v>317</v>
      </c>
      <c r="N118" s="253"/>
      <c r="O118" s="253"/>
      <c r="P118" s="253"/>
      <c r="Q118" s="253"/>
      <c r="R118" s="253"/>
      <c r="S118" s="253"/>
      <c r="T118" s="253"/>
      <c r="U118" s="253"/>
    </row>
    <row r="119" spans="1:21" s="40" customFormat="1" ht="42.75" customHeight="1" x14ac:dyDescent="0.3">
      <c r="A119" s="251" t="s">
        <v>319</v>
      </c>
      <c r="B119" s="251"/>
      <c r="C119" s="251"/>
      <c r="D119" s="251"/>
      <c r="E119" s="109"/>
      <c r="F119" s="251" t="s">
        <v>316</v>
      </c>
      <c r="G119" s="251"/>
      <c r="H119" s="251"/>
      <c r="I119" s="251"/>
      <c r="J119" s="251"/>
      <c r="K119" s="109"/>
      <c r="L119" s="43"/>
      <c r="M119" s="254" t="s">
        <v>318</v>
      </c>
      <c r="N119" s="254"/>
      <c r="O119" s="254"/>
      <c r="P119" s="254"/>
      <c r="Q119" s="254"/>
      <c r="R119" s="254"/>
      <c r="S119" s="254"/>
      <c r="T119" s="254"/>
      <c r="U119" s="254"/>
    </row>
  </sheetData>
  <sheetProtection algorithmName="SHA-512" hashValue="O3fq1ksyEvDAgFlLbHy0QFBrPZcvRudeocLiKgBCOe5aKzkR1A2iq9uXSiQPl1kUELGiI+EEcCaep2yovuqCjw==" saltValue="9Vt0qtxSkglsL+ASkFub2Q==" spinCount="100000" sheet="1" formatCells="0" formatRows="0" insertRows="0" deleteRows="0" autoFilter="0" pivotTables="0"/>
  <mergeCells count="1661">
    <mergeCell ref="BM53:BM55"/>
    <mergeCell ref="BR47:BR49"/>
    <mergeCell ref="BR50:BR52"/>
    <mergeCell ref="BR53:BR55"/>
    <mergeCell ref="BW47:BW49"/>
    <mergeCell ref="BW50:BW52"/>
    <mergeCell ref="BW53:BW55"/>
    <mergeCell ref="CB47:CB49"/>
    <mergeCell ref="CB50:CB52"/>
    <mergeCell ref="CB53:CB55"/>
    <mergeCell ref="BM41:BM43"/>
    <mergeCell ref="BM44:BM46"/>
    <mergeCell ref="BR38:BR40"/>
    <mergeCell ref="BR41:BR43"/>
    <mergeCell ref="BR44:BR46"/>
    <mergeCell ref="BW38:BW40"/>
    <mergeCell ref="BW41:BW43"/>
    <mergeCell ref="BW44:BW46"/>
    <mergeCell ref="CB38:CB40"/>
    <mergeCell ref="CB41:CB43"/>
    <mergeCell ref="CB44:CB46"/>
    <mergeCell ref="BM38:BM40"/>
    <mergeCell ref="BZ53:BZ55"/>
    <mergeCell ref="CA53:CA55"/>
    <mergeCell ref="BP47:BP49"/>
    <mergeCell ref="BQ47:BQ49"/>
    <mergeCell ref="BS47:BS49"/>
    <mergeCell ref="BU47:BU49"/>
    <mergeCell ref="BZ47:BZ49"/>
    <mergeCell ref="CA47:CA49"/>
    <mergeCell ref="BS50:BS52"/>
    <mergeCell ref="BU50:BU52"/>
    <mergeCell ref="AI47:AI49"/>
    <mergeCell ref="AI50:AI52"/>
    <mergeCell ref="AI53:AI55"/>
    <mergeCell ref="AN47:AN49"/>
    <mergeCell ref="AN50:AN52"/>
    <mergeCell ref="AN53:AN55"/>
    <mergeCell ref="AS47:AS49"/>
    <mergeCell ref="AS50:AS52"/>
    <mergeCell ref="AS53:AS55"/>
    <mergeCell ref="AX47:AX49"/>
    <mergeCell ref="AX50:AX52"/>
    <mergeCell ref="AX53:AX55"/>
    <mergeCell ref="BC47:BC49"/>
    <mergeCell ref="BC50:BC52"/>
    <mergeCell ref="BC53:BC55"/>
    <mergeCell ref="AG50:AG52"/>
    <mergeCell ref="AH50:AH52"/>
    <mergeCell ref="BH47:BH49"/>
    <mergeCell ref="BH50:BH52"/>
    <mergeCell ref="BH53:BH55"/>
    <mergeCell ref="AI38:AI40"/>
    <mergeCell ref="AI41:AI43"/>
    <mergeCell ref="AI44:AI46"/>
    <mergeCell ref="AN38:AN40"/>
    <mergeCell ref="AN41:AN43"/>
    <mergeCell ref="AN44:AN46"/>
    <mergeCell ref="AS38:AS40"/>
    <mergeCell ref="AS41:AS43"/>
    <mergeCell ref="AS44:AS46"/>
    <mergeCell ref="AX41:AX43"/>
    <mergeCell ref="AX44:AX46"/>
    <mergeCell ref="BC38:BC40"/>
    <mergeCell ref="BC41:BC43"/>
    <mergeCell ref="BC44:BC46"/>
    <mergeCell ref="BH38:BH40"/>
    <mergeCell ref="BH41:BH43"/>
    <mergeCell ref="BH44:BH46"/>
    <mergeCell ref="AX38:AX40"/>
    <mergeCell ref="BG50:BG52"/>
    <mergeCell ref="AJ50:AJ52"/>
    <mergeCell ref="AL50:AL52"/>
    <mergeCell ref="AM50:AM52"/>
    <mergeCell ref="AO50:AO52"/>
    <mergeCell ref="AQ50:AQ52"/>
    <mergeCell ref="AR50:AR52"/>
    <mergeCell ref="AT50:AT52"/>
    <mergeCell ref="BF47:BF49"/>
    <mergeCell ref="BG47:BG49"/>
    <mergeCell ref="BG38:BG40"/>
    <mergeCell ref="BH32:BH34"/>
    <mergeCell ref="BH35:BH37"/>
    <mergeCell ref="BM29:BM31"/>
    <mergeCell ref="BM32:BM34"/>
    <mergeCell ref="BM35:BM37"/>
    <mergeCell ref="BR29:BR31"/>
    <mergeCell ref="BR32:BR34"/>
    <mergeCell ref="BR35:BR37"/>
    <mergeCell ref="BW29:BW31"/>
    <mergeCell ref="BW32:BW34"/>
    <mergeCell ref="BW35:BW37"/>
    <mergeCell ref="CB29:CB31"/>
    <mergeCell ref="CB32:CB34"/>
    <mergeCell ref="CB35:CB37"/>
    <mergeCell ref="BI29:BI31"/>
    <mergeCell ref="BK29:BK31"/>
    <mergeCell ref="BL29:BL31"/>
    <mergeCell ref="BN29:BN31"/>
    <mergeCell ref="BN32:BN34"/>
    <mergeCell ref="BS29:BS31"/>
    <mergeCell ref="BU29:BU31"/>
    <mergeCell ref="CA29:CA31"/>
    <mergeCell ref="BP29:BP31"/>
    <mergeCell ref="BQ29:BQ31"/>
    <mergeCell ref="CB26:CB28"/>
    <mergeCell ref="AD29:AD31"/>
    <mergeCell ref="AD32:AD34"/>
    <mergeCell ref="AD35:AD37"/>
    <mergeCell ref="AI29:AI31"/>
    <mergeCell ref="AI32:AI34"/>
    <mergeCell ref="AI35:AI37"/>
    <mergeCell ref="AN29:AN31"/>
    <mergeCell ref="AN32:AN34"/>
    <mergeCell ref="AN35:AN37"/>
    <mergeCell ref="AS29:AS31"/>
    <mergeCell ref="AS32:AS34"/>
    <mergeCell ref="AS35:AS37"/>
    <mergeCell ref="AX29:AX31"/>
    <mergeCell ref="AX32:AX34"/>
    <mergeCell ref="AX35:AX37"/>
    <mergeCell ref="BN35:BN37"/>
    <mergeCell ref="BK32:BK34"/>
    <mergeCell ref="BL32:BL34"/>
    <mergeCell ref="BP32:BP34"/>
    <mergeCell ref="BQ32:BQ34"/>
    <mergeCell ref="BS32:BS34"/>
    <mergeCell ref="BU32:BU34"/>
    <mergeCell ref="BV35:BV37"/>
    <mergeCell ref="BX35:BX37"/>
    <mergeCell ref="BV32:BV34"/>
    <mergeCell ref="BX32:BX34"/>
    <mergeCell ref="AV32:AV34"/>
    <mergeCell ref="AW32:AW34"/>
    <mergeCell ref="BC29:BC31"/>
    <mergeCell ref="BC32:BC34"/>
    <mergeCell ref="BC35:BC37"/>
    <mergeCell ref="AD20:AD22"/>
    <mergeCell ref="AD23:AD25"/>
    <mergeCell ref="AD26:AD28"/>
    <mergeCell ref="AI20:AI22"/>
    <mergeCell ref="AI23:AI25"/>
    <mergeCell ref="AI26:AI28"/>
    <mergeCell ref="AN20:AN22"/>
    <mergeCell ref="AN23:AN25"/>
    <mergeCell ref="AN26:AN28"/>
    <mergeCell ref="AS20:AS22"/>
    <mergeCell ref="AS23:AS25"/>
    <mergeCell ref="AS26:AS28"/>
    <mergeCell ref="AX20:AX22"/>
    <mergeCell ref="AX23:AX25"/>
    <mergeCell ref="AX26:AX28"/>
    <mergeCell ref="BC26:BC28"/>
    <mergeCell ref="BH26:BH28"/>
    <mergeCell ref="AG26:AG28"/>
    <mergeCell ref="AH26:AH28"/>
    <mergeCell ref="AJ26:AJ28"/>
    <mergeCell ref="AL26:AL28"/>
    <mergeCell ref="AM26:AM28"/>
    <mergeCell ref="AO26:AO28"/>
    <mergeCell ref="AQ26:AQ28"/>
    <mergeCell ref="AR26:AR28"/>
    <mergeCell ref="AT26:AT28"/>
    <mergeCell ref="A113:U113"/>
    <mergeCell ref="F74:F76"/>
    <mergeCell ref="G74:G76"/>
    <mergeCell ref="C74:C82"/>
    <mergeCell ref="B65:B73"/>
    <mergeCell ref="B74:B82"/>
    <mergeCell ref="B83:B91"/>
    <mergeCell ref="B92:B100"/>
    <mergeCell ref="C83:C91"/>
    <mergeCell ref="A92:A100"/>
    <mergeCell ref="C92:C100"/>
    <mergeCell ref="E92:E94"/>
    <mergeCell ref="F92:F94"/>
    <mergeCell ref="G92:G94"/>
    <mergeCell ref="E95:E97"/>
    <mergeCell ref="F95:F97"/>
    <mergeCell ref="C111:T111"/>
    <mergeCell ref="E77:E79"/>
    <mergeCell ref="F77:F79"/>
    <mergeCell ref="D65:D73"/>
    <mergeCell ref="D74:D82"/>
    <mergeCell ref="D83:D91"/>
    <mergeCell ref="D92:D100"/>
    <mergeCell ref="E65:E67"/>
    <mergeCell ref="A83:A91"/>
    <mergeCell ref="E104:E106"/>
    <mergeCell ref="F104:F106"/>
    <mergeCell ref="G104:G106"/>
    <mergeCell ref="Y14:Y16"/>
    <mergeCell ref="Y17:Y19"/>
    <mergeCell ref="Y20:Y22"/>
    <mergeCell ref="Y23:Y25"/>
    <mergeCell ref="Y26:Y28"/>
    <mergeCell ref="Y29:Y31"/>
    <mergeCell ref="Y32:Y34"/>
    <mergeCell ref="Y35:Y37"/>
    <mergeCell ref="Y38:Y40"/>
    <mergeCell ref="Y41:Y43"/>
    <mergeCell ref="Y44:Y46"/>
    <mergeCell ref="Y47:Y49"/>
    <mergeCell ref="Y50:Y52"/>
    <mergeCell ref="Y53:Y55"/>
    <mergeCell ref="Y56:Y58"/>
    <mergeCell ref="Y59:Y61"/>
    <mergeCell ref="B11:B19"/>
    <mergeCell ref="B20:B28"/>
    <mergeCell ref="B29:B37"/>
    <mergeCell ref="B38:B46"/>
    <mergeCell ref="B47:B55"/>
    <mergeCell ref="B56:B64"/>
    <mergeCell ref="C56:C64"/>
    <mergeCell ref="X62:X64"/>
    <mergeCell ref="X50:X52"/>
    <mergeCell ref="D38:D46"/>
    <mergeCell ref="D47:D55"/>
    <mergeCell ref="D56:D64"/>
    <mergeCell ref="C47:C55"/>
    <mergeCell ref="D11:D19"/>
    <mergeCell ref="D20:D28"/>
    <mergeCell ref="D29:D37"/>
    <mergeCell ref="AD17:AD19"/>
    <mergeCell ref="AI17:AI19"/>
    <mergeCell ref="BG98:BG100"/>
    <mergeCell ref="BI98:BI100"/>
    <mergeCell ref="BZ98:BZ100"/>
    <mergeCell ref="CA98:CA100"/>
    <mergeCell ref="CC98:CC100"/>
    <mergeCell ref="BK98:BK100"/>
    <mergeCell ref="BP98:BP100"/>
    <mergeCell ref="BQ98:BQ100"/>
    <mergeCell ref="AG98:AG100"/>
    <mergeCell ref="AH98:AH100"/>
    <mergeCell ref="AJ98:AJ100"/>
    <mergeCell ref="AL98:AL100"/>
    <mergeCell ref="AM98:AM100"/>
    <mergeCell ref="AO98:AO100"/>
    <mergeCell ref="AQ98:AQ100"/>
    <mergeCell ref="AR98:AR100"/>
    <mergeCell ref="AT98:AT100"/>
    <mergeCell ref="BZ95:BZ97"/>
    <mergeCell ref="CA95:CA97"/>
    <mergeCell ref="BS98:BS100"/>
    <mergeCell ref="BU98:BU100"/>
    <mergeCell ref="BV98:BV100"/>
    <mergeCell ref="BX98:BX100"/>
    <mergeCell ref="AV98:AV100"/>
    <mergeCell ref="AW98:AW100"/>
    <mergeCell ref="AY98:AY100"/>
    <mergeCell ref="BA98:BA100"/>
    <mergeCell ref="BB98:BB100"/>
    <mergeCell ref="BQ95:BQ97"/>
    <mergeCell ref="BS95:BS97"/>
    <mergeCell ref="Y11:Y13"/>
    <mergeCell ref="BD98:BD100"/>
    <mergeCell ref="BF98:BF100"/>
    <mergeCell ref="BL95:BL97"/>
    <mergeCell ref="BN95:BN97"/>
    <mergeCell ref="BL98:BL100"/>
    <mergeCell ref="BN98:BN100"/>
    <mergeCell ref="BG86:BG88"/>
    <mergeCell ref="BI86:BI88"/>
    <mergeCell ref="BV89:BV91"/>
    <mergeCell ref="BX89:BX91"/>
    <mergeCell ref="AG92:AG94"/>
    <mergeCell ref="AH92:AH94"/>
    <mergeCell ref="AJ92:AJ94"/>
    <mergeCell ref="AL92:AL94"/>
    <mergeCell ref="AM92:AM94"/>
    <mergeCell ref="AO92:AO94"/>
    <mergeCell ref="AQ92:AQ94"/>
    <mergeCell ref="AR92:AR94"/>
    <mergeCell ref="AT92:AT94"/>
    <mergeCell ref="AY92:AY94"/>
    <mergeCell ref="BA92:BA94"/>
    <mergeCell ref="BB92:BB94"/>
    <mergeCell ref="BD92:BD94"/>
    <mergeCell ref="BF92:BF94"/>
    <mergeCell ref="BG92:BG94"/>
    <mergeCell ref="BI92:BI94"/>
    <mergeCell ref="BF95:BF97"/>
    <mergeCell ref="BG95:BG97"/>
    <mergeCell ref="BI95:BI97"/>
    <mergeCell ref="BK95:BK97"/>
    <mergeCell ref="BP95:BP97"/>
    <mergeCell ref="CC95:CC97"/>
    <mergeCell ref="BZ92:BZ94"/>
    <mergeCell ref="CA92:CA94"/>
    <mergeCell ref="CC92:CC94"/>
    <mergeCell ref="AG95:AG97"/>
    <mergeCell ref="AH95:AH97"/>
    <mergeCell ref="AJ95:AJ97"/>
    <mergeCell ref="AL95:AL97"/>
    <mergeCell ref="AM95:AM97"/>
    <mergeCell ref="AO95:AO97"/>
    <mergeCell ref="AQ95:AQ97"/>
    <mergeCell ref="AR95:AR97"/>
    <mergeCell ref="AT95:AT97"/>
    <mergeCell ref="AV95:AV97"/>
    <mergeCell ref="AW95:AW97"/>
    <mergeCell ref="AY95:AY97"/>
    <mergeCell ref="BA95:BA97"/>
    <mergeCell ref="BB95:BB97"/>
    <mergeCell ref="BD95:BD97"/>
    <mergeCell ref="BK92:BK94"/>
    <mergeCell ref="BL92:BL94"/>
    <mergeCell ref="BN92:BN94"/>
    <mergeCell ref="BP92:BP94"/>
    <mergeCell ref="BQ92:BQ94"/>
    <mergeCell ref="BS92:BS94"/>
    <mergeCell ref="BU92:BU94"/>
    <mergeCell ref="BV95:BV97"/>
    <mergeCell ref="BX95:BX97"/>
    <mergeCell ref="BV92:BV94"/>
    <mergeCell ref="BX92:BX94"/>
    <mergeCell ref="AV92:AV94"/>
    <mergeCell ref="AW92:AW94"/>
    <mergeCell ref="CC89:CC91"/>
    <mergeCell ref="BZ86:BZ88"/>
    <mergeCell ref="CA86:CA88"/>
    <mergeCell ref="CC86:CC88"/>
    <mergeCell ref="AG89:AG91"/>
    <mergeCell ref="AH89:AH91"/>
    <mergeCell ref="AJ89:AJ91"/>
    <mergeCell ref="AL89:AL91"/>
    <mergeCell ref="AM89:AM91"/>
    <mergeCell ref="AO89:AO91"/>
    <mergeCell ref="AQ89:AQ91"/>
    <mergeCell ref="AR89:AR91"/>
    <mergeCell ref="AT89:AT91"/>
    <mergeCell ref="AV89:AV91"/>
    <mergeCell ref="AW89:AW91"/>
    <mergeCell ref="AY89:AY91"/>
    <mergeCell ref="BB89:BB91"/>
    <mergeCell ref="BD89:BD91"/>
    <mergeCell ref="BF89:BF91"/>
    <mergeCell ref="BG89:BG91"/>
    <mergeCell ref="BI89:BI91"/>
    <mergeCell ref="BK89:BK91"/>
    <mergeCell ref="BL89:BL91"/>
    <mergeCell ref="BN89:BN91"/>
    <mergeCell ref="BK86:BK88"/>
    <mergeCell ref="BL86:BL88"/>
    <mergeCell ref="BN86:BN88"/>
    <mergeCell ref="BS89:BS91"/>
    <mergeCell ref="BU89:BU91"/>
    <mergeCell ref="BP86:BP88"/>
    <mergeCell ref="BQ86:BQ88"/>
    <mergeCell ref="BZ89:BZ91"/>
    <mergeCell ref="CA89:CA91"/>
    <mergeCell ref="AG86:AG88"/>
    <mergeCell ref="AH86:AH88"/>
    <mergeCell ref="AJ86:AJ88"/>
    <mergeCell ref="AL86:AL88"/>
    <mergeCell ref="AM86:AM88"/>
    <mergeCell ref="AO86:AO88"/>
    <mergeCell ref="AQ86:AQ88"/>
    <mergeCell ref="AR86:AR88"/>
    <mergeCell ref="AT86:AT88"/>
    <mergeCell ref="BP83:BP85"/>
    <mergeCell ref="BQ83:BQ85"/>
    <mergeCell ref="BS83:BS85"/>
    <mergeCell ref="BU83:BU85"/>
    <mergeCell ref="BZ83:BZ85"/>
    <mergeCell ref="CA83:CA85"/>
    <mergeCell ref="BS86:BS88"/>
    <mergeCell ref="BU86:BU88"/>
    <mergeCell ref="BV86:BV88"/>
    <mergeCell ref="BX86:BX88"/>
    <mergeCell ref="AV86:AV88"/>
    <mergeCell ref="AW86:AW88"/>
    <mergeCell ref="AY86:AY88"/>
    <mergeCell ref="BA89:BA91"/>
    <mergeCell ref="BB86:BB88"/>
    <mergeCell ref="BD86:BD88"/>
    <mergeCell ref="BF86:BF88"/>
    <mergeCell ref="BL83:BL85"/>
    <mergeCell ref="BN83:BN85"/>
    <mergeCell ref="BP89:BP91"/>
    <mergeCell ref="BQ89:BQ91"/>
    <mergeCell ref="AG80:AG82"/>
    <mergeCell ref="AH80:AH82"/>
    <mergeCell ref="AJ80:AJ82"/>
    <mergeCell ref="AL80:AL82"/>
    <mergeCell ref="AM80:AM82"/>
    <mergeCell ref="AO80:AO82"/>
    <mergeCell ref="AQ80:AQ82"/>
    <mergeCell ref="AR80:AR82"/>
    <mergeCell ref="AT80:AT82"/>
    <mergeCell ref="CC83:CC85"/>
    <mergeCell ref="BZ80:BZ82"/>
    <mergeCell ref="CA80:CA82"/>
    <mergeCell ref="CC80:CC82"/>
    <mergeCell ref="AG83:AG85"/>
    <mergeCell ref="AH83:AH85"/>
    <mergeCell ref="AJ83:AJ85"/>
    <mergeCell ref="AL83:AL85"/>
    <mergeCell ref="AM83:AM85"/>
    <mergeCell ref="AO83:AO85"/>
    <mergeCell ref="AQ83:AQ85"/>
    <mergeCell ref="AR83:AR85"/>
    <mergeCell ref="AT83:AT85"/>
    <mergeCell ref="AV83:AV85"/>
    <mergeCell ref="AW83:AW85"/>
    <mergeCell ref="AY83:AY85"/>
    <mergeCell ref="BA83:BA85"/>
    <mergeCell ref="BB83:BB85"/>
    <mergeCell ref="BD83:BD85"/>
    <mergeCell ref="BK80:BK82"/>
    <mergeCell ref="BL80:BL82"/>
    <mergeCell ref="BN80:BN82"/>
    <mergeCell ref="BP80:BP82"/>
    <mergeCell ref="BQ80:BQ82"/>
    <mergeCell ref="BS80:BS82"/>
    <mergeCell ref="BU80:BU82"/>
    <mergeCell ref="BV83:BV85"/>
    <mergeCell ref="BX83:BX85"/>
    <mergeCell ref="BV80:BV82"/>
    <mergeCell ref="BX80:BX82"/>
    <mergeCell ref="AV80:AV82"/>
    <mergeCell ref="AW80:AW82"/>
    <mergeCell ref="AY80:AY82"/>
    <mergeCell ref="BA80:BA82"/>
    <mergeCell ref="BB80:BB82"/>
    <mergeCell ref="BD80:BD82"/>
    <mergeCell ref="BF80:BF82"/>
    <mergeCell ref="BG80:BG82"/>
    <mergeCell ref="BI80:BI82"/>
    <mergeCell ref="BF83:BF85"/>
    <mergeCell ref="BG83:BG85"/>
    <mergeCell ref="BI83:BI85"/>
    <mergeCell ref="BK83:BK85"/>
    <mergeCell ref="BW80:BW82"/>
    <mergeCell ref="AW68:AW70"/>
    <mergeCell ref="AY68:AY70"/>
    <mergeCell ref="BA74:BA76"/>
    <mergeCell ref="BB74:BB76"/>
    <mergeCell ref="BD74:BD76"/>
    <mergeCell ref="BF74:BF76"/>
    <mergeCell ref="BL71:BL73"/>
    <mergeCell ref="BN71:BN73"/>
    <mergeCell ref="BP77:BP79"/>
    <mergeCell ref="BQ77:BQ79"/>
    <mergeCell ref="CC77:CC79"/>
    <mergeCell ref="BZ74:BZ76"/>
    <mergeCell ref="CA74:CA76"/>
    <mergeCell ref="CC74:CC76"/>
    <mergeCell ref="BI77:BI79"/>
    <mergeCell ref="BK77:BK79"/>
    <mergeCell ref="BL77:BL79"/>
    <mergeCell ref="BN77:BN79"/>
    <mergeCell ref="BK74:BK76"/>
    <mergeCell ref="BL74:BL76"/>
    <mergeCell ref="BN74:BN76"/>
    <mergeCell ref="BS77:BS79"/>
    <mergeCell ref="BU77:BU79"/>
    <mergeCell ref="BP74:BP76"/>
    <mergeCell ref="BQ74:BQ76"/>
    <mergeCell ref="BW74:BW76"/>
    <mergeCell ref="BW77:BW79"/>
    <mergeCell ref="CB74:CB76"/>
    <mergeCell ref="CB77:CB79"/>
    <mergeCell ref="BG74:BG76"/>
    <mergeCell ref="BI74:BI76"/>
    <mergeCell ref="BV77:BV79"/>
    <mergeCell ref="CB68:CB70"/>
    <mergeCell ref="CB71:CB73"/>
    <mergeCell ref="AT68:AT70"/>
    <mergeCell ref="CC71:CC73"/>
    <mergeCell ref="BZ68:BZ70"/>
    <mergeCell ref="CA68:CA70"/>
    <mergeCell ref="CC68:CC70"/>
    <mergeCell ref="AG71:AG73"/>
    <mergeCell ref="AH71:AH73"/>
    <mergeCell ref="AJ71:AJ73"/>
    <mergeCell ref="AL71:AL73"/>
    <mergeCell ref="AM71:AM73"/>
    <mergeCell ref="AO71:AO73"/>
    <mergeCell ref="AQ71:AQ73"/>
    <mergeCell ref="AR71:AR73"/>
    <mergeCell ref="AT71:AT73"/>
    <mergeCell ref="AV71:AV73"/>
    <mergeCell ref="AW71:AW73"/>
    <mergeCell ref="AY71:AY73"/>
    <mergeCell ref="BA71:BA73"/>
    <mergeCell ref="BB71:BB73"/>
    <mergeCell ref="BD71:BD73"/>
    <mergeCell ref="BP71:BP73"/>
    <mergeCell ref="BQ71:BQ73"/>
    <mergeCell ref="BS71:BS73"/>
    <mergeCell ref="BU71:BU73"/>
    <mergeCell ref="BZ71:BZ73"/>
    <mergeCell ref="CA71:CA73"/>
    <mergeCell ref="BX71:BX73"/>
    <mergeCell ref="BV68:BV70"/>
    <mergeCell ref="BX68:BX70"/>
    <mergeCell ref="AV68:AV70"/>
    <mergeCell ref="BX65:BX67"/>
    <mergeCell ref="CC65:CC67"/>
    <mergeCell ref="BZ62:BZ64"/>
    <mergeCell ref="CA62:CA64"/>
    <mergeCell ref="CC62:CC64"/>
    <mergeCell ref="BI65:BI67"/>
    <mergeCell ref="BK65:BK67"/>
    <mergeCell ref="BL65:BL67"/>
    <mergeCell ref="BN65:BN67"/>
    <mergeCell ref="BK62:BK64"/>
    <mergeCell ref="BL62:BL64"/>
    <mergeCell ref="BN62:BN64"/>
    <mergeCell ref="BS65:BS67"/>
    <mergeCell ref="BU65:BU67"/>
    <mergeCell ref="BP62:BP64"/>
    <mergeCell ref="BQ62:BQ64"/>
    <mergeCell ref="BZ65:BZ67"/>
    <mergeCell ref="CA65:CA67"/>
    <mergeCell ref="BP65:BP67"/>
    <mergeCell ref="CB65:CB67"/>
    <mergeCell ref="AG65:AG67"/>
    <mergeCell ref="AH65:AH67"/>
    <mergeCell ref="AJ65:AJ67"/>
    <mergeCell ref="AL65:AL67"/>
    <mergeCell ref="AM65:AM67"/>
    <mergeCell ref="AO65:AO67"/>
    <mergeCell ref="AQ65:AQ67"/>
    <mergeCell ref="AR65:AR67"/>
    <mergeCell ref="AT65:AT67"/>
    <mergeCell ref="AV65:AV67"/>
    <mergeCell ref="AW65:AW67"/>
    <mergeCell ref="AY65:AY67"/>
    <mergeCell ref="BA65:BA67"/>
    <mergeCell ref="BB65:BB67"/>
    <mergeCell ref="BD65:BD67"/>
    <mergeCell ref="BF65:BF67"/>
    <mergeCell ref="BG65:BG67"/>
    <mergeCell ref="AX65:AX67"/>
    <mergeCell ref="AQ62:AQ64"/>
    <mergeCell ref="AR62:AR64"/>
    <mergeCell ref="AT62:AT64"/>
    <mergeCell ref="BP59:BP61"/>
    <mergeCell ref="BQ59:BQ61"/>
    <mergeCell ref="BS59:BS61"/>
    <mergeCell ref="BU59:BU61"/>
    <mergeCell ref="BZ59:BZ61"/>
    <mergeCell ref="CA59:CA61"/>
    <mergeCell ref="BS62:BS64"/>
    <mergeCell ref="BU62:BU64"/>
    <mergeCell ref="BV62:BV64"/>
    <mergeCell ref="BX62:BX64"/>
    <mergeCell ref="AV62:AV64"/>
    <mergeCell ref="AW62:AW64"/>
    <mergeCell ref="AY62:AY64"/>
    <mergeCell ref="BA62:BA64"/>
    <mergeCell ref="BB62:BB64"/>
    <mergeCell ref="BD62:BD64"/>
    <mergeCell ref="BF62:BF64"/>
    <mergeCell ref="BL59:BL61"/>
    <mergeCell ref="BN59:BN61"/>
    <mergeCell ref="BG62:BG64"/>
    <mergeCell ref="BI62:BI64"/>
    <mergeCell ref="BI50:BI52"/>
    <mergeCell ref="BV53:BV55"/>
    <mergeCell ref="BX53:BX55"/>
    <mergeCell ref="AG56:AG58"/>
    <mergeCell ref="AH56:AH58"/>
    <mergeCell ref="AJ56:AJ58"/>
    <mergeCell ref="AL56:AL58"/>
    <mergeCell ref="AM56:AM58"/>
    <mergeCell ref="AO56:AO58"/>
    <mergeCell ref="AQ56:AQ58"/>
    <mergeCell ref="AR56:AR58"/>
    <mergeCell ref="AT56:AT58"/>
    <mergeCell ref="CC59:CC61"/>
    <mergeCell ref="BZ56:BZ58"/>
    <mergeCell ref="CA56:CA58"/>
    <mergeCell ref="CC56:CC58"/>
    <mergeCell ref="AG59:AG61"/>
    <mergeCell ref="AH59:AH61"/>
    <mergeCell ref="AJ59:AJ61"/>
    <mergeCell ref="AL59:AL61"/>
    <mergeCell ref="AM59:AM61"/>
    <mergeCell ref="AO59:AO61"/>
    <mergeCell ref="AQ59:AQ61"/>
    <mergeCell ref="AR59:AR61"/>
    <mergeCell ref="AT59:AT61"/>
    <mergeCell ref="AV59:AV61"/>
    <mergeCell ref="AW59:AW61"/>
    <mergeCell ref="AY59:AY61"/>
    <mergeCell ref="BA59:BA61"/>
    <mergeCell ref="BB59:BB61"/>
    <mergeCell ref="BD59:BD61"/>
    <mergeCell ref="BM50:BM52"/>
    <mergeCell ref="BK56:BK58"/>
    <mergeCell ref="BL56:BL58"/>
    <mergeCell ref="BN56:BN58"/>
    <mergeCell ref="BP56:BP58"/>
    <mergeCell ref="BQ56:BQ58"/>
    <mergeCell ref="BS56:BS58"/>
    <mergeCell ref="BU56:BU58"/>
    <mergeCell ref="BV59:BV61"/>
    <mergeCell ref="BX59:BX61"/>
    <mergeCell ref="BV56:BV58"/>
    <mergeCell ref="BX56:BX58"/>
    <mergeCell ref="AV56:AV58"/>
    <mergeCell ref="AW56:AW58"/>
    <mergeCell ref="AY56:AY58"/>
    <mergeCell ref="BA56:BA58"/>
    <mergeCell ref="BB56:BB58"/>
    <mergeCell ref="BD56:BD58"/>
    <mergeCell ref="BF56:BF58"/>
    <mergeCell ref="BG56:BG58"/>
    <mergeCell ref="BI56:BI58"/>
    <mergeCell ref="BF59:BF61"/>
    <mergeCell ref="BG59:BG61"/>
    <mergeCell ref="BI59:BI61"/>
    <mergeCell ref="BK59:BK61"/>
    <mergeCell ref="CC53:CC55"/>
    <mergeCell ref="BZ50:BZ52"/>
    <mergeCell ref="CA50:CA52"/>
    <mergeCell ref="CC50:CC52"/>
    <mergeCell ref="AG53:AG55"/>
    <mergeCell ref="AH53:AH55"/>
    <mergeCell ref="AJ53:AJ55"/>
    <mergeCell ref="AL53:AL55"/>
    <mergeCell ref="AM53:AM55"/>
    <mergeCell ref="AO53:AO55"/>
    <mergeCell ref="AQ53:AQ55"/>
    <mergeCell ref="AR53:AR55"/>
    <mergeCell ref="AT53:AT55"/>
    <mergeCell ref="AV53:AV55"/>
    <mergeCell ref="AW53:AW55"/>
    <mergeCell ref="AY53:AY55"/>
    <mergeCell ref="BA53:BA55"/>
    <mergeCell ref="BB53:BB55"/>
    <mergeCell ref="BD53:BD55"/>
    <mergeCell ref="BF53:BF55"/>
    <mergeCell ref="BG53:BG55"/>
    <mergeCell ref="BI53:BI55"/>
    <mergeCell ref="BK53:BK55"/>
    <mergeCell ref="BL53:BL55"/>
    <mergeCell ref="BN53:BN55"/>
    <mergeCell ref="BK50:BK52"/>
    <mergeCell ref="BL50:BL52"/>
    <mergeCell ref="BN50:BN52"/>
    <mergeCell ref="BS53:BS55"/>
    <mergeCell ref="BU53:BU55"/>
    <mergeCell ref="BP50:BP52"/>
    <mergeCell ref="BQ50:BQ52"/>
    <mergeCell ref="BV50:BV52"/>
    <mergeCell ref="BX50:BX52"/>
    <mergeCell ref="AV50:AV52"/>
    <mergeCell ref="AW50:AW52"/>
    <mergeCell ref="AY50:AY52"/>
    <mergeCell ref="BA50:BA52"/>
    <mergeCell ref="BB50:BB52"/>
    <mergeCell ref="BD50:BD52"/>
    <mergeCell ref="BF50:BF52"/>
    <mergeCell ref="BL47:BL49"/>
    <mergeCell ref="BN47:BN49"/>
    <mergeCell ref="BP53:BP55"/>
    <mergeCell ref="BQ53:BQ55"/>
    <mergeCell ref="BV41:BV43"/>
    <mergeCell ref="BX41:BX43"/>
    <mergeCell ref="AG44:AG46"/>
    <mergeCell ref="AH44:AH46"/>
    <mergeCell ref="AJ44:AJ46"/>
    <mergeCell ref="AL44:AL46"/>
    <mergeCell ref="AM44:AM46"/>
    <mergeCell ref="AO44:AO46"/>
    <mergeCell ref="AQ44:AQ46"/>
    <mergeCell ref="AR44:AR46"/>
    <mergeCell ref="AT44:AT46"/>
    <mergeCell ref="AY44:AY46"/>
    <mergeCell ref="BA44:BA46"/>
    <mergeCell ref="BB44:BB46"/>
    <mergeCell ref="BD44:BD46"/>
    <mergeCell ref="BF44:BF46"/>
    <mergeCell ref="BG44:BG46"/>
    <mergeCell ref="BI44:BI46"/>
    <mergeCell ref="BI47:BI49"/>
    <mergeCell ref="CC47:CC49"/>
    <mergeCell ref="BZ44:BZ46"/>
    <mergeCell ref="CA44:CA46"/>
    <mergeCell ref="CC44:CC46"/>
    <mergeCell ref="AG47:AG49"/>
    <mergeCell ref="AH47:AH49"/>
    <mergeCell ref="AJ47:AJ49"/>
    <mergeCell ref="AL47:AL49"/>
    <mergeCell ref="AM47:AM49"/>
    <mergeCell ref="AO47:AO49"/>
    <mergeCell ref="AQ47:AQ49"/>
    <mergeCell ref="AR47:AR49"/>
    <mergeCell ref="AT47:AT49"/>
    <mergeCell ref="AV47:AV49"/>
    <mergeCell ref="AW47:AW49"/>
    <mergeCell ref="AY47:AY49"/>
    <mergeCell ref="BA47:BA49"/>
    <mergeCell ref="BB47:BB49"/>
    <mergeCell ref="BD47:BD49"/>
    <mergeCell ref="BK44:BK46"/>
    <mergeCell ref="BL44:BL46"/>
    <mergeCell ref="BN44:BN46"/>
    <mergeCell ref="BP44:BP46"/>
    <mergeCell ref="BQ44:BQ46"/>
    <mergeCell ref="BS44:BS46"/>
    <mergeCell ref="BU44:BU46"/>
    <mergeCell ref="BV47:BV49"/>
    <mergeCell ref="BX47:BX49"/>
    <mergeCell ref="BV44:BV46"/>
    <mergeCell ref="BX44:BX46"/>
    <mergeCell ref="AV44:AV46"/>
    <mergeCell ref="AW44:AW46"/>
    <mergeCell ref="BK47:BK49"/>
    <mergeCell ref="BM47:BM49"/>
    <mergeCell ref="CC41:CC43"/>
    <mergeCell ref="BZ38:BZ40"/>
    <mergeCell ref="CA38:CA40"/>
    <mergeCell ref="CC38:CC40"/>
    <mergeCell ref="AG41:AG43"/>
    <mergeCell ref="AH41:AH43"/>
    <mergeCell ref="AJ41:AJ43"/>
    <mergeCell ref="AL41:AL43"/>
    <mergeCell ref="AM41:AM43"/>
    <mergeCell ref="AO41:AO43"/>
    <mergeCell ref="AQ41:AQ43"/>
    <mergeCell ref="AR41:AR43"/>
    <mergeCell ref="AT41:AT43"/>
    <mergeCell ref="AV41:AV43"/>
    <mergeCell ref="AW41:AW43"/>
    <mergeCell ref="AY41:AY43"/>
    <mergeCell ref="BA41:BA43"/>
    <mergeCell ref="BB41:BB43"/>
    <mergeCell ref="BD41:BD43"/>
    <mergeCell ref="BF41:BF43"/>
    <mergeCell ref="BG41:BG43"/>
    <mergeCell ref="BI41:BI43"/>
    <mergeCell ref="BK41:BK43"/>
    <mergeCell ref="BL41:BL43"/>
    <mergeCell ref="BN41:BN43"/>
    <mergeCell ref="BK38:BK40"/>
    <mergeCell ref="BL38:BL40"/>
    <mergeCell ref="BN38:BN40"/>
    <mergeCell ref="BS41:BS43"/>
    <mergeCell ref="BU41:BU43"/>
    <mergeCell ref="BP38:BP40"/>
    <mergeCell ref="BQ38:BQ40"/>
    <mergeCell ref="BZ41:BZ43"/>
    <mergeCell ref="CA41:CA43"/>
    <mergeCell ref="AG38:AG40"/>
    <mergeCell ref="AH38:AH40"/>
    <mergeCell ref="AJ38:AJ40"/>
    <mergeCell ref="AL38:AL40"/>
    <mergeCell ref="AM38:AM40"/>
    <mergeCell ref="AO38:AO40"/>
    <mergeCell ref="AQ38:AQ40"/>
    <mergeCell ref="AR38:AR40"/>
    <mergeCell ref="AT38:AT40"/>
    <mergeCell ref="BP35:BP37"/>
    <mergeCell ref="BQ35:BQ37"/>
    <mergeCell ref="BS35:BS37"/>
    <mergeCell ref="BU35:BU37"/>
    <mergeCell ref="BZ35:BZ37"/>
    <mergeCell ref="CA35:CA37"/>
    <mergeCell ref="BS38:BS40"/>
    <mergeCell ref="BU38:BU40"/>
    <mergeCell ref="BV38:BV40"/>
    <mergeCell ref="BX38:BX40"/>
    <mergeCell ref="AV38:AV40"/>
    <mergeCell ref="AW38:AW40"/>
    <mergeCell ref="AY38:AY40"/>
    <mergeCell ref="BA38:BA40"/>
    <mergeCell ref="BB38:BB40"/>
    <mergeCell ref="BD38:BD40"/>
    <mergeCell ref="BF38:BF40"/>
    <mergeCell ref="BL35:BL37"/>
    <mergeCell ref="BP41:BP43"/>
    <mergeCell ref="BQ41:BQ43"/>
    <mergeCell ref="BV29:BV31"/>
    <mergeCell ref="BX29:BX31"/>
    <mergeCell ref="AG32:AG34"/>
    <mergeCell ref="AH32:AH34"/>
    <mergeCell ref="AJ32:AJ34"/>
    <mergeCell ref="AL32:AL34"/>
    <mergeCell ref="AM32:AM34"/>
    <mergeCell ref="AO32:AO34"/>
    <mergeCell ref="AQ32:AQ34"/>
    <mergeCell ref="AR32:AR34"/>
    <mergeCell ref="AT32:AT34"/>
    <mergeCell ref="CC35:CC37"/>
    <mergeCell ref="BZ32:BZ34"/>
    <mergeCell ref="CA32:CA34"/>
    <mergeCell ref="CC32:CC34"/>
    <mergeCell ref="AG35:AG37"/>
    <mergeCell ref="AH35:AH37"/>
    <mergeCell ref="AJ35:AJ37"/>
    <mergeCell ref="AL35:AL37"/>
    <mergeCell ref="AM35:AM37"/>
    <mergeCell ref="AO35:AO37"/>
    <mergeCell ref="AQ35:AQ37"/>
    <mergeCell ref="AR35:AR37"/>
    <mergeCell ref="AT35:AT37"/>
    <mergeCell ref="AV35:AV37"/>
    <mergeCell ref="AW35:AW37"/>
    <mergeCell ref="AY35:AY37"/>
    <mergeCell ref="BA35:BA37"/>
    <mergeCell ref="BB35:BB37"/>
    <mergeCell ref="BD35:BD37"/>
    <mergeCell ref="AY32:AY34"/>
    <mergeCell ref="BA32:BA34"/>
    <mergeCell ref="BB32:BB34"/>
    <mergeCell ref="BD32:BD34"/>
    <mergeCell ref="BF32:BF34"/>
    <mergeCell ref="BG32:BG34"/>
    <mergeCell ref="BI32:BI34"/>
    <mergeCell ref="BF35:BF37"/>
    <mergeCell ref="BG35:BG37"/>
    <mergeCell ref="BI35:BI37"/>
    <mergeCell ref="BK35:BK37"/>
    <mergeCell ref="CC29:CC31"/>
    <mergeCell ref="BZ26:BZ28"/>
    <mergeCell ref="CA26:CA28"/>
    <mergeCell ref="CC26:CC28"/>
    <mergeCell ref="AG29:AG31"/>
    <mergeCell ref="AH29:AH31"/>
    <mergeCell ref="AJ29:AJ31"/>
    <mergeCell ref="AL29:AL31"/>
    <mergeCell ref="AM29:AM31"/>
    <mergeCell ref="AO29:AO31"/>
    <mergeCell ref="AQ29:AQ31"/>
    <mergeCell ref="AR29:AR31"/>
    <mergeCell ref="AT29:AT31"/>
    <mergeCell ref="AV29:AV31"/>
    <mergeCell ref="AW29:AW31"/>
    <mergeCell ref="AY29:AY31"/>
    <mergeCell ref="BA29:BA31"/>
    <mergeCell ref="BB29:BB31"/>
    <mergeCell ref="BD29:BD31"/>
    <mergeCell ref="BF29:BF31"/>
    <mergeCell ref="BG29:BG31"/>
    <mergeCell ref="BZ29:BZ31"/>
    <mergeCell ref="BM26:BM28"/>
    <mergeCell ref="BR26:BR28"/>
    <mergeCell ref="BW26:BW28"/>
    <mergeCell ref="BH29:BH31"/>
    <mergeCell ref="BP23:BP25"/>
    <mergeCell ref="BQ23:BQ25"/>
    <mergeCell ref="BS23:BS25"/>
    <mergeCell ref="BU23:BU25"/>
    <mergeCell ref="BZ23:BZ25"/>
    <mergeCell ref="CA23:CA25"/>
    <mergeCell ref="BS26:BS28"/>
    <mergeCell ref="BU26:BU28"/>
    <mergeCell ref="BV26:BV28"/>
    <mergeCell ref="BX26:BX28"/>
    <mergeCell ref="AV26:AV28"/>
    <mergeCell ref="AW26:AW28"/>
    <mergeCell ref="AY26:AY28"/>
    <mergeCell ref="BA26:BA28"/>
    <mergeCell ref="BB26:BB28"/>
    <mergeCell ref="BD26:BD28"/>
    <mergeCell ref="BF26:BF28"/>
    <mergeCell ref="BL23:BL25"/>
    <mergeCell ref="BN23:BN25"/>
    <mergeCell ref="BG26:BG28"/>
    <mergeCell ref="BI26:BI28"/>
    <mergeCell ref="BK26:BK28"/>
    <mergeCell ref="BL26:BL28"/>
    <mergeCell ref="BN26:BN28"/>
    <mergeCell ref="BP26:BP28"/>
    <mergeCell ref="BQ26:BQ28"/>
    <mergeCell ref="CC23:CC25"/>
    <mergeCell ref="BZ20:BZ22"/>
    <mergeCell ref="CA20:CA22"/>
    <mergeCell ref="CC20:CC22"/>
    <mergeCell ref="AG23:AG25"/>
    <mergeCell ref="AH23:AH25"/>
    <mergeCell ref="AJ23:AJ25"/>
    <mergeCell ref="AL23:AL25"/>
    <mergeCell ref="AM23:AM25"/>
    <mergeCell ref="AO23:AO25"/>
    <mergeCell ref="AQ23:AQ25"/>
    <mergeCell ref="AR23:AR25"/>
    <mergeCell ref="AT23:AT25"/>
    <mergeCell ref="AV23:AV25"/>
    <mergeCell ref="AW23:AW25"/>
    <mergeCell ref="AY23:AY25"/>
    <mergeCell ref="BA23:BA25"/>
    <mergeCell ref="BB23:BB25"/>
    <mergeCell ref="BD23:BD25"/>
    <mergeCell ref="BF23:BF25"/>
    <mergeCell ref="BG23:BG25"/>
    <mergeCell ref="BI23:BI25"/>
    <mergeCell ref="BK23:BK25"/>
    <mergeCell ref="BV23:BV25"/>
    <mergeCell ref="BX23:BX25"/>
    <mergeCell ref="AM20:AM22"/>
    <mergeCell ref="AO20:AO22"/>
    <mergeCell ref="AQ20:AQ22"/>
    <mergeCell ref="AR20:AR22"/>
    <mergeCell ref="AT20:AT22"/>
    <mergeCell ref="AV20:AV22"/>
    <mergeCell ref="AW20:AW22"/>
    <mergeCell ref="CC11:CC13"/>
    <mergeCell ref="BK11:BK13"/>
    <mergeCell ref="BL11:BL13"/>
    <mergeCell ref="BN11:BN13"/>
    <mergeCell ref="BP11:BP13"/>
    <mergeCell ref="BQ11:BQ13"/>
    <mergeCell ref="BS11:BS13"/>
    <mergeCell ref="BU11:BU13"/>
    <mergeCell ref="AY20:AY22"/>
    <mergeCell ref="BA20:BA22"/>
    <mergeCell ref="BB20:BB22"/>
    <mergeCell ref="BD20:BD22"/>
    <mergeCell ref="BF20:BF22"/>
    <mergeCell ref="BG20:BG22"/>
    <mergeCell ref="BI20:BI22"/>
    <mergeCell ref="BP17:BP19"/>
    <mergeCell ref="BQ17:BQ19"/>
    <mergeCell ref="BS17:BS19"/>
    <mergeCell ref="CC17:CC19"/>
    <mergeCell ref="BZ14:BZ16"/>
    <mergeCell ref="CA14:CA16"/>
    <mergeCell ref="CC14:CC16"/>
    <mergeCell ref="AY17:AY19"/>
    <mergeCell ref="BA17:BA19"/>
    <mergeCell ref="BB17:BB19"/>
    <mergeCell ref="BD17:BD19"/>
    <mergeCell ref="BF17:BF19"/>
    <mergeCell ref="BG17:BG19"/>
    <mergeCell ref="BS20:BS22"/>
    <mergeCell ref="BU20:BU22"/>
    <mergeCell ref="BV20:BV22"/>
    <mergeCell ref="BX20:BX22"/>
    <mergeCell ref="AR14:AR16"/>
    <mergeCell ref="BK17:BK19"/>
    <mergeCell ref="BN17:BN19"/>
    <mergeCell ref="BK14:BK16"/>
    <mergeCell ref="BL14:BL16"/>
    <mergeCell ref="BN14:BN16"/>
    <mergeCell ref="AG17:AG19"/>
    <mergeCell ref="AH17:AH19"/>
    <mergeCell ref="AJ17:AJ19"/>
    <mergeCell ref="AL17:AL19"/>
    <mergeCell ref="AM17:AM19"/>
    <mergeCell ref="AO17:AO19"/>
    <mergeCell ref="AQ17:AQ19"/>
    <mergeCell ref="AR17:AR19"/>
    <mergeCell ref="AT17:AT19"/>
    <mergeCell ref="AV17:AV19"/>
    <mergeCell ref="AW17:AW19"/>
    <mergeCell ref="BI17:BI19"/>
    <mergeCell ref="BI38:BI40"/>
    <mergeCell ref="AG20:AG22"/>
    <mergeCell ref="AH20:AH22"/>
    <mergeCell ref="AJ20:AJ22"/>
    <mergeCell ref="AL20:AL22"/>
    <mergeCell ref="BD14:BD16"/>
    <mergeCell ref="BF14:BF16"/>
    <mergeCell ref="BG14:BG16"/>
    <mergeCell ref="BI14:BI16"/>
    <mergeCell ref="AT14:AT16"/>
    <mergeCell ref="BS14:BS16"/>
    <mergeCell ref="BU14:BU16"/>
    <mergeCell ref="BV14:BV16"/>
    <mergeCell ref="BX14:BX16"/>
    <mergeCell ref="AV14:AV16"/>
    <mergeCell ref="AW14:AW16"/>
    <mergeCell ref="AY14:AY16"/>
    <mergeCell ref="BA14:BA16"/>
    <mergeCell ref="BB14:BB16"/>
    <mergeCell ref="BP14:BP16"/>
    <mergeCell ref="BQ14:BQ16"/>
    <mergeCell ref="BU17:BU19"/>
    <mergeCell ref="BV17:BV19"/>
    <mergeCell ref="BX17:BX19"/>
    <mergeCell ref="BL17:BL19"/>
    <mergeCell ref="AG14:AG16"/>
    <mergeCell ref="AH14:AH16"/>
    <mergeCell ref="AJ14:AJ16"/>
    <mergeCell ref="AL14:AL16"/>
    <mergeCell ref="AM14:AM16"/>
    <mergeCell ref="AO14:AO16"/>
    <mergeCell ref="AQ14:AQ16"/>
    <mergeCell ref="AB95:AB97"/>
    <mergeCell ref="AC95:AC97"/>
    <mergeCell ref="AE95:AE97"/>
    <mergeCell ref="AB98:AB100"/>
    <mergeCell ref="AC98:AC100"/>
    <mergeCell ref="AE98:AE100"/>
    <mergeCell ref="AB83:AB85"/>
    <mergeCell ref="AC83:AC85"/>
    <mergeCell ref="AE83:AE85"/>
    <mergeCell ref="AB86:AB88"/>
    <mergeCell ref="AC86:AC88"/>
    <mergeCell ref="AE86:AE88"/>
    <mergeCell ref="AB89:AB91"/>
    <mergeCell ref="AC89:AC91"/>
    <mergeCell ref="AE89:AE91"/>
    <mergeCell ref="AB77:AB79"/>
    <mergeCell ref="AC77:AC79"/>
    <mergeCell ref="AE77:AE79"/>
    <mergeCell ref="AB80:AB82"/>
    <mergeCell ref="AC80:AC82"/>
    <mergeCell ref="AE80:AE82"/>
    <mergeCell ref="AB92:AB94"/>
    <mergeCell ref="AC92:AC94"/>
    <mergeCell ref="AE92:AE94"/>
    <mergeCell ref="AD95:AD97"/>
    <mergeCell ref="AD98:AD100"/>
    <mergeCell ref="AD92:AD94"/>
    <mergeCell ref="AC71:AC73"/>
    <mergeCell ref="AE71:AE73"/>
    <mergeCell ref="AB59:AB61"/>
    <mergeCell ref="AC59:AC61"/>
    <mergeCell ref="AE59:AE61"/>
    <mergeCell ref="AB62:AB64"/>
    <mergeCell ref="AC62:AC64"/>
    <mergeCell ref="AE62:AE64"/>
    <mergeCell ref="BV11:BV13"/>
    <mergeCell ref="BX11:BX13"/>
    <mergeCell ref="AV11:AV13"/>
    <mergeCell ref="AW11:AW13"/>
    <mergeCell ref="AY11:AY13"/>
    <mergeCell ref="BA11:BA13"/>
    <mergeCell ref="BB11:BB13"/>
    <mergeCell ref="BD11:BD13"/>
    <mergeCell ref="BF11:BF13"/>
    <mergeCell ref="BG11:BG13"/>
    <mergeCell ref="BI11:BI13"/>
    <mergeCell ref="AG11:AG13"/>
    <mergeCell ref="AH11:AH13"/>
    <mergeCell ref="AJ11:AJ13"/>
    <mergeCell ref="AL11:AL13"/>
    <mergeCell ref="AM11:AM13"/>
    <mergeCell ref="AO11:AO13"/>
    <mergeCell ref="AQ11:AQ13"/>
    <mergeCell ref="AR11:AR13"/>
    <mergeCell ref="AT11:AT13"/>
    <mergeCell ref="BK20:BK22"/>
    <mergeCell ref="BL20:BL22"/>
    <mergeCell ref="BN20:BN22"/>
    <mergeCell ref="BP20:BP22"/>
    <mergeCell ref="W71:W73"/>
    <mergeCell ref="X71:X73"/>
    <mergeCell ref="Z71:Z73"/>
    <mergeCell ref="W74:W76"/>
    <mergeCell ref="X74:X76"/>
    <mergeCell ref="Z74:Z76"/>
    <mergeCell ref="W77:W79"/>
    <mergeCell ref="X77:X79"/>
    <mergeCell ref="Z77:Z79"/>
    <mergeCell ref="Y71:Y73"/>
    <mergeCell ref="Y74:Y76"/>
    <mergeCell ref="Y77:Y79"/>
    <mergeCell ref="W62:W64"/>
    <mergeCell ref="AB47:AB49"/>
    <mergeCell ref="AC47:AC49"/>
    <mergeCell ref="AE47:AE49"/>
    <mergeCell ref="AB50:AB52"/>
    <mergeCell ref="AC50:AC52"/>
    <mergeCell ref="AE50:AE52"/>
    <mergeCell ref="AB53:AB55"/>
    <mergeCell ref="AC53:AC55"/>
    <mergeCell ref="AE53:AE55"/>
    <mergeCell ref="AB74:AB76"/>
    <mergeCell ref="AC74:AC76"/>
    <mergeCell ref="AE74:AE76"/>
    <mergeCell ref="AB65:AB67"/>
    <mergeCell ref="AC65:AC67"/>
    <mergeCell ref="AE65:AE67"/>
    <mergeCell ref="AB68:AB70"/>
    <mergeCell ref="AC68:AC70"/>
    <mergeCell ref="AE68:AE70"/>
    <mergeCell ref="AB71:AB73"/>
    <mergeCell ref="W86:W88"/>
    <mergeCell ref="X86:X88"/>
    <mergeCell ref="Z86:Z88"/>
    <mergeCell ref="Y80:Y82"/>
    <mergeCell ref="Y86:Y88"/>
    <mergeCell ref="Y89:Y91"/>
    <mergeCell ref="Y92:Y94"/>
    <mergeCell ref="Y95:Y97"/>
    <mergeCell ref="Y98:Y100"/>
    <mergeCell ref="W98:W100"/>
    <mergeCell ref="X98:X100"/>
    <mergeCell ref="Z98:Z100"/>
    <mergeCell ref="W89:W91"/>
    <mergeCell ref="X89:X91"/>
    <mergeCell ref="Z89:Z91"/>
    <mergeCell ref="W92:W94"/>
    <mergeCell ref="X92:X94"/>
    <mergeCell ref="Z92:Z94"/>
    <mergeCell ref="W95:W97"/>
    <mergeCell ref="X95:X97"/>
    <mergeCell ref="Z95:Z97"/>
    <mergeCell ref="Y83:Y85"/>
    <mergeCell ref="W80:W82"/>
    <mergeCell ref="X80:X82"/>
    <mergeCell ref="Z80:Z82"/>
    <mergeCell ref="W83:W85"/>
    <mergeCell ref="X83:X85"/>
    <mergeCell ref="Z83:Z85"/>
    <mergeCell ref="W68:W70"/>
    <mergeCell ref="X68:X70"/>
    <mergeCell ref="Z68:Z70"/>
    <mergeCell ref="Y62:Y64"/>
    <mergeCell ref="Y65:Y67"/>
    <mergeCell ref="Y68:Y70"/>
    <mergeCell ref="AC17:AC19"/>
    <mergeCell ref="AE17:AE19"/>
    <mergeCell ref="AB20:AB22"/>
    <mergeCell ref="AC20:AC22"/>
    <mergeCell ref="AE20:AE22"/>
    <mergeCell ref="AB23:AB25"/>
    <mergeCell ref="W53:W55"/>
    <mergeCell ref="X53:X55"/>
    <mergeCell ref="Z53:Z55"/>
    <mergeCell ref="W56:W58"/>
    <mergeCell ref="X56:X58"/>
    <mergeCell ref="Z56:Z58"/>
    <mergeCell ref="W59:W61"/>
    <mergeCell ref="X59:X61"/>
    <mergeCell ref="Z59:Z61"/>
    <mergeCell ref="W44:W46"/>
    <mergeCell ref="X44:X46"/>
    <mergeCell ref="Z44:Z46"/>
    <mergeCell ref="W47:W49"/>
    <mergeCell ref="X47:X49"/>
    <mergeCell ref="Z47:Z49"/>
    <mergeCell ref="W50:W52"/>
    <mergeCell ref="AB32:AB34"/>
    <mergeCell ref="AC32:AC34"/>
    <mergeCell ref="AE32:AE34"/>
    <mergeCell ref="AB35:AB37"/>
    <mergeCell ref="Z29:Z31"/>
    <mergeCell ref="W32:W34"/>
    <mergeCell ref="X32:X34"/>
    <mergeCell ref="Z32:Z34"/>
    <mergeCell ref="AB29:AB31"/>
    <mergeCell ref="AC29:AC31"/>
    <mergeCell ref="AE29:AE31"/>
    <mergeCell ref="Z62:Z64"/>
    <mergeCell ref="W65:W67"/>
    <mergeCell ref="X65:X67"/>
    <mergeCell ref="Z65:Z67"/>
    <mergeCell ref="AC35:AC37"/>
    <mergeCell ref="AE35:AE37"/>
    <mergeCell ref="AB56:AB58"/>
    <mergeCell ref="AC56:AC58"/>
    <mergeCell ref="AE56:AE58"/>
    <mergeCell ref="AB41:AB43"/>
    <mergeCell ref="AC41:AC43"/>
    <mergeCell ref="AE41:AE43"/>
    <mergeCell ref="AB44:AB46"/>
    <mergeCell ref="AC44:AC46"/>
    <mergeCell ref="AE44:AE46"/>
    <mergeCell ref="AD38:AD40"/>
    <mergeCell ref="AD41:AD43"/>
    <mergeCell ref="AD44:AD46"/>
    <mergeCell ref="AD47:AD49"/>
    <mergeCell ref="AD50:AD52"/>
    <mergeCell ref="AD53:AD55"/>
    <mergeCell ref="BK9:BL9"/>
    <mergeCell ref="BP9:BQ9"/>
    <mergeCell ref="BU9:BV9"/>
    <mergeCell ref="BZ9:CA9"/>
    <mergeCell ref="W20:W22"/>
    <mergeCell ref="X20:X22"/>
    <mergeCell ref="Z20:Z22"/>
    <mergeCell ref="W23:W25"/>
    <mergeCell ref="X23:X25"/>
    <mergeCell ref="W11:W13"/>
    <mergeCell ref="W14:W16"/>
    <mergeCell ref="W17:W19"/>
    <mergeCell ref="X11:X13"/>
    <mergeCell ref="X14:X16"/>
    <mergeCell ref="X17:X19"/>
    <mergeCell ref="Z11:Z13"/>
    <mergeCell ref="Z14:Z16"/>
    <mergeCell ref="Z17:Z19"/>
    <mergeCell ref="AB11:AB13"/>
    <mergeCell ref="AC11:AC13"/>
    <mergeCell ref="AE11:AE13"/>
    <mergeCell ref="AB14:AB16"/>
    <mergeCell ref="AC14:AC16"/>
    <mergeCell ref="AE14:AE16"/>
    <mergeCell ref="AC23:AC25"/>
    <mergeCell ref="AE23:AE25"/>
    <mergeCell ref="AB17:AB19"/>
    <mergeCell ref="BZ11:BZ13"/>
    <mergeCell ref="CA11:CA13"/>
    <mergeCell ref="BZ17:BZ19"/>
    <mergeCell ref="CA17:CA19"/>
    <mergeCell ref="BQ20:BQ22"/>
    <mergeCell ref="G29:G31"/>
    <mergeCell ref="E74:E76"/>
    <mergeCell ref="W9:X9"/>
    <mergeCell ref="AB9:AC9"/>
    <mergeCell ref="AG9:AH9"/>
    <mergeCell ref="AL9:AM9"/>
    <mergeCell ref="AQ9:AR9"/>
    <mergeCell ref="AV9:AW9"/>
    <mergeCell ref="BA9:BB9"/>
    <mergeCell ref="BF9:BG9"/>
    <mergeCell ref="Z50:Z52"/>
    <mergeCell ref="AB26:AB28"/>
    <mergeCell ref="AC26:AC28"/>
    <mergeCell ref="AE26:AE28"/>
    <mergeCell ref="AB38:AB40"/>
    <mergeCell ref="AC38:AC40"/>
    <mergeCell ref="AE38:AE40"/>
    <mergeCell ref="W35:W37"/>
    <mergeCell ref="X35:X37"/>
    <mergeCell ref="Z35:Z37"/>
    <mergeCell ref="W38:W40"/>
    <mergeCell ref="X38:X40"/>
    <mergeCell ref="Z38:Z40"/>
    <mergeCell ref="W41:W43"/>
    <mergeCell ref="X41:X43"/>
    <mergeCell ref="Z41:Z43"/>
    <mergeCell ref="Z23:Z25"/>
    <mergeCell ref="W26:W28"/>
    <mergeCell ref="X26:X28"/>
    <mergeCell ref="Z26:Z28"/>
    <mergeCell ref="W29:W31"/>
    <mergeCell ref="X29:X31"/>
    <mergeCell ref="C29:C37"/>
    <mergeCell ref="G62:G64"/>
    <mergeCell ref="J9:U9"/>
    <mergeCell ref="F89:F91"/>
    <mergeCell ref="G89:G91"/>
    <mergeCell ref="E98:E100"/>
    <mergeCell ref="F47:F49"/>
    <mergeCell ref="G47:G49"/>
    <mergeCell ref="F98:F100"/>
    <mergeCell ref="G65:G67"/>
    <mergeCell ref="E59:E61"/>
    <mergeCell ref="F59:F61"/>
    <mergeCell ref="G59:G61"/>
    <mergeCell ref="D9:I9"/>
    <mergeCell ref="G77:G79"/>
    <mergeCell ref="E11:E13"/>
    <mergeCell ref="F11:F13"/>
    <mergeCell ref="F65:F67"/>
    <mergeCell ref="G86:G88"/>
    <mergeCell ref="E89:E91"/>
    <mergeCell ref="E62:E64"/>
    <mergeCell ref="E20:E22"/>
    <mergeCell ref="F20:F22"/>
    <mergeCell ref="E32:E34"/>
    <mergeCell ref="F32:F34"/>
    <mergeCell ref="G32:G34"/>
    <mergeCell ref="E35:E37"/>
    <mergeCell ref="F35:F37"/>
    <mergeCell ref="E38:E40"/>
    <mergeCell ref="F38:F40"/>
    <mergeCell ref="E29:E31"/>
    <mergeCell ref="F29:F31"/>
    <mergeCell ref="E71:E73"/>
    <mergeCell ref="F71:F73"/>
    <mergeCell ref="G71:G73"/>
    <mergeCell ref="E53:E55"/>
    <mergeCell ref="F53:F55"/>
    <mergeCell ref="G53:G55"/>
    <mergeCell ref="G44:G46"/>
    <mergeCell ref="E47:E49"/>
    <mergeCell ref="F62:F64"/>
    <mergeCell ref="C65:C73"/>
    <mergeCell ref="C11:C19"/>
    <mergeCell ref="C20:C28"/>
    <mergeCell ref="A11:A19"/>
    <mergeCell ref="A20:A28"/>
    <mergeCell ref="A29:A37"/>
    <mergeCell ref="A38:A46"/>
    <mergeCell ref="A47:A55"/>
    <mergeCell ref="A56:A64"/>
    <mergeCell ref="A65:A73"/>
    <mergeCell ref="E14:E16"/>
    <mergeCell ref="F14:F16"/>
    <mergeCell ref="G14:G16"/>
    <mergeCell ref="F68:F70"/>
    <mergeCell ref="G68:G70"/>
    <mergeCell ref="G38:G40"/>
    <mergeCell ref="E41:E43"/>
    <mergeCell ref="F41:F43"/>
    <mergeCell ref="G41:G43"/>
    <mergeCell ref="G20:G22"/>
    <mergeCell ref="E23:E25"/>
    <mergeCell ref="F23:F25"/>
    <mergeCell ref="G23:G25"/>
    <mergeCell ref="A114:D114"/>
    <mergeCell ref="A118:D118"/>
    <mergeCell ref="A119:D119"/>
    <mergeCell ref="M114:U114"/>
    <mergeCell ref="M118:U118"/>
    <mergeCell ref="M119:U119"/>
    <mergeCell ref="F114:J114"/>
    <mergeCell ref="F118:J118"/>
    <mergeCell ref="F119:J119"/>
    <mergeCell ref="C38:C46"/>
    <mergeCell ref="G17:G19"/>
    <mergeCell ref="E56:E58"/>
    <mergeCell ref="F56:F58"/>
    <mergeCell ref="G56:G58"/>
    <mergeCell ref="E50:E52"/>
    <mergeCell ref="F50:F52"/>
    <mergeCell ref="G50:G52"/>
    <mergeCell ref="G35:G37"/>
    <mergeCell ref="E26:E28"/>
    <mergeCell ref="F26:F28"/>
    <mergeCell ref="G26:G28"/>
    <mergeCell ref="G95:G97"/>
    <mergeCell ref="G98:G100"/>
    <mergeCell ref="A74:A82"/>
    <mergeCell ref="E86:E88"/>
    <mergeCell ref="F86:F88"/>
    <mergeCell ref="E80:E82"/>
    <mergeCell ref="F80:F82"/>
    <mergeCell ref="G80:G82"/>
    <mergeCell ref="E83:E85"/>
    <mergeCell ref="F83:F85"/>
    <mergeCell ref="G83:G85"/>
    <mergeCell ref="BA68:BA70"/>
    <mergeCell ref="BB68:BB70"/>
    <mergeCell ref="BD68:BD70"/>
    <mergeCell ref="BF68:BF70"/>
    <mergeCell ref="BG68:BG70"/>
    <mergeCell ref="BI68:BI70"/>
    <mergeCell ref="AD56:AD58"/>
    <mergeCell ref="AD59:AD61"/>
    <mergeCell ref="AD62:AD64"/>
    <mergeCell ref="AI56:AI58"/>
    <mergeCell ref="AI59:AI61"/>
    <mergeCell ref="AI62:AI64"/>
    <mergeCell ref="AD65:AD67"/>
    <mergeCell ref="AD68:AD70"/>
    <mergeCell ref="AD71:AD73"/>
    <mergeCell ref="AI65:AI67"/>
    <mergeCell ref="AI68:AI70"/>
    <mergeCell ref="AI71:AI73"/>
    <mergeCell ref="AN65:AN67"/>
    <mergeCell ref="AN68:AN70"/>
    <mergeCell ref="AN71:AN73"/>
    <mergeCell ref="AS65:AS67"/>
    <mergeCell ref="AS68:AS70"/>
    <mergeCell ref="AS71:AS73"/>
    <mergeCell ref="AG68:AG70"/>
    <mergeCell ref="AH68:AH70"/>
    <mergeCell ref="AJ68:AJ70"/>
    <mergeCell ref="AL68:AL70"/>
    <mergeCell ref="AM68:AM70"/>
    <mergeCell ref="AO68:AO70"/>
    <mergeCell ref="AQ68:AQ70"/>
    <mergeCell ref="AR68:AR70"/>
    <mergeCell ref="BC65:BC67"/>
    <mergeCell ref="BC68:BC70"/>
    <mergeCell ref="BC71:BC73"/>
    <mergeCell ref="BH65:BH67"/>
    <mergeCell ref="BH68:BH70"/>
    <mergeCell ref="BH71:BH73"/>
    <mergeCell ref="BM65:BM67"/>
    <mergeCell ref="BM68:BM70"/>
    <mergeCell ref="BM71:BM73"/>
    <mergeCell ref="BR65:BR67"/>
    <mergeCell ref="BR68:BR70"/>
    <mergeCell ref="BR71:BR73"/>
    <mergeCell ref="BW65:BW67"/>
    <mergeCell ref="BW68:BW70"/>
    <mergeCell ref="BW71:BW73"/>
    <mergeCell ref="BK68:BK70"/>
    <mergeCell ref="BL68:BL70"/>
    <mergeCell ref="BN68:BN70"/>
    <mergeCell ref="BP68:BP70"/>
    <mergeCell ref="BQ68:BQ70"/>
    <mergeCell ref="BS68:BS70"/>
    <mergeCell ref="BU68:BU70"/>
    <mergeCell ref="BV71:BV73"/>
    <mergeCell ref="BQ65:BQ67"/>
    <mergeCell ref="BG71:BG73"/>
    <mergeCell ref="BI71:BI73"/>
    <mergeCell ref="BK71:BK73"/>
    <mergeCell ref="BV65:BV67"/>
    <mergeCell ref="BF71:BF73"/>
    <mergeCell ref="F2:L2"/>
    <mergeCell ref="F3:K3"/>
    <mergeCell ref="AD74:AD76"/>
    <mergeCell ref="AD77:AD79"/>
    <mergeCell ref="AD80:AD82"/>
    <mergeCell ref="AI74:AI76"/>
    <mergeCell ref="AI77:AI79"/>
    <mergeCell ref="AI80:AI82"/>
    <mergeCell ref="AN74:AN76"/>
    <mergeCell ref="AN77:AN79"/>
    <mergeCell ref="AN80:AN82"/>
    <mergeCell ref="AS74:AS76"/>
    <mergeCell ref="AS77:AS79"/>
    <mergeCell ref="AS80:AS82"/>
    <mergeCell ref="AX74:AX76"/>
    <mergeCell ref="AX77:AX79"/>
    <mergeCell ref="AX80:AX82"/>
    <mergeCell ref="AX68:AX70"/>
    <mergeCell ref="AX71:AX73"/>
    <mergeCell ref="AG62:AG64"/>
    <mergeCell ref="AH62:AH64"/>
    <mergeCell ref="AJ62:AJ64"/>
    <mergeCell ref="AL62:AL64"/>
    <mergeCell ref="AM62:AM64"/>
    <mergeCell ref="AO62:AO64"/>
    <mergeCell ref="A6:U7"/>
    <mergeCell ref="G11:G13"/>
    <mergeCell ref="E17:E19"/>
    <mergeCell ref="F17:F19"/>
    <mergeCell ref="E44:E46"/>
    <mergeCell ref="F44:F46"/>
    <mergeCell ref="E68:E70"/>
    <mergeCell ref="BC80:BC82"/>
    <mergeCell ref="BH74:BH76"/>
    <mergeCell ref="BH77:BH79"/>
    <mergeCell ref="BH80:BH82"/>
    <mergeCell ref="BM74:BM76"/>
    <mergeCell ref="BM77:BM79"/>
    <mergeCell ref="BM80:BM82"/>
    <mergeCell ref="BR74:BR76"/>
    <mergeCell ref="BR77:BR79"/>
    <mergeCell ref="BR80:BR82"/>
    <mergeCell ref="CB80:CB82"/>
    <mergeCell ref="AD83:AD85"/>
    <mergeCell ref="AD86:AD88"/>
    <mergeCell ref="AD89:AD91"/>
    <mergeCell ref="AI83:AI85"/>
    <mergeCell ref="AI86:AI88"/>
    <mergeCell ref="AI89:AI91"/>
    <mergeCell ref="AN83:AN85"/>
    <mergeCell ref="AS83:AS85"/>
    <mergeCell ref="AX83:AX85"/>
    <mergeCell ref="BA86:BA88"/>
    <mergeCell ref="BX77:BX79"/>
    <mergeCell ref="AG77:AG79"/>
    <mergeCell ref="AH77:AH79"/>
    <mergeCell ref="AJ77:AJ79"/>
    <mergeCell ref="AL77:AL79"/>
    <mergeCell ref="AM77:AM79"/>
    <mergeCell ref="AO77:AO79"/>
    <mergeCell ref="AQ77:AQ79"/>
    <mergeCell ref="AR77:AR79"/>
    <mergeCell ref="AT77:AT79"/>
    <mergeCell ref="AV77:AV79"/>
    <mergeCell ref="BZ77:BZ79"/>
    <mergeCell ref="CA77:CA79"/>
    <mergeCell ref="AG74:AG76"/>
    <mergeCell ref="AH74:AH76"/>
    <mergeCell ref="AJ74:AJ76"/>
    <mergeCell ref="AL74:AL76"/>
    <mergeCell ref="AM74:AM76"/>
    <mergeCell ref="AO74:AO76"/>
    <mergeCell ref="AQ74:AQ76"/>
    <mergeCell ref="AR74:AR76"/>
    <mergeCell ref="AT74:AT76"/>
    <mergeCell ref="BS74:BS76"/>
    <mergeCell ref="BU74:BU76"/>
    <mergeCell ref="BV74:BV76"/>
    <mergeCell ref="BX74:BX76"/>
    <mergeCell ref="AV74:AV76"/>
    <mergeCell ref="AW74:AW76"/>
    <mergeCell ref="AY74:AY76"/>
    <mergeCell ref="BC74:BC76"/>
    <mergeCell ref="BC77:BC79"/>
    <mergeCell ref="AW77:AW79"/>
    <mergeCell ref="AY77:AY79"/>
    <mergeCell ref="BA77:BA79"/>
    <mergeCell ref="BB77:BB79"/>
    <mergeCell ref="BD77:BD79"/>
    <mergeCell ref="BF77:BF79"/>
    <mergeCell ref="BG77:BG79"/>
    <mergeCell ref="BM95:BM97"/>
    <mergeCell ref="BM98:BM100"/>
    <mergeCell ref="BR92:BR94"/>
    <mergeCell ref="BR95:BR97"/>
    <mergeCell ref="BR98:BR100"/>
    <mergeCell ref="BW92:BW94"/>
    <mergeCell ref="BW95:BW97"/>
    <mergeCell ref="BW98:BW100"/>
    <mergeCell ref="CB92:CB94"/>
    <mergeCell ref="CB95:CB97"/>
    <mergeCell ref="CB98:CB100"/>
    <mergeCell ref="AI95:AI97"/>
    <mergeCell ref="AI98:AI100"/>
    <mergeCell ref="AN92:AN94"/>
    <mergeCell ref="AN95:AN97"/>
    <mergeCell ref="AN98:AN100"/>
    <mergeCell ref="AS92:AS94"/>
    <mergeCell ref="AS95:AS97"/>
    <mergeCell ref="AS98:AS100"/>
    <mergeCell ref="AX92:AX94"/>
    <mergeCell ref="AX95:AX97"/>
    <mergeCell ref="AX98:AX100"/>
    <mergeCell ref="BC92:BC94"/>
    <mergeCell ref="BC95:BC97"/>
    <mergeCell ref="BC98:BC100"/>
    <mergeCell ref="BH92:BH94"/>
    <mergeCell ref="BH95:BH97"/>
    <mergeCell ref="BH98:BH100"/>
    <mergeCell ref="BU95:BU97"/>
    <mergeCell ref="AI92:AI94"/>
    <mergeCell ref="BM92:BM94"/>
    <mergeCell ref="AN101:AN103"/>
    <mergeCell ref="AO101:AO103"/>
    <mergeCell ref="AQ101:AQ103"/>
    <mergeCell ref="AR101:AR103"/>
    <mergeCell ref="AS101:AS103"/>
    <mergeCell ref="AT101:AT103"/>
    <mergeCell ref="AV101:AV103"/>
    <mergeCell ref="AW101:AW103"/>
    <mergeCell ref="AX101:AX103"/>
    <mergeCell ref="AY101:AY103"/>
    <mergeCell ref="BA101:BA103"/>
    <mergeCell ref="BB101:BB103"/>
    <mergeCell ref="BC101:BC103"/>
    <mergeCell ref="BD101:BD103"/>
    <mergeCell ref="BF101:BF103"/>
    <mergeCell ref="BG101:BG103"/>
    <mergeCell ref="BH101:BH103"/>
    <mergeCell ref="BI101:BI103"/>
    <mergeCell ref="BK101:BK103"/>
    <mergeCell ref="BL101:BL103"/>
    <mergeCell ref="BM101:BM103"/>
    <mergeCell ref="BN101:BN103"/>
    <mergeCell ref="BP101:BP103"/>
    <mergeCell ref="BQ101:BQ103"/>
    <mergeCell ref="BR101:BR103"/>
    <mergeCell ref="BS101:BS103"/>
    <mergeCell ref="BU101:BU103"/>
    <mergeCell ref="BV101:BV103"/>
    <mergeCell ref="BW101:BW103"/>
    <mergeCell ref="BX101:BX103"/>
    <mergeCell ref="BZ101:BZ103"/>
    <mergeCell ref="CA101:CA103"/>
    <mergeCell ref="CB101:CB103"/>
    <mergeCell ref="CC101:CC103"/>
    <mergeCell ref="BD104:BD106"/>
    <mergeCell ref="BF104:BF106"/>
    <mergeCell ref="BG104:BG106"/>
    <mergeCell ref="BH104:BH106"/>
    <mergeCell ref="BI104:BI106"/>
    <mergeCell ref="BK104:BK106"/>
    <mergeCell ref="BL104:BL106"/>
    <mergeCell ref="W104:W106"/>
    <mergeCell ref="X104:X106"/>
    <mergeCell ref="Y104:Y106"/>
    <mergeCell ref="Z104:Z106"/>
    <mergeCell ref="AB104:AB106"/>
    <mergeCell ref="AC104:AC106"/>
    <mergeCell ref="AD104:AD106"/>
    <mergeCell ref="AE104:AE106"/>
    <mergeCell ref="AG104:AG106"/>
    <mergeCell ref="AH104:AH106"/>
    <mergeCell ref="AI104:AI106"/>
    <mergeCell ref="AJ104:AJ106"/>
    <mergeCell ref="AL104:AL106"/>
    <mergeCell ref="AM104:AM106"/>
    <mergeCell ref="AN104:AN106"/>
    <mergeCell ref="AO104:AO106"/>
    <mergeCell ref="AQ104:AQ106"/>
    <mergeCell ref="BZ104:BZ106"/>
    <mergeCell ref="CA104:CA106"/>
    <mergeCell ref="CB104:CB106"/>
    <mergeCell ref="CC104:CC106"/>
    <mergeCell ref="E107:E109"/>
    <mergeCell ref="F107:F109"/>
    <mergeCell ref="G107:G109"/>
    <mergeCell ref="W107:W109"/>
    <mergeCell ref="X107:X109"/>
    <mergeCell ref="Y107:Y109"/>
    <mergeCell ref="Z107:Z109"/>
    <mergeCell ref="AB107:AB109"/>
    <mergeCell ref="AC107:AC109"/>
    <mergeCell ref="AD107:AD109"/>
    <mergeCell ref="AE107:AE109"/>
    <mergeCell ref="AG107:AG109"/>
    <mergeCell ref="AH107:AH109"/>
    <mergeCell ref="AI107:AI109"/>
    <mergeCell ref="AJ107:AJ109"/>
    <mergeCell ref="AL107:AL109"/>
    <mergeCell ref="AM107:AM109"/>
    <mergeCell ref="AN107:AN109"/>
    <mergeCell ref="AR104:AR106"/>
    <mergeCell ref="AS104:AS106"/>
    <mergeCell ref="AT104:AT106"/>
    <mergeCell ref="AV104:AV106"/>
    <mergeCell ref="AW104:AW106"/>
    <mergeCell ref="AX104:AX106"/>
    <mergeCell ref="AY104:AY106"/>
    <mergeCell ref="BA104:BA106"/>
    <mergeCell ref="BB104:BB106"/>
    <mergeCell ref="BC104:BC106"/>
    <mergeCell ref="BZ107:BZ109"/>
    <mergeCell ref="CA107:CA109"/>
    <mergeCell ref="CB107:CB109"/>
    <mergeCell ref="CC107:CC109"/>
    <mergeCell ref="A101:A109"/>
    <mergeCell ref="B101:B109"/>
    <mergeCell ref="C101:C109"/>
    <mergeCell ref="D101:D109"/>
    <mergeCell ref="E101:E103"/>
    <mergeCell ref="F101:F103"/>
    <mergeCell ref="G101:G103"/>
    <mergeCell ref="W101:W103"/>
    <mergeCell ref="X101:X103"/>
    <mergeCell ref="Y101:Y103"/>
    <mergeCell ref="Z101:Z103"/>
    <mergeCell ref="AB101:AB103"/>
    <mergeCell ref="AC101:AC103"/>
    <mergeCell ref="AD101:AD103"/>
    <mergeCell ref="AE101:AE103"/>
    <mergeCell ref="AG101:AG103"/>
    <mergeCell ref="AO107:AO109"/>
    <mergeCell ref="AQ107:AQ109"/>
    <mergeCell ref="AR107:AR109"/>
    <mergeCell ref="AS107:AS109"/>
    <mergeCell ref="AT107:AT109"/>
    <mergeCell ref="AV107:AV109"/>
    <mergeCell ref="AW107:AW109"/>
    <mergeCell ref="AX107:AX109"/>
    <mergeCell ref="AY107:AY109"/>
    <mergeCell ref="BA107:BA109"/>
    <mergeCell ref="BB107:BB109"/>
    <mergeCell ref="BC107:BC109"/>
    <mergeCell ref="AH101:AH103"/>
    <mergeCell ref="AI101:AI103"/>
    <mergeCell ref="AJ101:AJ103"/>
    <mergeCell ref="AL101:AL103"/>
    <mergeCell ref="AM101:AM103"/>
    <mergeCell ref="BK107:BK109"/>
    <mergeCell ref="BL107:BL109"/>
    <mergeCell ref="BM107:BM109"/>
    <mergeCell ref="BN107:BN109"/>
    <mergeCell ref="BP107:BP109"/>
    <mergeCell ref="BQ107:BQ109"/>
    <mergeCell ref="BR107:BR109"/>
    <mergeCell ref="BS107:BS109"/>
    <mergeCell ref="BU107:BU109"/>
    <mergeCell ref="BV107:BV109"/>
    <mergeCell ref="BW107:BW109"/>
    <mergeCell ref="BX107:BX109"/>
    <mergeCell ref="BD107:BD109"/>
    <mergeCell ref="BF107:BF109"/>
    <mergeCell ref="BG107:BG109"/>
    <mergeCell ref="BH107:BH109"/>
    <mergeCell ref="BI107:BI109"/>
    <mergeCell ref="BM104:BM106"/>
    <mergeCell ref="BN104:BN106"/>
    <mergeCell ref="BP104:BP106"/>
    <mergeCell ref="BQ104:BQ106"/>
    <mergeCell ref="BR104:BR106"/>
    <mergeCell ref="BS104:BS106"/>
    <mergeCell ref="BU104:BU106"/>
    <mergeCell ref="BV104:BV106"/>
    <mergeCell ref="BW104:BW106"/>
    <mergeCell ref="BX104:BX106"/>
  </mergeCells>
  <phoneticPr fontId="21" type="noConversion"/>
  <printOptions horizontalCentered="1"/>
  <pageMargins left="0.78740157480314965" right="0.78740157480314965" top="0.47244094488188981" bottom="0.59055118110236227" header="0.39370078740157483" footer="0.39370078740157483"/>
  <pageSetup paperSize="5" scale="50" orientation="landscape" r:id="rId1"/>
  <headerFooter>
    <oddFooter>&amp;L&amp;"Arial,Normal"F&amp;8formato elaborado por la &amp;"Arial,Negrita"Subsecretaría de Modernización Administrativa&amp;"Arial,Normal" de la SCyTG.&amp;R&amp;"Arial,Normal"&amp;8 SCYTG-SCIR-01 /  V05 / 18-Mar-2026</oddFooter>
  </headerFooter>
  <colBreaks count="1" manualBreakCount="1">
    <brk id="21"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68" zoomScaleNormal="68" workbookViewId="0">
      <selection activeCell="E9" sqref="E9"/>
    </sheetView>
  </sheetViews>
  <sheetFormatPr baseColWidth="10" defaultColWidth="11.44140625" defaultRowHeight="14.4" x14ac:dyDescent="0.3"/>
  <cols>
    <col min="1" max="1" width="14.33203125" customWidth="1"/>
    <col min="2" max="2" width="18.88671875" customWidth="1"/>
    <col min="3" max="4" width="34.6640625" customWidth="1"/>
    <col min="5" max="8" width="28.109375" customWidth="1"/>
    <col min="9" max="16384" width="11.44140625" style="1"/>
  </cols>
  <sheetData>
    <row r="1" spans="1:8" ht="23.4" thickBot="1" x14ac:dyDescent="0.45">
      <c r="A1" s="113" t="s">
        <v>68</v>
      </c>
      <c r="B1" s="114"/>
      <c r="C1" s="114"/>
      <c r="D1" s="114"/>
      <c r="E1" s="114"/>
      <c r="F1" s="114"/>
      <c r="G1" s="114"/>
      <c r="H1" s="114"/>
    </row>
    <row r="2" spans="1:8" ht="15" thickTop="1" x14ac:dyDescent="0.3">
      <c r="A2" s="115" t="s">
        <v>69</v>
      </c>
      <c r="B2" s="116"/>
      <c r="C2" s="116"/>
      <c r="D2" s="116"/>
    </row>
    <row r="3" spans="1:8" x14ac:dyDescent="0.3">
      <c r="A3" s="115"/>
      <c r="B3" s="116"/>
      <c r="C3" s="116"/>
      <c r="D3" s="116"/>
    </row>
    <row r="4" spans="1:8" ht="18" thickBot="1" x14ac:dyDescent="0.35">
      <c r="A4" s="116"/>
      <c r="B4" s="116"/>
      <c r="C4" s="116"/>
      <c r="D4" s="116"/>
      <c r="E4" s="484" t="s">
        <v>70</v>
      </c>
      <c r="F4" s="484"/>
      <c r="G4" s="484"/>
      <c r="H4" s="484"/>
    </row>
    <row r="5" spans="1:8" ht="30" customHeight="1" x14ac:dyDescent="0.3">
      <c r="A5" s="117" t="s">
        <v>71</v>
      </c>
      <c r="B5" s="118" t="s">
        <v>72</v>
      </c>
      <c r="C5" s="118" t="s">
        <v>73</v>
      </c>
      <c r="D5" s="118" t="s">
        <v>74</v>
      </c>
      <c r="E5" s="118" t="s">
        <v>47</v>
      </c>
      <c r="F5" s="118" t="s">
        <v>75</v>
      </c>
      <c r="G5" s="118" t="s">
        <v>76</v>
      </c>
      <c r="H5" s="119" t="s">
        <v>77</v>
      </c>
    </row>
    <row r="6" spans="1:8" ht="81.75" customHeight="1" x14ac:dyDescent="0.3">
      <c r="A6" s="120">
        <v>1</v>
      </c>
      <c r="B6" s="121">
        <v>45006</v>
      </c>
      <c r="C6" s="122" t="s">
        <v>78</v>
      </c>
      <c r="D6" s="122" t="s">
        <v>79</v>
      </c>
      <c r="E6" s="123" t="s">
        <v>80</v>
      </c>
      <c r="F6" s="123" t="s">
        <v>81</v>
      </c>
      <c r="G6" s="123" t="s">
        <v>82</v>
      </c>
      <c r="H6" s="123" t="s">
        <v>83</v>
      </c>
    </row>
    <row r="7" spans="1:8" ht="34.5" customHeight="1" x14ac:dyDescent="0.3">
      <c r="A7" s="120">
        <v>2</v>
      </c>
      <c r="B7" s="121" t="s">
        <v>84</v>
      </c>
      <c r="C7" s="121" t="s">
        <v>84</v>
      </c>
      <c r="D7" s="121" t="s">
        <v>84</v>
      </c>
      <c r="E7" s="121" t="s">
        <v>84</v>
      </c>
      <c r="F7" s="121" t="s">
        <v>84</v>
      </c>
      <c r="G7" s="121" t="s">
        <v>84</v>
      </c>
      <c r="H7" s="121" t="s">
        <v>84</v>
      </c>
    </row>
    <row r="8" spans="1:8" ht="34.5" customHeight="1" x14ac:dyDescent="0.3">
      <c r="A8" s="120">
        <v>3</v>
      </c>
      <c r="B8" s="121" t="s">
        <v>84</v>
      </c>
      <c r="C8" s="121" t="s">
        <v>84</v>
      </c>
      <c r="D8" s="121" t="s">
        <v>84</v>
      </c>
      <c r="E8" s="121" t="s">
        <v>84</v>
      </c>
      <c r="F8" s="121" t="s">
        <v>84</v>
      </c>
      <c r="G8" s="121" t="s">
        <v>84</v>
      </c>
      <c r="H8" s="121" t="s">
        <v>84</v>
      </c>
    </row>
    <row r="9" spans="1:8" ht="96" customHeight="1" x14ac:dyDescent="0.3">
      <c r="A9" s="120">
        <v>4</v>
      </c>
      <c r="B9" s="121">
        <v>45852</v>
      </c>
      <c r="C9" s="124" t="s">
        <v>85</v>
      </c>
      <c r="D9" s="123" t="s">
        <v>86</v>
      </c>
      <c r="E9" s="123" t="s">
        <v>87</v>
      </c>
      <c r="F9" s="123" t="s">
        <v>88</v>
      </c>
      <c r="G9" s="123" t="s">
        <v>82</v>
      </c>
      <c r="H9" s="123" t="s">
        <v>89</v>
      </c>
    </row>
    <row r="10" spans="1:8" ht="118.5" customHeight="1" x14ac:dyDescent="0.3">
      <c r="A10" s="120">
        <v>5</v>
      </c>
      <c r="B10" s="121">
        <v>46100</v>
      </c>
      <c r="C10" s="125" t="s">
        <v>90</v>
      </c>
      <c r="D10" s="123" t="s">
        <v>91</v>
      </c>
      <c r="E10" s="123" t="s">
        <v>87</v>
      </c>
      <c r="F10" s="123" t="s">
        <v>92</v>
      </c>
      <c r="G10" s="123" t="s">
        <v>93</v>
      </c>
      <c r="H10" s="123" t="s">
        <v>89</v>
      </c>
    </row>
  </sheetData>
  <sheetProtection algorithmName="SHA-512" hashValue="q2NqlQhg0I6k1NErBkU2KMOlXDZxqaOqFj2sLKuBr6qm0QE7AWpSZvqpbcHefcHa38ny9GUs02qgP2utDkpolA==" saltValue="8QKTaztXag0uoS9XOWH5lQ==" spinCount="100000" sheet="1" objects="1" scenarios="1"/>
  <mergeCells count="1">
    <mergeCell ref="E4:H4"/>
  </mergeCells>
  <printOptions horizontalCentered="1"/>
  <pageMargins left="0.59055118110236227" right="0.59055118110236227" top="0.74803149606299213" bottom="0.74803149606299213" header="0.31496062992125984" footer="0.31496062992125984"/>
  <pageSetup paperSize="345" scale="65"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1.Portada</vt:lpstr>
      <vt:lpstr>2. PAT</vt:lpstr>
      <vt:lpstr>Control de Cambios</vt:lpstr>
      <vt:lpstr>'2. PAT'!Títulos_a_imprimir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Kenya Serna</dc:creator>
  <cp:lastModifiedBy>DOPAT</cp:lastModifiedBy>
  <cp:lastPrinted>2026-05-28T18:50:58Z</cp:lastPrinted>
  <dcterms:created xsi:type="dcterms:W3CDTF">2021-12-13T20:31:19Z</dcterms:created>
  <dcterms:modified xsi:type="dcterms:W3CDTF">2026-06-01T21:16:50Z</dcterms:modified>
</cp:coreProperties>
</file>