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64C3C75A-96B6-49E4-87F7-162037A16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E50" i="1" s="1"/>
  <c r="G21" i="1"/>
  <c r="G48" i="1" s="1"/>
  <c r="E21" i="1"/>
  <c r="E48" i="1" s="1"/>
</calcChain>
</file>

<file path=xl/sharedStrings.xml><?xml version="1.0" encoding="utf-8"?>
<sst xmlns="http://schemas.openxmlformats.org/spreadsheetml/2006/main" count="70" uniqueCount="68">
  <si>
    <t>GOBIERNO DEL ESTADO DE GUERRERO</t>
  </si>
  <si>
    <t>SISTEMA PARA EL DESARROLLO INTEGRAL DE LA FAMILIA DEL ESTADO DE GUERRERO</t>
  </si>
  <si>
    <t>CONSOLIDADO</t>
  </si>
  <si>
    <t/>
  </si>
  <si>
    <t>ESTADO DE SITUACIÓN FINANCIERA</t>
  </si>
  <si>
    <t>AL 31 DE MARZO DE 2026</t>
  </si>
  <si>
    <t>(Cifras en Pesos)</t>
  </si>
  <si>
    <t>Concepto</t>
  </si>
  <si>
    <t>2026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</si>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</sst>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55</xdr:row>
      <xdr:rowOff>0</xdr:rowOff>
    </xdr:from>
    <xdr:to>
      <xdr:col>4</xdr:col>
      <xdr:colOff>419100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5</xdr:col>
      <xdr:colOff>0</xdr:colOff>
      <xdr:row>55</xdr:row>
      <xdr:rowOff>0</xdr:rowOff>
    </xdr:from>
    <xdr:to>
      <xdr:col>11</xdr:col>
      <xdr:colOff>628650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11</xdr:col>
      <xdr:colOff>885825</xdr:colOff>
      <xdr:row>55</xdr:row>
      <xdr:rowOff>0</xdr:rowOff>
    </xdr:from>
    <xdr:to>
      <xdr:col>15</xdr:col>
      <xdr:colOff>609600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962025</xdr:colOff>
      <xdr:row>64</xdr:row>
      <xdr:rowOff>0</xdr:rowOff>
    </xdr:from>
    <xdr:to>
      <xdr:col>7</xdr:col>
      <xdr:colOff>19050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228600</xdr:colOff>
      <xdr:row>64</xdr:row>
      <xdr:rowOff>0</xdr:rowOff>
    </xdr:from>
    <xdr:to>
      <xdr:col>13</xdr:col>
      <xdr:colOff>428625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2025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2025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45637299.57</v>
      </c>
      <c r="G14" s="25">
        <v>62767067.509999998</v>
      </c>
      <c r="K14" s="28" t="s">
        <v>25</v>
      </c>
      <c r="N14" s="25">
        <v>22544686.989999998</v>
      </c>
      <c r="P14" s="25">
        <v>31086452.43</v>
      </c>
    </row>
    <row r="15" spans="1:17" x14ac:dyDescent="0.2">
      <c r="B15" s="28" t="s">
        <v>10</v>
      </c>
      <c r="E15" s="25">
        <v>22458195.039999999</v>
      </c>
      <c r="G15" s="25">
        <v>17523848.920000002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0</v>
      </c>
      <c r="G16" s="25">
        <v>0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0</v>
      </c>
      <c r="G18" s="25">
        <v>0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0</v>
      </c>
      <c r="P19" s="25">
        <v>0</v>
      </c>
    </row>
    <row r="20" spans="2:16" x14ac:dyDescent="0.2">
      <c r="B20" s="28" t="s">
        <v>15</v>
      </c>
      <c r="E20" s="25">
        <v>0</v>
      </c>
      <c r="G20" s="25">
        <v>0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68095494.609999999</v>
      </c>
      <c r="G21" s="23">
        <f>0+G14+G15+G16+G17+G18+G19+G20</f>
        <v>80290916.430000007</v>
      </c>
      <c r="K21" s="28" t="s">
        <v>32</v>
      </c>
      <c r="N21" s="25">
        <v>-363930.9</v>
      </c>
      <c r="P21" s="25">
        <v>-338930.9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22180756.09</v>
      </c>
      <c r="P22" s="23">
        <f>0+P14+P15+P16+P17+P18+P19+P20+P21</f>
        <v>30747521.530000001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178808047.66999999</v>
      </c>
      <c r="G25" s="25">
        <v>178808047.66999999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195661751.34999999</v>
      </c>
      <c r="G26" s="25">
        <v>195652637.47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651622.57999999996</v>
      </c>
      <c r="G27" s="25">
        <v>651622.57999999996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8113968.2699999996</v>
      </c>
      <c r="G28" s="25">
        <v>8113968.2699999996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22180756.09</v>
      </c>
      <c r="O31" s="26"/>
      <c r="P31" s="23">
        <f>ROUND((P22+P30), 2)</f>
        <v>30747521.530000001</v>
      </c>
    </row>
    <row r="32" spans="2:16" x14ac:dyDescent="0.2">
      <c r="B32" s="26" t="s">
        <v>56</v>
      </c>
      <c r="E32" s="23">
        <f>0+E23+E24+E25+E26+E27-E28+E29+E30+E31</f>
        <v>367007453.32999998</v>
      </c>
      <c r="G32" s="23">
        <f>0+G23+G24+G25+G26+G27-G28+G29+G30+G31</f>
        <v>366998339.44999999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111126394.01000001</v>
      </c>
      <c r="P34" s="24">
        <v>111126394.01000001</v>
      </c>
    </row>
    <row r="35" spans="2:16" x14ac:dyDescent="0.2">
      <c r="K35" s="28" t="s">
        <v>40</v>
      </c>
      <c r="N35" s="25">
        <v>88844147.819999993</v>
      </c>
      <c r="P35" s="25">
        <v>88844147.819999993</v>
      </c>
    </row>
    <row r="36" spans="2:16" x14ac:dyDescent="0.2">
      <c r="K36" s="28" t="s">
        <v>41</v>
      </c>
      <c r="N36" s="25">
        <v>22282246.190000001</v>
      </c>
      <c r="P36" s="25">
        <v>22282246.190000001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301795797.84000003</v>
      </c>
      <c r="P38" s="24">
        <v>305415340.33999985</v>
      </c>
    </row>
    <row r="39" spans="2:16" x14ac:dyDescent="0.2">
      <c r="K39" s="28" t="s">
        <v>44</v>
      </c>
      <c r="N39" s="25">
        <v>4782162.7900000066</v>
      </c>
      <c r="P39" s="25">
        <v>25548969.159999847</v>
      </c>
    </row>
    <row r="40" spans="2:16" x14ac:dyDescent="0.2">
      <c r="K40" s="28" t="s">
        <v>45</v>
      </c>
      <c r="N40" s="25">
        <v>297013635.05000001</v>
      </c>
      <c r="P40" s="25">
        <v>279866371.18000001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0</v>
      </c>
      <c r="P43" s="25">
        <v>0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412922191.85000002</v>
      </c>
      <c r="O47" s="26"/>
      <c r="P47" s="23">
        <f>0+P35+P36+P37+P39+P40+P41+P42+P43+P45+P46</f>
        <v>416541734.34999985</v>
      </c>
    </row>
    <row r="48" spans="2:16" x14ac:dyDescent="0.2">
      <c r="B48" s="33" t="s">
        <v>57</v>
      </c>
      <c r="C48" s="34"/>
      <c r="D48" s="26"/>
      <c r="E48" s="23">
        <f>ROUND((E21+E32), 2)</f>
        <v>435102947.94</v>
      </c>
      <c r="F48" s="26"/>
      <c r="G48" s="23">
        <f>ROUND((G21+G32), 2)</f>
        <v>447289255.88</v>
      </c>
      <c r="H48" s="9"/>
      <c r="K48" s="33" t="s">
        <v>66</v>
      </c>
      <c r="L48" s="34"/>
      <c r="M48" s="26"/>
      <c r="N48" s="23">
        <f>ROUND((N31+N47),2)</f>
        <v>435102947.94</v>
      </c>
      <c r="O48" s="26"/>
      <c r="P48" s="23">
        <f>ROUND((P31+P47),2)</f>
        <v>447289255.88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&amp;C&amp;"Arial,"&amp;6&amp;D &amp;T&amp;L&amp;"Arial,"&amp;6DOF 23-12-2020         &amp;3N422_IC_EDO_SITUACION_FINANCIERA&amp;R&amp;"Arial,"&amp;6Página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2022-09-13T16:39:32Z</cp:lastPrinted>
  <dcterms:created xsi:type="dcterms:W3CDTF">1996-11-27T10:00:04Z</dcterms:created>
  <dcterms:modified xsi:type="dcterms:W3CDTF">2026-05-19T15:47:07Z</dcterms:modified>
</cp:coreProperties>
</file>