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4.5. LDF\"/>
    </mc:Choice>
  </mc:AlternateContent>
  <bookViews>
    <workbookView xWindow="-120" yWindow="-120" windowWidth="24240" windowHeight="13140"/>
  </bookViews>
  <sheets>
    <sheet name="LDF-06 a" sheetId="17" r:id="rId1"/>
  </sheets>
  <definedNames>
    <definedName name="_xlnm.Print_Titles" localSheetId="0">'LDF-06 a'!$1:$9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6" i="17" l="1"/>
  <c r="H26" i="17" s="1"/>
  <c r="E37" i="17"/>
  <c r="H37" i="17" s="1"/>
  <c r="F11" i="17"/>
  <c r="E28" i="17"/>
  <c r="H28" i="17" s="1"/>
  <c r="E27" i="17"/>
  <c r="H27" i="17" s="1"/>
  <c r="E25" i="17"/>
  <c r="H25" i="17" s="1"/>
  <c r="E24" i="17"/>
  <c r="H24" i="17" s="1"/>
  <c r="E23" i="17"/>
  <c r="H23" i="17" s="1"/>
  <c r="E21" i="17"/>
  <c r="H21" i="17" s="1"/>
  <c r="E20" i="17"/>
  <c r="H20" i="17"/>
  <c r="D19" i="17"/>
  <c r="D11" i="17"/>
  <c r="D29" i="17"/>
  <c r="D49" i="17"/>
  <c r="D39" i="17"/>
  <c r="D72" i="17"/>
  <c r="E118" i="17"/>
  <c r="H118" i="17"/>
  <c r="E114" i="17"/>
  <c r="C114" i="17"/>
  <c r="F114" i="17"/>
  <c r="H114" i="17"/>
  <c r="E147" i="17"/>
  <c r="E85" i="17"/>
  <c r="F147" i="17"/>
  <c r="F85" i="17"/>
  <c r="H85" i="17"/>
  <c r="G114" i="17"/>
  <c r="E57" i="17"/>
  <c r="E12" i="17"/>
  <c r="H12" i="17" s="1"/>
  <c r="E13" i="17"/>
  <c r="H13" i="17" s="1"/>
  <c r="E14" i="17"/>
  <c r="H14" i="17" s="1"/>
  <c r="E15" i="17"/>
  <c r="H15" i="17" s="1"/>
  <c r="E16" i="17"/>
  <c r="H16" i="17" s="1"/>
  <c r="E17" i="17"/>
  <c r="H17" i="17" s="1"/>
  <c r="E18" i="17"/>
  <c r="E22" i="17"/>
  <c r="E30" i="17"/>
  <c r="H30" i="17" s="1"/>
  <c r="E31" i="17"/>
  <c r="E32" i="17"/>
  <c r="H32" i="17" s="1"/>
  <c r="E33" i="17"/>
  <c r="H33" i="17" s="1"/>
  <c r="E34" i="17"/>
  <c r="H34" i="17" s="1"/>
  <c r="E35" i="17"/>
  <c r="H35" i="17" s="1"/>
  <c r="E36" i="17"/>
  <c r="H36" i="17" s="1"/>
  <c r="E38" i="17"/>
  <c r="H38" i="17" s="1"/>
  <c r="E39" i="17"/>
  <c r="E50" i="17"/>
  <c r="H50" i="17" s="1"/>
  <c r="H49" i="17" s="1"/>
  <c r="E58" i="17"/>
  <c r="E72" i="17"/>
  <c r="F19" i="17"/>
  <c r="F29" i="17"/>
  <c r="F39" i="17"/>
  <c r="F49" i="17"/>
  <c r="F72" i="17"/>
  <c r="H150" i="17"/>
  <c r="H147" i="17"/>
  <c r="H57" i="17"/>
  <c r="G147" i="17"/>
  <c r="C147" i="17"/>
  <c r="G85" i="17"/>
  <c r="C85" i="17"/>
  <c r="C76" i="17"/>
  <c r="H75" i="17"/>
  <c r="H72" i="17"/>
  <c r="G72" i="17"/>
  <c r="C72" i="17"/>
  <c r="C63" i="17"/>
  <c r="C59" i="17"/>
  <c r="H58" i="17"/>
  <c r="H55" i="17"/>
  <c r="G49" i="17"/>
  <c r="C49" i="17"/>
  <c r="G39" i="17"/>
  <c r="C39" i="17"/>
  <c r="G29" i="17"/>
  <c r="C29" i="17"/>
  <c r="H22" i="17"/>
  <c r="G19" i="17"/>
  <c r="C19" i="17"/>
  <c r="C10" i="17" s="1"/>
  <c r="C160" i="17" s="1"/>
  <c r="H18" i="17"/>
  <c r="G11" i="17"/>
  <c r="C11" i="17"/>
  <c r="H40" i="17"/>
  <c r="H39" i="17"/>
  <c r="D147" i="17"/>
  <c r="D85" i="17"/>
  <c r="G10" i="17" l="1"/>
  <c r="G160" i="17" s="1"/>
  <c r="E49" i="17"/>
  <c r="E29" i="17"/>
  <c r="H29" i="17" s="1"/>
  <c r="H31" i="17"/>
  <c r="H19" i="17"/>
  <c r="E19" i="17"/>
  <c r="D10" i="17"/>
  <c r="D160" i="17" s="1"/>
  <c r="H11" i="17"/>
  <c r="E11" i="17"/>
  <c r="F10" i="17"/>
  <c r="E10" i="17" l="1"/>
  <c r="E160" i="17" s="1"/>
  <c r="F160" i="17"/>
  <c r="H10" i="17" l="1"/>
  <c r="H160" i="17" s="1"/>
</calcChain>
</file>

<file path=xl/sharedStrings.xml><?xml version="1.0" encoding="utf-8"?>
<sst xmlns="http://schemas.openxmlformats.org/spreadsheetml/2006/main" count="163" uniqueCount="90">
  <si>
    <t>(PESOS)</t>
  </si>
  <si>
    <t>Devengado</t>
  </si>
  <si>
    <t xml:space="preserve">Pagado </t>
  </si>
  <si>
    <t>Estado Analítico del Ejercicio del Presupuesto de Egresos Detallado - LDF</t>
  </si>
  <si>
    <t xml:space="preserve">Clasificación por Objeto del Gasto (Capítulo y Concepto) </t>
  </si>
  <si>
    <t>Egresos</t>
  </si>
  <si>
    <t xml:space="preserve">Ampliaciones/ (Reducciones) </t>
  </si>
  <si>
    <t xml:space="preserve">Modificado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</si>
  <si>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</si>
  <si>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</si>
  <si>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</si>
  <si>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</si>
  <si>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</si>
  <si>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</si>
  <si>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</si>
  <si>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</si>
  <si>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</si>
  <si>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</si>
  <si>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</si>
  <si>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</si>
  <si>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</si>
  <si>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</si>
  <si>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</si>
  <si>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</si>
  <si>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</si>
  <si>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</si>
  <si>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</si>
  <si>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</si>
  <si>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</si>
  <si>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</si>
  <si>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</si>
  <si>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</si>
  <si>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</si>
  <si>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</si>
  <si>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</si>
  <si>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</si>
  <si>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</si>
  <si>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</si>
  <si>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</si>
  <si>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</si>
  <si>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</si>
  <si>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</si>
  <si>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</si>
  <si>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</si>
  <si>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</si>
  <si>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</si>
  <si>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</si>
  <si>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</si>
  <si>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</si>
  <si>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</si>
  <si>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</si>
  <si>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</si>
  <si>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</si>
  <si>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</si>
  <si>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</si>
  <si>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</si>
  <si>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</si>
  <si>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</si>
  <si>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</si>
  <si>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</si>
  <si>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</si>
  <si>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</si>
  <si>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</si>
  <si>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</si>
  <si>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</si>
  <si>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</si>
  <si>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</si>
  <si>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</si>
  <si>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</si>
  <si>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</si>
  <si>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</si>
  <si>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</si>
  <si>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</si>
  <si>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</si>
  <si>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</si>
  <si>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</si>
  <si>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</si>
  <si>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</si>
  <si>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</si>
  <si>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</si>
  <si>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</si>
  <si>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</si>
  <si>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</si>
  <si>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</si>
  <si>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Concepto                                                                                                                                                 (c)</t>
  </si>
  <si>
    <t>Aprobado                                               (d)</t>
  </si>
  <si>
    <t>Subejercicio                                     (e)</t>
  </si>
  <si>
    <t>Formato LDF-06</t>
  </si>
  <si>
    <t>Instituto de Vivienda y Suelo Urbano</t>
  </si>
  <si>
    <t>Del 1 de enero al 30 de Junio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</si>
</sst>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sz val="6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1" fillId="0" borderId="0"/>
    <xf numFmtId="43" fontId="6" fillId="0" borderId="0" applyFont="0" applyFill="0" applyBorder="0" applyAlignment="0" applyProtection="0"/>
    <xf numFmtId="0" fontId="7" fillId="0" borderId="0"/>
  </cellStyleXfs>
  <cellXfs count="50">
    <xf numFmtId="0" fontId="0" fillId="0" borderId="0" xfId="0"/>
    <xf numFmtId="0" fontId="4" fillId="0" borderId="0" xfId="0" applyFont="1"/>
    <xf numFmtId="0" fontId="3" fillId="0" borderId="1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8" fillId="0" borderId="0" xfId="1" applyFont="1" applyBorder="1" applyAlignment="1">
      <alignment horizontal="left" vertical="top" wrapText="1"/>
    </xf>
    <xf numFmtId="0" fontId="9" fillId="0" borderId="0" xfId="0" applyFont="1" applyAlignment="1">
      <alignment horizontal="center" readingOrder="2"/>
    </xf>
    <xf numFmtId="0" fontId="1" fillId="0" borderId="0" xfId="2" applyAlignment="1">
      <alignment horizontal="justify"/>
    </xf>
    <xf numFmtId="0" fontId="1" fillId="0" borderId="0" xfId="2"/>
    <xf numFmtId="0" fontId="3" fillId="0" borderId="21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164" fontId="2" fillId="0" borderId="11" xfId="3" applyNumberFormat="1" applyFont="1" applyBorder="1" applyAlignment="1">
      <alignment horizontal="center" vertical="center"/>
    </xf>
    <xf numFmtId="164" fontId="3" fillId="0" borderId="11" xfId="3" applyNumberFormat="1" applyFont="1" applyBorder="1" applyAlignment="1">
      <alignment horizontal="center" vertical="center"/>
    </xf>
    <xf numFmtId="164" fontId="3" fillId="0" borderId="25" xfId="3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164" fontId="3" fillId="0" borderId="20" xfId="3" applyNumberFormat="1" applyFont="1" applyBorder="1" applyAlignment="1">
      <alignment horizontal="center" vertical="center"/>
    </xf>
    <xf numFmtId="164" fontId="3" fillId="0" borderId="15" xfId="3" applyNumberFormat="1" applyFont="1" applyBorder="1" applyAlignment="1">
      <alignment horizontal="center" vertical="center"/>
    </xf>
    <xf numFmtId="0" fontId="7" fillId="0" borderId="0" xfId="4" applyAlignment="1">
      <alignment horizontal="center"/>
    </xf>
    <xf numFmtId="0" fontId="7" fillId="0" borderId="0" xfId="4"/>
    <xf numFmtId="164" fontId="10" fillId="0" borderId="10" xfId="3" applyNumberFormat="1" applyFont="1" applyBorder="1" applyAlignment="1">
      <alignment horizontal="center" vertical="center"/>
    </xf>
    <xf numFmtId="164" fontId="10" fillId="0" borderId="11" xfId="3" applyNumberFormat="1" applyFont="1" applyBorder="1" applyAlignment="1">
      <alignment horizontal="center" vertical="center"/>
    </xf>
    <xf numFmtId="164" fontId="11" fillId="0" borderId="11" xfId="3" applyNumberFormat="1" applyFont="1" applyBorder="1" applyAlignment="1">
      <alignment horizontal="center" vertical="center"/>
    </xf>
    <xf numFmtId="164" fontId="0" fillId="0" borderId="0" xfId="0" applyNumberFormat="1"/>
    <xf numFmtId="0" fontId="3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</cellXfs>
  <cellStyles count="5">
    <cellStyle name="Millares 2" xfId="3"/>
    <cellStyle name="Normal" xfId="0" builtinId="0"/>
    <cellStyle name="Normal 5" xfId="1"/>
    <cellStyle name="Normal 7" xfId="2"/>
    <cellStyle name="Normal_Formatos aspecto Financiero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527962</xdr:colOff>
      <xdr:row>167</xdr:row>
      <xdr:rowOff>22632</xdr:rowOff>
    </xdr:from>
    <xdr:to>
      <xdr:col>5</xdr:col>
      <xdr:colOff>718462</xdr:colOff>
      <xdr:row>174</xdr:row>
      <xdr:rowOff>34017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065819" y="25495203"/>
          <a:ext cx="1891393" cy="1317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1918606</xdr:colOff>
      <xdr:row>167</xdr:row>
      <xdr:rowOff>5730</xdr:rowOff>
    </xdr:from>
    <xdr:to>
      <xdr:col>3</xdr:col>
      <xdr:colOff>619124</xdr:colOff>
      <xdr:row>174</xdr:row>
      <xdr:rowOff>108857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34267" y="25478301"/>
          <a:ext cx="2122714" cy="14094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774699</xdr:colOff>
      <xdr:row>166</xdr:row>
      <xdr:rowOff>69749</xdr:rowOff>
    </xdr:from>
    <xdr:to>
      <xdr:col>7</xdr:col>
      <xdr:colOff>782411</xdr:colOff>
      <xdr:row>173</xdr:row>
      <xdr:rowOff>20406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03924" y="25825349"/>
          <a:ext cx="1703162" cy="12174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10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1">
            <a:defRPr sz="1000"/>
          </a:pP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115052</xdr:colOff>
      <xdr:row>166</xdr:row>
      <xdr:rowOff>149179</xdr:rowOff>
    </xdr:from>
    <xdr:to>
      <xdr:col>1</xdr:col>
      <xdr:colOff>2034268</xdr:colOff>
      <xdr:row>174</xdr:row>
      <xdr:rowOff>102054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15052" y="25472072"/>
          <a:ext cx="2034877" cy="14088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L.C.</a:t>
          </a:r>
          <a:r>
            <a:rPr lang="es-MX" sz="1000" b="1" i="0" strike="noStrike" baseline="0">
              <a:solidFill>
                <a:srgbClr val="000000"/>
              </a:solidFill>
              <a:latin typeface="Arial"/>
              <a:cs typeface="Arial"/>
            </a:rPr>
            <a:t> Oscar Castro Bautista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202"/>
  <sheetViews>
    <sheetView tabSelected="1" topLeftCell="A157" zoomScale="140" zoomScaleNormal="140" workbookViewId="0">
      <selection activeCell="G177" sqref="G177"/>
    </sheetView>
  </sheetViews>
  <sheetFormatPr baseColWidth="10" defaultRowHeight="15" x14ac:dyDescent="0.25"/>
  <cols>
    <col min="1" max="1" width="1.7109375" customWidth="1"/>
    <col min="2" max="2" width="38.5703125" customWidth="1"/>
    <col min="3" max="8" width="12.7109375" customWidth="1"/>
  </cols>
  <sheetData>
    <row r="1" spans="1:8" x14ac:dyDescent="0.25">
      <c r="H1" s="4" t="s">
        <v>87</v>
      </c>
    </row>
    <row r="2" spans="1:8" ht="15.75" thickBot="1" x14ac:dyDescent="0.3"/>
    <row r="3" spans="1:8" ht="12" customHeight="1" x14ac:dyDescent="0.25">
      <c r="A3" s="31" t="s">
        <v>88</v>
      </c>
      <c r="B3" s="32"/>
      <c r="C3" s="32"/>
      <c r="D3" s="32"/>
      <c r="E3" s="32"/>
      <c r="F3" s="32"/>
      <c r="G3" s="32"/>
      <c r="H3" s="33"/>
    </row>
    <row r="4" spans="1:8" ht="12" customHeight="1" x14ac:dyDescent="0.25">
      <c r="A4" s="34" t="s">
        <v>3</v>
      </c>
      <c r="B4" s="35"/>
      <c r="C4" s="35"/>
      <c r="D4" s="35"/>
      <c r="E4" s="35"/>
      <c r="F4" s="35"/>
      <c r="G4" s="35"/>
      <c r="H4" s="36"/>
    </row>
    <row r="5" spans="1:8" ht="12" customHeight="1" x14ac:dyDescent="0.25">
      <c r="A5" s="34" t="s">
        <v>4</v>
      </c>
      <c r="B5" s="35"/>
      <c r="C5" s="35"/>
      <c r="D5" s="35"/>
      <c r="E5" s="35"/>
      <c r="F5" s="35"/>
      <c r="G5" s="35"/>
      <c r="H5" s="36"/>
    </row>
    <row r="6" spans="1:8" ht="12" customHeight="1" x14ac:dyDescent="0.25">
      <c r="A6" s="34" t="s">
        <v>89</v>
      </c>
      <c r="B6" s="35"/>
      <c r="C6" s="35"/>
      <c r="D6" s="35"/>
      <c r="E6" s="35"/>
      <c r="F6" s="35"/>
      <c r="G6" s="35"/>
      <c r="H6" s="36"/>
    </row>
    <row r="7" spans="1:8" ht="12" customHeight="1" thickBot="1" x14ac:dyDescent="0.3">
      <c r="A7" s="37" t="s">
        <v>0</v>
      </c>
      <c r="B7" s="38"/>
      <c r="C7" s="38"/>
      <c r="D7" s="38"/>
      <c r="E7" s="38"/>
      <c r="F7" s="38"/>
      <c r="G7" s="38"/>
      <c r="H7" s="39"/>
    </row>
    <row r="8" spans="1:8" ht="18" customHeight="1" thickBot="1" x14ac:dyDescent="0.3">
      <c r="A8" s="40" t="s">
        <v>84</v>
      </c>
      <c r="B8" s="41"/>
      <c r="C8" s="44" t="s">
        <v>5</v>
      </c>
      <c r="D8" s="45"/>
      <c r="E8" s="45"/>
      <c r="F8" s="45"/>
      <c r="G8" s="46"/>
      <c r="H8" s="47" t="s">
        <v>86</v>
      </c>
    </row>
    <row r="9" spans="1:8" ht="26.25" customHeight="1" thickBot="1" x14ac:dyDescent="0.3">
      <c r="A9" s="42"/>
      <c r="B9" s="43"/>
      <c r="C9" s="13" t="s">
        <v>85</v>
      </c>
      <c r="D9" s="13" t="s">
        <v>6</v>
      </c>
      <c r="E9" s="11" t="s">
        <v>7</v>
      </c>
      <c r="F9" s="11" t="s">
        <v>1</v>
      </c>
      <c r="G9" s="11" t="s">
        <v>2</v>
      </c>
      <c r="H9" s="48"/>
    </row>
    <row r="10" spans="1:8" ht="12" customHeight="1" x14ac:dyDescent="0.25">
      <c r="A10" s="49" t="s">
        <v>8</v>
      </c>
      <c r="B10" s="49"/>
      <c r="C10" s="24">
        <f>+C11+C19+C29+C39+C49+C59+C63+C72+C76</f>
        <v>38631978.299972728</v>
      </c>
      <c r="D10" s="24">
        <f>+D11+D19+D29+D39+D49+D59+D63+D72+D76</f>
        <v>0</v>
      </c>
      <c r="E10" s="24">
        <f t="shared" ref="E10:G10" si="0">+E11+E19+E29+E39+E49+E59+E63+E72+E76</f>
        <v>38631978.299972728</v>
      </c>
      <c r="F10" s="24">
        <f t="shared" si="0"/>
        <v>16682410.949999999</v>
      </c>
      <c r="G10" s="24">
        <f t="shared" si="0"/>
        <v>15842052.809999999</v>
      </c>
      <c r="H10" s="25">
        <f>E10-F10</f>
        <v>21949567.349972729</v>
      </c>
    </row>
    <row r="11" spans="1:8" ht="12" customHeight="1" x14ac:dyDescent="0.25">
      <c r="A11" s="28" t="s">
        <v>9</v>
      </c>
      <c r="B11" s="28"/>
      <c r="C11" s="25">
        <f>SUM(C12:C18)</f>
        <v>35623691.439972728</v>
      </c>
      <c r="D11" s="25">
        <f t="shared" ref="D11:H11" si="1">SUM(D12:D18)</f>
        <v>0</v>
      </c>
      <c r="E11" s="25">
        <f t="shared" si="1"/>
        <v>35623691.439972728</v>
      </c>
      <c r="F11" s="25">
        <f>SUM(F12:F18)</f>
        <v>12347587.93</v>
      </c>
      <c r="G11" s="25">
        <f t="shared" si="1"/>
        <v>11576426.319999998</v>
      </c>
      <c r="H11" s="25">
        <f t="shared" si="1"/>
        <v>23276103.509972729</v>
      </c>
    </row>
    <row r="12" spans="1:8" ht="12" customHeight="1" x14ac:dyDescent="0.25">
      <c r="A12" s="2"/>
      <c r="B12" s="14" t="s">
        <v>10</v>
      </c>
      <c r="C12" s="26">
        <v>14435142.304094035</v>
      </c>
      <c r="D12" s="26">
        <v>0</v>
      </c>
      <c r="E12" s="26">
        <f t="shared" ref="E12:E38" si="2">+C12+D12</f>
        <v>14435142.304094035</v>
      </c>
      <c r="F12" s="26">
        <v>6761212.7399999993</v>
      </c>
      <c r="G12" s="26">
        <v>6448489.1899999995</v>
      </c>
      <c r="H12" s="26">
        <f>E12-F12</f>
        <v>7673929.5640940359</v>
      </c>
    </row>
    <row r="13" spans="1:8" ht="12" customHeight="1" x14ac:dyDescent="0.25">
      <c r="A13" s="2"/>
      <c r="B13" s="14" t="s">
        <v>11</v>
      </c>
      <c r="C13" s="26">
        <v>240000</v>
      </c>
      <c r="D13" s="26">
        <v>0</v>
      </c>
      <c r="E13" s="26">
        <f t="shared" si="2"/>
        <v>240000</v>
      </c>
      <c r="F13" s="26">
        <v>105492.67000000001</v>
      </c>
      <c r="G13" s="26">
        <v>105492.67000000001</v>
      </c>
      <c r="H13" s="26">
        <f t="shared" ref="H13:H18" si="3">E13-F13</f>
        <v>134507.32999999999</v>
      </c>
    </row>
    <row r="14" spans="1:8" ht="12" customHeight="1" x14ac:dyDescent="0.25">
      <c r="A14" s="2"/>
      <c r="B14" s="14" t="s">
        <v>12</v>
      </c>
      <c r="C14" s="26">
        <v>8846005.25</v>
      </c>
      <c r="D14" s="26">
        <v>0</v>
      </c>
      <c r="E14" s="26">
        <f t="shared" si="2"/>
        <v>8846005.25</v>
      </c>
      <c r="F14" s="26">
        <v>1317912.4299999997</v>
      </c>
      <c r="G14" s="26">
        <v>1317912.4299999997</v>
      </c>
      <c r="H14" s="26">
        <f t="shared" si="3"/>
        <v>7528092.8200000003</v>
      </c>
    </row>
    <row r="15" spans="1:8" ht="12" customHeight="1" x14ac:dyDescent="0.25">
      <c r="A15" s="2"/>
      <c r="B15" s="14" t="s">
        <v>13</v>
      </c>
      <c r="C15" s="26">
        <v>2906054.9239999996</v>
      </c>
      <c r="D15" s="26">
        <v>0</v>
      </c>
      <c r="E15" s="26">
        <f t="shared" si="2"/>
        <v>2906054.9239999996</v>
      </c>
      <c r="F15" s="26">
        <v>1803786.75</v>
      </c>
      <c r="G15" s="26">
        <v>1345348.69</v>
      </c>
      <c r="H15" s="26">
        <f t="shared" si="3"/>
        <v>1102268.1739999996</v>
      </c>
    </row>
    <row r="16" spans="1:8" ht="12" customHeight="1" x14ac:dyDescent="0.25">
      <c r="A16" s="2"/>
      <c r="B16" s="14" t="s">
        <v>14</v>
      </c>
      <c r="C16" s="26">
        <v>8429945.9618786927</v>
      </c>
      <c r="D16" s="26">
        <v>0</v>
      </c>
      <c r="E16" s="26">
        <f t="shared" si="2"/>
        <v>8429945.9618786927</v>
      </c>
      <c r="F16" s="26">
        <v>2359183.34</v>
      </c>
      <c r="G16" s="26">
        <v>2359183.34</v>
      </c>
      <c r="H16" s="26">
        <f t="shared" si="3"/>
        <v>6070762.6218786929</v>
      </c>
    </row>
    <row r="17" spans="1:8" ht="12" customHeight="1" x14ac:dyDescent="0.25">
      <c r="A17" s="2"/>
      <c r="B17" s="14" t="s">
        <v>15</v>
      </c>
      <c r="C17" s="26">
        <v>0</v>
      </c>
      <c r="D17" s="26">
        <v>0</v>
      </c>
      <c r="E17" s="26">
        <f t="shared" si="2"/>
        <v>0</v>
      </c>
      <c r="F17" s="26">
        <v>0</v>
      </c>
      <c r="G17" s="26">
        <v>0</v>
      </c>
      <c r="H17" s="26">
        <f t="shared" si="3"/>
        <v>0</v>
      </c>
    </row>
    <row r="18" spans="1:8" ht="12" customHeight="1" x14ac:dyDescent="0.25">
      <c r="A18" s="2"/>
      <c r="B18" s="14" t="s">
        <v>16</v>
      </c>
      <c r="C18" s="26">
        <v>766543</v>
      </c>
      <c r="D18" s="26">
        <v>0</v>
      </c>
      <c r="E18" s="26">
        <f t="shared" si="2"/>
        <v>766543</v>
      </c>
      <c r="F18" s="26">
        <v>0</v>
      </c>
      <c r="G18" s="26">
        <v>0</v>
      </c>
      <c r="H18" s="26">
        <f t="shared" si="3"/>
        <v>766543</v>
      </c>
    </row>
    <row r="19" spans="1:8" ht="12" customHeight="1" x14ac:dyDescent="0.25">
      <c r="A19" s="28" t="s">
        <v>17</v>
      </c>
      <c r="B19" s="28"/>
      <c r="C19" s="25">
        <f>SUM(C20:C28)</f>
        <v>1022710.1099999999</v>
      </c>
      <c r="D19" s="25">
        <f>SUM(D20:D28)</f>
        <v>0</v>
      </c>
      <c r="E19" s="25">
        <f t="shared" ref="E19:G19" si="4">SUM(E20:E28)</f>
        <v>1022710.1099999999</v>
      </c>
      <c r="F19" s="25">
        <f t="shared" si="4"/>
        <v>208903.37000000002</v>
      </c>
      <c r="G19" s="25">
        <f t="shared" si="4"/>
        <v>196532.28</v>
      </c>
      <c r="H19" s="25">
        <f t="shared" ref="H19" si="5">SUM(H20:H26)</f>
        <v>726550.34</v>
      </c>
    </row>
    <row r="20" spans="1:8" ht="12" customHeight="1" x14ac:dyDescent="0.25">
      <c r="A20" s="2"/>
      <c r="B20" s="14" t="s">
        <v>18</v>
      </c>
      <c r="C20" s="26">
        <v>468163.48000000004</v>
      </c>
      <c r="D20" s="26">
        <v>0</v>
      </c>
      <c r="E20" s="26">
        <f t="shared" si="2"/>
        <v>468163.48000000004</v>
      </c>
      <c r="F20" s="26">
        <v>71008.25</v>
      </c>
      <c r="G20" s="26">
        <v>63188.15</v>
      </c>
      <c r="H20" s="26">
        <f t="shared" ref="H20:H40" si="6">E20-F20</f>
        <v>397155.23000000004</v>
      </c>
    </row>
    <row r="21" spans="1:8" ht="12" customHeight="1" x14ac:dyDescent="0.25">
      <c r="A21" s="2"/>
      <c r="B21" s="14" t="s">
        <v>19</v>
      </c>
      <c r="C21" s="26">
        <v>65846.62999999999</v>
      </c>
      <c r="D21" s="26">
        <v>0</v>
      </c>
      <c r="E21" s="26">
        <f t="shared" si="2"/>
        <v>65846.62999999999</v>
      </c>
      <c r="F21" s="26">
        <v>20051.27</v>
      </c>
      <c r="G21" s="26">
        <v>18270.28</v>
      </c>
      <c r="H21" s="26">
        <f t="shared" si="6"/>
        <v>45795.359999999986</v>
      </c>
    </row>
    <row r="22" spans="1:8" ht="12" customHeight="1" x14ac:dyDescent="0.25">
      <c r="A22" s="2"/>
      <c r="B22" s="14" t="s">
        <v>20</v>
      </c>
      <c r="C22" s="26">
        <v>0</v>
      </c>
      <c r="D22" s="26">
        <v>0</v>
      </c>
      <c r="E22" s="26">
        <f t="shared" si="2"/>
        <v>0</v>
      </c>
      <c r="F22" s="26">
        <v>0</v>
      </c>
      <c r="G22" s="26">
        <v>0</v>
      </c>
      <c r="H22" s="26">
        <f t="shared" si="6"/>
        <v>0</v>
      </c>
    </row>
    <row r="23" spans="1:8" ht="12" customHeight="1" x14ac:dyDescent="0.25">
      <c r="A23" s="2"/>
      <c r="B23" s="14" t="s">
        <v>21</v>
      </c>
      <c r="C23" s="26">
        <v>21349.999999999996</v>
      </c>
      <c r="D23" s="26">
        <v>0</v>
      </c>
      <c r="E23" s="26">
        <f t="shared" si="2"/>
        <v>21349.999999999996</v>
      </c>
      <c r="F23" s="26">
        <v>4806.5499999999993</v>
      </c>
      <c r="G23" s="26">
        <v>4806.5499999999993</v>
      </c>
      <c r="H23" s="26">
        <f t="shared" si="6"/>
        <v>16543.449999999997</v>
      </c>
    </row>
    <row r="24" spans="1:8" ht="12" customHeight="1" x14ac:dyDescent="0.25">
      <c r="A24" s="2"/>
      <c r="B24" s="14" t="s">
        <v>22</v>
      </c>
      <c r="C24" s="26">
        <v>0</v>
      </c>
      <c r="D24" s="26">
        <v>0</v>
      </c>
      <c r="E24" s="26">
        <f t="shared" si="2"/>
        <v>0</v>
      </c>
      <c r="F24" s="26">
        <v>755.04</v>
      </c>
      <c r="G24" s="26">
        <v>755.04</v>
      </c>
      <c r="H24" s="26">
        <f t="shared" si="6"/>
        <v>-755.04</v>
      </c>
    </row>
    <row r="25" spans="1:8" ht="12" customHeight="1" x14ac:dyDescent="0.25">
      <c r="A25" s="2"/>
      <c r="B25" s="14" t="s">
        <v>23</v>
      </c>
      <c r="C25" s="26">
        <v>350899.99999999988</v>
      </c>
      <c r="D25" s="26">
        <v>0</v>
      </c>
      <c r="E25" s="26">
        <f t="shared" si="2"/>
        <v>350899.99999999988</v>
      </c>
      <c r="F25" s="26">
        <v>108088.66</v>
      </c>
      <c r="G25" s="26">
        <v>105318.66</v>
      </c>
      <c r="H25" s="26">
        <f t="shared" si="6"/>
        <v>242811.33999999988</v>
      </c>
    </row>
    <row r="26" spans="1:8" ht="12" customHeight="1" x14ac:dyDescent="0.25">
      <c r="A26" s="2"/>
      <c r="B26" s="14" t="s">
        <v>24</v>
      </c>
      <c r="C26" s="26">
        <v>25000</v>
      </c>
      <c r="D26" s="26">
        <v>0</v>
      </c>
      <c r="E26" s="26">
        <f t="shared" si="2"/>
        <v>25000</v>
      </c>
      <c r="F26" s="26">
        <v>0</v>
      </c>
      <c r="G26" s="26">
        <v>0</v>
      </c>
      <c r="H26" s="26">
        <f t="shared" si="6"/>
        <v>25000</v>
      </c>
    </row>
    <row r="27" spans="1:8" ht="12" customHeight="1" x14ac:dyDescent="0.25">
      <c r="A27" s="2"/>
      <c r="B27" s="14" t="s">
        <v>25</v>
      </c>
      <c r="C27" s="26">
        <v>0</v>
      </c>
      <c r="D27" s="26">
        <v>0</v>
      </c>
      <c r="E27" s="26">
        <f t="shared" si="2"/>
        <v>0</v>
      </c>
      <c r="F27" s="26">
        <v>0</v>
      </c>
      <c r="G27" s="26">
        <v>0</v>
      </c>
      <c r="H27" s="26">
        <f t="shared" si="6"/>
        <v>0</v>
      </c>
    </row>
    <row r="28" spans="1:8" ht="12" customHeight="1" x14ac:dyDescent="0.25">
      <c r="A28" s="2"/>
      <c r="B28" s="14" t="s">
        <v>26</v>
      </c>
      <c r="C28" s="26">
        <v>91449.999999999985</v>
      </c>
      <c r="D28" s="26">
        <v>0</v>
      </c>
      <c r="E28" s="26">
        <f t="shared" si="2"/>
        <v>91449.999999999985</v>
      </c>
      <c r="F28" s="26">
        <v>4193.6000000000004</v>
      </c>
      <c r="G28" s="26">
        <v>4193.6000000000004</v>
      </c>
      <c r="H28" s="26">
        <f t="shared" si="6"/>
        <v>87256.39999999998</v>
      </c>
    </row>
    <row r="29" spans="1:8" ht="12" customHeight="1" x14ac:dyDescent="0.25">
      <c r="A29" s="28" t="s">
        <v>27</v>
      </c>
      <c r="B29" s="28"/>
      <c r="C29" s="25">
        <f>SUM(C30:C38)</f>
        <v>1895576.75</v>
      </c>
      <c r="D29" s="25">
        <f t="shared" ref="D29:G29" si="7">SUM(D30:D38)</f>
        <v>0</v>
      </c>
      <c r="E29" s="25">
        <f t="shared" si="7"/>
        <v>1895576.75</v>
      </c>
      <c r="F29" s="25">
        <f t="shared" si="7"/>
        <v>4125919.65</v>
      </c>
      <c r="G29" s="25">
        <f t="shared" si="7"/>
        <v>4069094.21</v>
      </c>
      <c r="H29" s="25">
        <f t="shared" si="6"/>
        <v>-2230342.9</v>
      </c>
    </row>
    <row r="30" spans="1:8" ht="12" customHeight="1" x14ac:dyDescent="0.25">
      <c r="A30" s="2"/>
      <c r="B30" s="14" t="s">
        <v>28</v>
      </c>
      <c r="C30" s="26">
        <v>199500</v>
      </c>
      <c r="D30" s="26">
        <v>0</v>
      </c>
      <c r="E30" s="26">
        <f t="shared" si="2"/>
        <v>199500</v>
      </c>
      <c r="F30" s="26">
        <v>572686.6399999999</v>
      </c>
      <c r="G30" s="26">
        <v>568242.86999999988</v>
      </c>
      <c r="H30" s="26">
        <f t="shared" si="6"/>
        <v>-373186.6399999999</v>
      </c>
    </row>
    <row r="31" spans="1:8" ht="12" customHeight="1" x14ac:dyDescent="0.25">
      <c r="A31" s="2"/>
      <c r="B31" s="14" t="s">
        <v>29</v>
      </c>
      <c r="C31" s="26">
        <v>98640</v>
      </c>
      <c r="D31" s="26">
        <v>0</v>
      </c>
      <c r="E31" s="26">
        <f t="shared" si="2"/>
        <v>98640</v>
      </c>
      <c r="F31" s="26">
        <v>40260</v>
      </c>
      <c r="G31" s="26">
        <v>33550</v>
      </c>
      <c r="H31" s="26">
        <f t="shared" si="6"/>
        <v>58380</v>
      </c>
    </row>
    <row r="32" spans="1:8" ht="12" customHeight="1" x14ac:dyDescent="0.25">
      <c r="A32" s="2"/>
      <c r="B32" s="14" t="s">
        <v>30</v>
      </c>
      <c r="C32" s="26">
        <v>105919.29999999999</v>
      </c>
      <c r="D32" s="26">
        <v>0</v>
      </c>
      <c r="E32" s="26">
        <f t="shared" si="2"/>
        <v>105919.29999999999</v>
      </c>
      <c r="F32" s="26">
        <v>43019.839999999997</v>
      </c>
      <c r="G32" s="26">
        <v>41575.629999999997</v>
      </c>
      <c r="H32" s="26">
        <f t="shared" si="6"/>
        <v>62899.459999999992</v>
      </c>
    </row>
    <row r="33" spans="1:8" ht="12" customHeight="1" x14ac:dyDescent="0.25">
      <c r="A33" s="2"/>
      <c r="B33" s="14" t="s">
        <v>31</v>
      </c>
      <c r="C33" s="26">
        <v>105600</v>
      </c>
      <c r="D33" s="26">
        <v>0</v>
      </c>
      <c r="E33" s="26">
        <f t="shared" si="2"/>
        <v>105600</v>
      </c>
      <c r="F33" s="26">
        <v>25826.49</v>
      </c>
      <c r="G33" s="26">
        <v>25826.49</v>
      </c>
      <c r="H33" s="26">
        <f t="shared" si="6"/>
        <v>79773.509999999995</v>
      </c>
    </row>
    <row r="34" spans="1:8" ht="12" customHeight="1" x14ac:dyDescent="0.25">
      <c r="A34" s="2"/>
      <c r="B34" s="14" t="s">
        <v>32</v>
      </c>
      <c r="C34" s="26">
        <v>123500</v>
      </c>
      <c r="D34" s="26">
        <v>0</v>
      </c>
      <c r="E34" s="26">
        <f t="shared" si="2"/>
        <v>123500</v>
      </c>
      <c r="F34" s="26">
        <v>27158.080000000002</v>
      </c>
      <c r="G34" s="26">
        <v>26558.080000000002</v>
      </c>
      <c r="H34" s="26">
        <f t="shared" si="6"/>
        <v>96341.92</v>
      </c>
    </row>
    <row r="35" spans="1:8" ht="12" customHeight="1" x14ac:dyDescent="0.25">
      <c r="A35" s="2"/>
      <c r="B35" s="14" t="s">
        <v>33</v>
      </c>
      <c r="C35" s="26">
        <v>0</v>
      </c>
      <c r="D35" s="26">
        <v>0</v>
      </c>
      <c r="E35" s="26">
        <f t="shared" si="2"/>
        <v>0</v>
      </c>
      <c r="F35" s="26">
        <v>0</v>
      </c>
      <c r="G35" s="26">
        <v>0</v>
      </c>
      <c r="H35" s="26">
        <f t="shared" si="6"/>
        <v>0</v>
      </c>
    </row>
    <row r="36" spans="1:8" ht="12" customHeight="1" x14ac:dyDescent="0.25">
      <c r="A36" s="2"/>
      <c r="B36" s="14" t="s">
        <v>34</v>
      </c>
      <c r="C36" s="26">
        <v>315480</v>
      </c>
      <c r="D36" s="26">
        <v>0</v>
      </c>
      <c r="E36" s="26">
        <f t="shared" si="2"/>
        <v>315480</v>
      </c>
      <c r="F36" s="26">
        <v>84184.5</v>
      </c>
      <c r="G36" s="26">
        <v>81952.5</v>
      </c>
      <c r="H36" s="26">
        <f t="shared" si="6"/>
        <v>231295.5</v>
      </c>
    </row>
    <row r="37" spans="1:8" ht="12" customHeight="1" x14ac:dyDescent="0.25">
      <c r="A37" s="2"/>
      <c r="B37" s="14" t="s">
        <v>35</v>
      </c>
      <c r="C37" s="26">
        <v>31255.08</v>
      </c>
      <c r="D37" s="26">
        <v>0</v>
      </c>
      <c r="E37" s="26">
        <f t="shared" si="2"/>
        <v>31255.08</v>
      </c>
      <c r="F37" s="26">
        <v>43388.32</v>
      </c>
      <c r="G37" s="26">
        <v>43388.32</v>
      </c>
      <c r="H37" s="26">
        <f t="shared" si="6"/>
        <v>-12133.239999999998</v>
      </c>
    </row>
    <row r="38" spans="1:8" ht="12" customHeight="1" x14ac:dyDescent="0.25">
      <c r="A38" s="2"/>
      <c r="B38" s="14" t="s">
        <v>36</v>
      </c>
      <c r="C38" s="26">
        <v>915682.37</v>
      </c>
      <c r="D38" s="26">
        <v>0</v>
      </c>
      <c r="E38" s="26">
        <f t="shared" si="2"/>
        <v>915682.37</v>
      </c>
      <c r="F38" s="26">
        <v>3289395.7800000003</v>
      </c>
      <c r="G38" s="26">
        <v>3248000.3200000003</v>
      </c>
      <c r="H38" s="26">
        <f t="shared" si="6"/>
        <v>-2373713.41</v>
      </c>
    </row>
    <row r="39" spans="1:8" ht="15" customHeight="1" x14ac:dyDescent="0.25">
      <c r="A39" s="30" t="s">
        <v>37</v>
      </c>
      <c r="B39" s="30"/>
      <c r="C39" s="16">
        <f>SUM(C40:C48)</f>
        <v>0</v>
      </c>
      <c r="D39" s="16">
        <f t="shared" ref="D39:H39" si="8">SUM(D40:D48)</f>
        <v>0</v>
      </c>
      <c r="E39" s="16">
        <f t="shared" si="8"/>
        <v>0</v>
      </c>
      <c r="F39" s="16">
        <f t="shared" si="8"/>
        <v>0</v>
      </c>
      <c r="G39" s="16">
        <f t="shared" si="8"/>
        <v>0</v>
      </c>
      <c r="H39" s="25">
        <f t="shared" si="8"/>
        <v>0</v>
      </c>
    </row>
    <row r="40" spans="1:8" ht="12" customHeight="1" x14ac:dyDescent="0.25">
      <c r="A40" s="2"/>
      <c r="B40" s="14" t="s">
        <v>38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26">
        <f t="shared" si="6"/>
        <v>0</v>
      </c>
    </row>
    <row r="41" spans="1:8" ht="12" customHeight="1" x14ac:dyDescent="0.25">
      <c r="A41" s="2"/>
      <c r="B41" s="14" t="s">
        <v>39</v>
      </c>
      <c r="C41" s="17"/>
      <c r="D41" s="17"/>
      <c r="E41" s="17"/>
      <c r="F41" s="17"/>
      <c r="G41" s="17"/>
      <c r="H41" s="26"/>
    </row>
    <row r="42" spans="1:8" ht="12" customHeight="1" x14ac:dyDescent="0.25">
      <c r="A42" s="2"/>
      <c r="B42" s="14" t="s">
        <v>40</v>
      </c>
      <c r="C42" s="17"/>
      <c r="D42" s="17"/>
      <c r="E42" s="17"/>
      <c r="F42" s="17"/>
      <c r="G42" s="17"/>
      <c r="H42" s="26"/>
    </row>
    <row r="43" spans="1:8" ht="12" customHeight="1" x14ac:dyDescent="0.25">
      <c r="A43" s="2"/>
      <c r="B43" s="14" t="s">
        <v>41</v>
      </c>
      <c r="C43" s="17"/>
      <c r="D43" s="17"/>
      <c r="E43" s="17"/>
      <c r="F43" s="17"/>
      <c r="G43" s="17"/>
      <c r="H43" s="26"/>
    </row>
    <row r="44" spans="1:8" ht="12" customHeight="1" x14ac:dyDescent="0.25">
      <c r="A44" s="2"/>
      <c r="B44" s="14" t="s">
        <v>42</v>
      </c>
      <c r="C44" s="17"/>
      <c r="D44" s="17"/>
      <c r="E44" s="17"/>
      <c r="F44" s="17"/>
      <c r="G44" s="17"/>
      <c r="H44" s="26"/>
    </row>
    <row r="45" spans="1:8" ht="12" customHeight="1" x14ac:dyDescent="0.25">
      <c r="A45" s="2"/>
      <c r="B45" s="14" t="s">
        <v>43</v>
      </c>
      <c r="C45" s="17"/>
      <c r="D45" s="17"/>
      <c r="E45" s="17"/>
      <c r="F45" s="17"/>
      <c r="G45" s="17"/>
      <c r="H45" s="26"/>
    </row>
    <row r="46" spans="1:8" ht="12" customHeight="1" x14ac:dyDescent="0.25">
      <c r="A46" s="2"/>
      <c r="B46" s="14" t="s">
        <v>44</v>
      </c>
      <c r="C46" s="17"/>
      <c r="D46" s="17"/>
      <c r="E46" s="17"/>
      <c r="F46" s="17"/>
      <c r="G46" s="17"/>
      <c r="H46" s="26"/>
    </row>
    <row r="47" spans="1:8" ht="12" customHeight="1" x14ac:dyDescent="0.25">
      <c r="A47" s="2"/>
      <c r="B47" s="14" t="s">
        <v>45</v>
      </c>
      <c r="C47" s="17"/>
      <c r="D47" s="17"/>
      <c r="E47" s="17"/>
      <c r="F47" s="17"/>
      <c r="G47" s="17"/>
      <c r="H47" s="26"/>
    </row>
    <row r="48" spans="1:8" ht="12" customHeight="1" x14ac:dyDescent="0.25">
      <c r="A48" s="2"/>
      <c r="B48" s="14" t="s">
        <v>46</v>
      </c>
      <c r="C48" s="17"/>
      <c r="D48" s="17"/>
      <c r="E48" s="17"/>
      <c r="F48" s="17"/>
      <c r="G48" s="17"/>
      <c r="H48" s="26"/>
    </row>
    <row r="49" spans="1:8" ht="15" customHeight="1" x14ac:dyDescent="0.25">
      <c r="A49" s="30" t="s">
        <v>47</v>
      </c>
      <c r="B49" s="30"/>
      <c r="C49" s="25">
        <f>SUM(C50:C58)</f>
        <v>90000</v>
      </c>
      <c r="D49" s="25">
        <f t="shared" ref="D49:H49" si="9">SUM(D50:D58)</f>
        <v>0</v>
      </c>
      <c r="E49" s="25">
        <f t="shared" si="9"/>
        <v>90000</v>
      </c>
      <c r="F49" s="25">
        <f t="shared" si="9"/>
        <v>0</v>
      </c>
      <c r="G49" s="25">
        <f t="shared" si="9"/>
        <v>0</v>
      </c>
      <c r="H49" s="25">
        <f t="shared" si="9"/>
        <v>90000</v>
      </c>
    </row>
    <row r="50" spans="1:8" ht="12" customHeight="1" x14ac:dyDescent="0.25">
      <c r="A50" s="2"/>
      <c r="B50" s="14" t="s">
        <v>48</v>
      </c>
      <c r="C50" s="26">
        <v>90000</v>
      </c>
      <c r="D50" s="26">
        <v>0</v>
      </c>
      <c r="E50" s="26">
        <f t="shared" ref="E50" si="10">+C50+D50</f>
        <v>90000</v>
      </c>
      <c r="F50" s="26">
        <v>0</v>
      </c>
      <c r="G50" s="26">
        <v>0</v>
      </c>
      <c r="H50" s="26">
        <f t="shared" ref="H50" si="11">E50-F50</f>
        <v>90000</v>
      </c>
    </row>
    <row r="51" spans="1:8" ht="12" customHeight="1" x14ac:dyDescent="0.25">
      <c r="A51" s="2"/>
      <c r="B51" s="14" t="s">
        <v>49</v>
      </c>
      <c r="C51" s="17"/>
      <c r="D51" s="17"/>
      <c r="E51" s="17"/>
      <c r="F51" s="17"/>
      <c r="G51" s="17"/>
      <c r="H51" s="17"/>
    </row>
    <row r="52" spans="1:8" ht="12" customHeight="1" x14ac:dyDescent="0.25">
      <c r="A52" s="2"/>
      <c r="B52" s="14" t="s">
        <v>50</v>
      </c>
      <c r="C52" s="17"/>
      <c r="D52" s="17"/>
      <c r="E52" s="17"/>
      <c r="F52" s="17"/>
      <c r="G52" s="17"/>
      <c r="H52" s="17"/>
    </row>
    <row r="53" spans="1:8" ht="12" customHeight="1" x14ac:dyDescent="0.25">
      <c r="A53" s="2"/>
      <c r="B53" s="14" t="s">
        <v>51</v>
      </c>
      <c r="C53" s="17"/>
      <c r="D53" s="17"/>
      <c r="E53" s="17"/>
      <c r="F53" s="17"/>
      <c r="G53" s="17"/>
      <c r="H53" s="17"/>
    </row>
    <row r="54" spans="1:8" ht="12" customHeight="1" x14ac:dyDescent="0.25">
      <c r="A54" s="2"/>
      <c r="B54" s="14" t="s">
        <v>52</v>
      </c>
      <c r="C54" s="17"/>
      <c r="D54" s="17"/>
      <c r="E54" s="17"/>
      <c r="F54" s="17"/>
      <c r="G54" s="17"/>
      <c r="H54" s="17"/>
    </row>
    <row r="55" spans="1:8" ht="12" customHeight="1" x14ac:dyDescent="0.25">
      <c r="A55" s="2"/>
      <c r="B55" s="14" t="s">
        <v>53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f t="shared" ref="H55" si="12">E55-F55</f>
        <v>0</v>
      </c>
    </row>
    <row r="56" spans="1:8" ht="12" customHeight="1" x14ac:dyDescent="0.25">
      <c r="A56" s="2"/>
      <c r="B56" s="14" t="s">
        <v>54</v>
      </c>
      <c r="C56" s="17"/>
      <c r="D56" s="17"/>
      <c r="E56" s="17"/>
      <c r="F56" s="17"/>
      <c r="G56" s="17"/>
      <c r="H56" s="17"/>
    </row>
    <row r="57" spans="1:8" ht="12" customHeight="1" x14ac:dyDescent="0.25">
      <c r="A57" s="2"/>
      <c r="B57" s="14" t="s">
        <v>55</v>
      </c>
      <c r="C57" s="17"/>
      <c r="D57" s="17">
        <v>0</v>
      </c>
      <c r="E57" s="17">
        <f t="shared" ref="E57:E58" si="13">+C57+D57</f>
        <v>0</v>
      </c>
      <c r="F57" s="17">
        <v>0</v>
      </c>
      <c r="G57" s="17">
        <v>0</v>
      </c>
      <c r="H57" s="17">
        <f t="shared" ref="H57:H58" si="14">E57-F57</f>
        <v>0</v>
      </c>
    </row>
    <row r="58" spans="1:8" ht="12" customHeight="1" x14ac:dyDescent="0.25">
      <c r="A58" s="2"/>
      <c r="B58" s="14" t="s">
        <v>56</v>
      </c>
      <c r="C58" s="17">
        <v>0</v>
      </c>
      <c r="D58" s="17">
        <v>0</v>
      </c>
      <c r="E58" s="17">
        <f t="shared" si="13"/>
        <v>0</v>
      </c>
      <c r="F58" s="17">
        <v>0</v>
      </c>
      <c r="G58" s="17">
        <v>0</v>
      </c>
      <c r="H58" s="17">
        <f t="shared" si="14"/>
        <v>0</v>
      </c>
    </row>
    <row r="59" spans="1:8" ht="12" customHeight="1" x14ac:dyDescent="0.25">
      <c r="A59" s="28" t="s">
        <v>57</v>
      </c>
      <c r="B59" s="28"/>
      <c r="C59" s="17">
        <f>SUM(C60:C62)</f>
        <v>0</v>
      </c>
      <c r="D59" s="17"/>
      <c r="E59" s="17"/>
      <c r="F59" s="17"/>
      <c r="G59" s="17"/>
      <c r="H59" s="17"/>
    </row>
    <row r="60" spans="1:8" ht="12" customHeight="1" x14ac:dyDescent="0.25">
      <c r="A60" s="2"/>
      <c r="B60" s="14" t="s">
        <v>58</v>
      </c>
      <c r="C60" s="17"/>
      <c r="D60" s="17"/>
      <c r="E60" s="17"/>
      <c r="F60" s="17"/>
      <c r="G60" s="17"/>
      <c r="H60" s="17"/>
    </row>
    <row r="61" spans="1:8" ht="12" customHeight="1" x14ac:dyDescent="0.25">
      <c r="A61" s="2"/>
      <c r="B61" s="14" t="s">
        <v>59</v>
      </c>
      <c r="C61" s="17"/>
      <c r="D61" s="17"/>
      <c r="E61" s="17"/>
      <c r="F61" s="17"/>
      <c r="G61" s="17"/>
      <c r="H61" s="17"/>
    </row>
    <row r="62" spans="1:8" ht="12" customHeight="1" x14ac:dyDescent="0.25">
      <c r="A62" s="2"/>
      <c r="B62" s="14" t="s">
        <v>60</v>
      </c>
      <c r="C62" s="17"/>
      <c r="D62" s="17"/>
      <c r="E62" s="17"/>
      <c r="F62" s="17"/>
      <c r="G62" s="17"/>
      <c r="H62" s="17"/>
    </row>
    <row r="63" spans="1:8" ht="12" customHeight="1" x14ac:dyDescent="0.25">
      <c r="A63" s="28" t="s">
        <v>61</v>
      </c>
      <c r="B63" s="28"/>
      <c r="C63" s="17">
        <f>SUM(C64:C71)</f>
        <v>0</v>
      </c>
      <c r="D63" s="17"/>
      <c r="E63" s="17"/>
      <c r="F63" s="17"/>
      <c r="G63" s="17"/>
      <c r="H63" s="17"/>
    </row>
    <row r="64" spans="1:8" ht="12" customHeight="1" x14ac:dyDescent="0.25">
      <c r="A64" s="2"/>
      <c r="B64" s="14" t="s">
        <v>62</v>
      </c>
      <c r="C64" s="17"/>
      <c r="D64" s="17"/>
      <c r="E64" s="17"/>
      <c r="F64" s="17"/>
      <c r="G64" s="17"/>
      <c r="H64" s="17"/>
    </row>
    <row r="65" spans="1:8" ht="12" customHeight="1" x14ac:dyDescent="0.25">
      <c r="A65" s="2"/>
      <c r="B65" s="14" t="s">
        <v>63</v>
      </c>
      <c r="C65" s="17"/>
      <c r="D65" s="17"/>
      <c r="E65" s="17"/>
      <c r="F65" s="17"/>
      <c r="G65" s="17"/>
      <c r="H65" s="17"/>
    </row>
    <row r="66" spans="1:8" ht="12" customHeight="1" x14ac:dyDescent="0.25">
      <c r="A66" s="2"/>
      <c r="B66" s="14" t="s">
        <v>64</v>
      </c>
      <c r="C66" s="17"/>
      <c r="D66" s="17"/>
      <c r="E66" s="17"/>
      <c r="F66" s="17"/>
      <c r="G66" s="17"/>
      <c r="H66" s="17"/>
    </row>
    <row r="67" spans="1:8" ht="12" customHeight="1" x14ac:dyDescent="0.25">
      <c r="A67" s="2"/>
      <c r="B67" s="14" t="s">
        <v>65</v>
      </c>
      <c r="C67" s="17"/>
      <c r="D67" s="17"/>
      <c r="E67" s="17"/>
      <c r="F67" s="17"/>
      <c r="G67" s="17"/>
      <c r="H67" s="17"/>
    </row>
    <row r="68" spans="1:8" ht="12" customHeight="1" x14ac:dyDescent="0.25">
      <c r="A68" s="2"/>
      <c r="B68" s="14" t="s">
        <v>66</v>
      </c>
      <c r="C68" s="17"/>
      <c r="D68" s="17"/>
      <c r="E68" s="17"/>
      <c r="F68" s="17"/>
      <c r="G68" s="17"/>
      <c r="H68" s="17"/>
    </row>
    <row r="69" spans="1:8" ht="12" customHeight="1" x14ac:dyDescent="0.25">
      <c r="A69" s="2"/>
      <c r="B69" s="14" t="s">
        <v>67</v>
      </c>
      <c r="C69" s="17"/>
      <c r="D69" s="17"/>
      <c r="E69" s="17"/>
      <c r="F69" s="17"/>
      <c r="G69" s="17"/>
      <c r="H69" s="17"/>
    </row>
    <row r="70" spans="1:8" ht="12" customHeight="1" x14ac:dyDescent="0.25">
      <c r="A70" s="2"/>
      <c r="B70" s="14" t="s">
        <v>68</v>
      </c>
      <c r="C70" s="17"/>
      <c r="D70" s="17"/>
      <c r="E70" s="17"/>
      <c r="F70" s="17"/>
      <c r="G70" s="17"/>
      <c r="H70" s="17"/>
    </row>
    <row r="71" spans="1:8" ht="12" customHeight="1" x14ac:dyDescent="0.25">
      <c r="A71" s="2"/>
      <c r="B71" s="14" t="s">
        <v>69</v>
      </c>
      <c r="C71" s="17"/>
      <c r="D71" s="17"/>
      <c r="E71" s="17"/>
      <c r="F71" s="17"/>
      <c r="G71" s="17"/>
      <c r="H71" s="17"/>
    </row>
    <row r="72" spans="1:8" ht="12" customHeight="1" x14ac:dyDescent="0.25">
      <c r="A72" s="28" t="s">
        <v>70</v>
      </c>
      <c r="B72" s="28"/>
      <c r="C72" s="16">
        <f>SUM(C73:C75)</f>
        <v>0</v>
      </c>
      <c r="D72" s="16">
        <f t="shared" ref="D72:H72" si="15">SUM(D73:D75)</f>
        <v>0</v>
      </c>
      <c r="E72" s="16">
        <f t="shared" si="15"/>
        <v>0</v>
      </c>
      <c r="F72" s="16">
        <f t="shared" si="15"/>
        <v>0</v>
      </c>
      <c r="G72" s="16">
        <f t="shared" si="15"/>
        <v>0</v>
      </c>
      <c r="H72" s="17">
        <f t="shared" si="15"/>
        <v>0</v>
      </c>
    </row>
    <row r="73" spans="1:8" ht="12" customHeight="1" x14ac:dyDescent="0.25">
      <c r="A73" s="2"/>
      <c r="B73" s="14" t="s">
        <v>71</v>
      </c>
      <c r="C73" s="17"/>
      <c r="D73" s="17"/>
      <c r="E73" s="17"/>
      <c r="F73" s="17"/>
      <c r="G73" s="17"/>
      <c r="H73" s="17"/>
    </row>
    <row r="74" spans="1:8" ht="12" customHeight="1" x14ac:dyDescent="0.25">
      <c r="A74" s="10"/>
      <c r="B74" s="15" t="s">
        <v>72</v>
      </c>
      <c r="C74" s="18"/>
      <c r="D74" s="18"/>
      <c r="E74" s="18"/>
      <c r="F74" s="18"/>
      <c r="G74" s="18"/>
      <c r="H74" s="18"/>
    </row>
    <row r="75" spans="1:8" ht="12" customHeight="1" x14ac:dyDescent="0.25">
      <c r="A75" s="9"/>
      <c r="B75" s="19" t="s">
        <v>73</v>
      </c>
      <c r="C75" s="20"/>
      <c r="D75" s="20"/>
      <c r="E75" s="20"/>
      <c r="F75" s="20"/>
      <c r="G75" s="20"/>
      <c r="H75" s="20">
        <f t="shared" ref="H75" si="16">E75-F75</f>
        <v>0</v>
      </c>
    </row>
    <row r="76" spans="1:8" ht="12" customHeight="1" x14ac:dyDescent="0.25">
      <c r="A76" s="28" t="s">
        <v>74</v>
      </c>
      <c r="B76" s="28"/>
      <c r="C76" s="17">
        <f>SUM(C77:C83)</f>
        <v>0</v>
      </c>
      <c r="D76" s="17"/>
      <c r="E76" s="17"/>
      <c r="F76" s="17"/>
      <c r="G76" s="17"/>
      <c r="H76" s="17"/>
    </row>
    <row r="77" spans="1:8" ht="12" customHeight="1" x14ac:dyDescent="0.25">
      <c r="A77" s="2"/>
      <c r="B77" s="14" t="s">
        <v>75</v>
      </c>
      <c r="C77" s="17"/>
      <c r="D77" s="17"/>
      <c r="E77" s="17"/>
      <c r="F77" s="17"/>
      <c r="G77" s="17"/>
      <c r="H77" s="17"/>
    </row>
    <row r="78" spans="1:8" ht="12" customHeight="1" x14ac:dyDescent="0.25">
      <c r="A78" s="2"/>
      <c r="B78" s="14" t="s">
        <v>76</v>
      </c>
      <c r="C78" s="17"/>
      <c r="D78" s="17"/>
      <c r="E78" s="17"/>
      <c r="F78" s="17"/>
      <c r="G78" s="17"/>
      <c r="H78" s="17"/>
    </row>
    <row r="79" spans="1:8" ht="12" customHeight="1" x14ac:dyDescent="0.25">
      <c r="A79" s="2"/>
      <c r="B79" s="14" t="s">
        <v>77</v>
      </c>
      <c r="C79" s="17"/>
      <c r="D79" s="17"/>
      <c r="E79" s="17"/>
      <c r="F79" s="17"/>
      <c r="G79" s="17"/>
      <c r="H79" s="17"/>
    </row>
    <row r="80" spans="1:8" ht="12" customHeight="1" x14ac:dyDescent="0.25">
      <c r="A80" s="2"/>
      <c r="B80" s="14" t="s">
        <v>78</v>
      </c>
      <c r="C80" s="17"/>
      <c r="D80" s="17"/>
      <c r="E80" s="17"/>
      <c r="F80" s="17"/>
      <c r="G80" s="17"/>
      <c r="H80" s="17"/>
    </row>
    <row r="81" spans="1:10" ht="12" customHeight="1" x14ac:dyDescent="0.25">
      <c r="A81" s="2"/>
      <c r="B81" s="14" t="s">
        <v>79</v>
      </c>
      <c r="C81" s="17"/>
      <c r="D81" s="17"/>
      <c r="E81" s="17"/>
      <c r="F81" s="17"/>
      <c r="G81" s="17"/>
      <c r="H81" s="17"/>
    </row>
    <row r="82" spans="1:10" ht="12" customHeight="1" x14ac:dyDescent="0.25">
      <c r="A82" s="2"/>
      <c r="B82" s="14" t="s">
        <v>80</v>
      </c>
      <c r="C82" s="17"/>
      <c r="D82" s="17"/>
      <c r="E82" s="17"/>
      <c r="F82" s="17"/>
      <c r="G82" s="17"/>
      <c r="H82" s="17"/>
    </row>
    <row r="83" spans="1:10" ht="12" customHeight="1" x14ac:dyDescent="0.25">
      <c r="A83" s="2"/>
      <c r="B83" s="14" t="s">
        <v>81</v>
      </c>
      <c r="C83" s="17"/>
      <c r="D83" s="17"/>
      <c r="E83" s="17"/>
      <c r="F83" s="17"/>
      <c r="G83" s="17"/>
      <c r="H83" s="17"/>
    </row>
    <row r="84" spans="1:10" ht="12" customHeight="1" x14ac:dyDescent="0.25">
      <c r="A84" s="28"/>
      <c r="B84" s="28"/>
      <c r="C84" s="16"/>
      <c r="D84" s="16"/>
      <c r="E84" s="16"/>
      <c r="F84" s="16"/>
      <c r="G84" s="16"/>
      <c r="H84" s="16"/>
    </row>
    <row r="85" spans="1:10" ht="12" customHeight="1" x14ac:dyDescent="0.25">
      <c r="A85" s="29" t="s">
        <v>82</v>
      </c>
      <c r="B85" s="29"/>
      <c r="C85" s="16">
        <f>+C86+C94+C104+C114+C124+C134+C147+C151</f>
        <v>0</v>
      </c>
      <c r="D85" s="16">
        <f t="shared" ref="D85:G85" si="17">+D86+D94+D104+D114+D124+D134+D147+D151</f>
        <v>0</v>
      </c>
      <c r="E85" s="16">
        <f t="shared" si="17"/>
        <v>0</v>
      </c>
      <c r="F85" s="16">
        <f t="shared" si="17"/>
        <v>0</v>
      </c>
      <c r="G85" s="16">
        <f t="shared" si="17"/>
        <v>0</v>
      </c>
      <c r="H85" s="16">
        <f t="shared" ref="H85" si="18">E85-F85</f>
        <v>0</v>
      </c>
    </row>
    <row r="86" spans="1:10" ht="12" customHeight="1" x14ac:dyDescent="0.25">
      <c r="A86" s="28" t="s">
        <v>9</v>
      </c>
      <c r="B86" s="28"/>
      <c r="C86" s="17"/>
      <c r="D86" s="17"/>
      <c r="E86" s="17"/>
      <c r="F86" s="17"/>
      <c r="G86" s="17"/>
      <c r="H86" s="17"/>
    </row>
    <row r="87" spans="1:10" ht="12" customHeight="1" x14ac:dyDescent="0.25">
      <c r="A87" s="2"/>
      <c r="B87" s="14" t="s">
        <v>10</v>
      </c>
      <c r="C87" s="17"/>
      <c r="D87" s="17"/>
      <c r="E87" s="17"/>
      <c r="F87" s="17"/>
      <c r="G87" s="17"/>
      <c r="H87" s="17"/>
    </row>
    <row r="88" spans="1:10" ht="12" customHeight="1" x14ac:dyDescent="0.25">
      <c r="A88" s="2"/>
      <c r="B88" s="14" t="s">
        <v>11</v>
      </c>
      <c r="C88" s="17"/>
      <c r="D88" s="17"/>
      <c r="E88" s="17"/>
      <c r="F88" s="17"/>
      <c r="G88" s="17"/>
      <c r="H88" s="17"/>
    </row>
    <row r="89" spans="1:10" ht="12" customHeight="1" x14ac:dyDescent="0.25">
      <c r="A89" s="2"/>
      <c r="B89" s="14" t="s">
        <v>12</v>
      </c>
      <c r="C89" s="17"/>
      <c r="D89" s="17"/>
      <c r="E89" s="17"/>
      <c r="F89" s="17"/>
      <c r="G89" s="17"/>
      <c r="H89" s="17"/>
      <c r="J89" s="27"/>
    </row>
    <row r="90" spans="1:10" ht="12" customHeight="1" x14ac:dyDescent="0.25">
      <c r="A90" s="2"/>
      <c r="B90" s="14" t="s">
        <v>13</v>
      </c>
      <c r="C90" s="17"/>
      <c r="D90" s="17"/>
      <c r="E90" s="17"/>
      <c r="F90" s="17"/>
      <c r="G90" s="17"/>
      <c r="H90" s="17"/>
    </row>
    <row r="91" spans="1:10" ht="12" customHeight="1" x14ac:dyDescent="0.25">
      <c r="A91" s="2"/>
      <c r="B91" s="14" t="s">
        <v>14</v>
      </c>
      <c r="C91" s="17"/>
      <c r="D91" s="17"/>
      <c r="E91" s="17"/>
      <c r="F91" s="17"/>
      <c r="G91" s="17"/>
      <c r="H91" s="17"/>
    </row>
    <row r="92" spans="1:10" ht="12" customHeight="1" x14ac:dyDescent="0.25">
      <c r="A92" s="2"/>
      <c r="B92" s="14" t="s">
        <v>15</v>
      </c>
      <c r="C92" s="17"/>
      <c r="D92" s="17"/>
      <c r="E92" s="17"/>
      <c r="F92" s="17"/>
      <c r="G92" s="17"/>
      <c r="H92" s="17"/>
    </row>
    <row r="93" spans="1:10" ht="12" customHeight="1" x14ac:dyDescent="0.25">
      <c r="A93" s="2"/>
      <c r="B93" s="14" t="s">
        <v>16</v>
      </c>
      <c r="C93" s="17"/>
      <c r="D93" s="17"/>
      <c r="E93" s="17"/>
      <c r="F93" s="17"/>
      <c r="G93" s="17"/>
      <c r="H93" s="17"/>
    </row>
    <row r="94" spans="1:10" ht="12" customHeight="1" x14ac:dyDescent="0.25">
      <c r="A94" s="28" t="s">
        <v>17</v>
      </c>
      <c r="B94" s="28"/>
      <c r="C94" s="17"/>
      <c r="D94" s="17"/>
      <c r="E94" s="17"/>
      <c r="F94" s="17"/>
      <c r="G94" s="17"/>
      <c r="H94" s="17"/>
    </row>
    <row r="95" spans="1:10" ht="12" customHeight="1" x14ac:dyDescent="0.25">
      <c r="A95" s="2"/>
      <c r="B95" s="14" t="s">
        <v>18</v>
      </c>
      <c r="C95" s="17"/>
      <c r="D95" s="17"/>
      <c r="E95" s="17"/>
      <c r="F95" s="17"/>
      <c r="G95" s="17"/>
      <c r="H95" s="17"/>
    </row>
    <row r="96" spans="1:10" ht="12" customHeight="1" x14ac:dyDescent="0.25">
      <c r="A96" s="2"/>
      <c r="B96" s="14" t="s">
        <v>19</v>
      </c>
      <c r="C96" s="17"/>
      <c r="D96" s="17"/>
      <c r="E96" s="17"/>
      <c r="F96" s="17"/>
      <c r="G96" s="17"/>
      <c r="H96" s="17"/>
    </row>
    <row r="97" spans="1:8" ht="12" customHeight="1" x14ac:dyDescent="0.25">
      <c r="A97" s="2"/>
      <c r="B97" s="14" t="s">
        <v>20</v>
      </c>
      <c r="C97" s="17"/>
      <c r="D97" s="17"/>
      <c r="E97" s="17"/>
      <c r="F97" s="17"/>
      <c r="G97" s="17"/>
      <c r="H97" s="17"/>
    </row>
    <row r="98" spans="1:8" ht="12" customHeight="1" x14ac:dyDescent="0.25">
      <c r="A98" s="2"/>
      <c r="B98" s="14" t="s">
        <v>21</v>
      </c>
      <c r="C98" s="17"/>
      <c r="D98" s="17"/>
      <c r="E98" s="17"/>
      <c r="F98" s="17"/>
      <c r="G98" s="17"/>
      <c r="H98" s="17"/>
    </row>
    <row r="99" spans="1:8" ht="12" customHeight="1" x14ac:dyDescent="0.25">
      <c r="A99" s="2"/>
      <c r="B99" s="14" t="s">
        <v>22</v>
      </c>
      <c r="C99" s="17"/>
      <c r="D99" s="17"/>
      <c r="E99" s="17"/>
      <c r="F99" s="17"/>
      <c r="G99" s="17"/>
      <c r="H99" s="17"/>
    </row>
    <row r="100" spans="1:8" ht="12" customHeight="1" x14ac:dyDescent="0.25">
      <c r="A100" s="2"/>
      <c r="B100" s="14" t="s">
        <v>23</v>
      </c>
      <c r="C100" s="17"/>
      <c r="D100" s="17"/>
      <c r="E100" s="17"/>
      <c r="F100" s="17"/>
      <c r="G100" s="17"/>
      <c r="H100" s="17"/>
    </row>
    <row r="101" spans="1:8" ht="12" customHeight="1" x14ac:dyDescent="0.25">
      <c r="A101" s="2"/>
      <c r="B101" s="14" t="s">
        <v>24</v>
      </c>
      <c r="C101" s="17"/>
      <c r="D101" s="17"/>
      <c r="E101" s="17"/>
      <c r="F101" s="17"/>
      <c r="G101" s="17"/>
      <c r="H101" s="17"/>
    </row>
    <row r="102" spans="1:8" ht="12" customHeight="1" x14ac:dyDescent="0.25">
      <c r="A102" s="2"/>
      <c r="B102" s="14" t="s">
        <v>25</v>
      </c>
      <c r="C102" s="17"/>
      <c r="D102" s="17"/>
      <c r="E102" s="17"/>
      <c r="F102" s="17"/>
      <c r="G102" s="17"/>
      <c r="H102" s="17"/>
    </row>
    <row r="103" spans="1:8" ht="12" customHeight="1" x14ac:dyDescent="0.25">
      <c r="A103" s="2"/>
      <c r="B103" s="14" t="s">
        <v>26</v>
      </c>
      <c r="C103" s="17"/>
      <c r="D103" s="17"/>
      <c r="E103" s="17"/>
      <c r="F103" s="17"/>
      <c r="G103" s="17"/>
      <c r="H103" s="17"/>
    </row>
    <row r="104" spans="1:8" ht="12" customHeight="1" x14ac:dyDescent="0.25">
      <c r="A104" s="28" t="s">
        <v>27</v>
      </c>
      <c r="B104" s="28"/>
      <c r="C104" s="17"/>
      <c r="D104" s="17"/>
      <c r="E104" s="17"/>
      <c r="F104" s="17"/>
      <c r="G104" s="17"/>
      <c r="H104" s="17"/>
    </row>
    <row r="105" spans="1:8" ht="12" customHeight="1" x14ac:dyDescent="0.25">
      <c r="A105" s="2"/>
      <c r="B105" s="14" t="s">
        <v>28</v>
      </c>
      <c r="C105" s="17"/>
      <c r="D105" s="17"/>
      <c r="E105" s="17"/>
      <c r="F105" s="17"/>
      <c r="G105" s="17"/>
      <c r="H105" s="17"/>
    </row>
    <row r="106" spans="1:8" ht="12" customHeight="1" x14ac:dyDescent="0.25">
      <c r="A106" s="2"/>
      <c r="B106" s="14" t="s">
        <v>29</v>
      </c>
      <c r="C106" s="17"/>
      <c r="D106" s="17"/>
      <c r="E106" s="17"/>
      <c r="F106" s="17"/>
      <c r="G106" s="17"/>
      <c r="H106" s="17"/>
    </row>
    <row r="107" spans="1:8" ht="12" customHeight="1" x14ac:dyDescent="0.25">
      <c r="A107" s="2"/>
      <c r="B107" s="14" t="s">
        <v>30</v>
      </c>
      <c r="C107" s="17"/>
      <c r="D107" s="17"/>
      <c r="E107" s="17"/>
      <c r="F107" s="17"/>
      <c r="G107" s="17"/>
      <c r="H107" s="17"/>
    </row>
    <row r="108" spans="1:8" ht="12" customHeight="1" x14ac:dyDescent="0.25">
      <c r="A108" s="2"/>
      <c r="B108" s="14" t="s">
        <v>31</v>
      </c>
      <c r="C108" s="17"/>
      <c r="D108" s="17"/>
      <c r="E108" s="17"/>
      <c r="F108" s="17"/>
      <c r="G108" s="17"/>
      <c r="H108" s="17"/>
    </row>
    <row r="109" spans="1:8" ht="12" customHeight="1" x14ac:dyDescent="0.25">
      <c r="A109" s="2"/>
      <c r="B109" s="14" t="s">
        <v>32</v>
      </c>
      <c r="C109" s="17"/>
      <c r="D109" s="17"/>
      <c r="E109" s="17"/>
      <c r="F109" s="17"/>
      <c r="G109" s="17"/>
      <c r="H109" s="17"/>
    </row>
    <row r="110" spans="1:8" ht="12" customHeight="1" x14ac:dyDescent="0.25">
      <c r="A110" s="2"/>
      <c r="B110" s="14" t="s">
        <v>33</v>
      </c>
      <c r="C110" s="17"/>
      <c r="D110" s="17"/>
      <c r="E110" s="17"/>
      <c r="F110" s="17"/>
      <c r="G110" s="17"/>
      <c r="H110" s="17"/>
    </row>
    <row r="111" spans="1:8" ht="12" customHeight="1" x14ac:dyDescent="0.25">
      <c r="A111" s="2"/>
      <c r="B111" s="14" t="s">
        <v>34</v>
      </c>
      <c r="C111" s="17"/>
      <c r="D111" s="17"/>
      <c r="E111" s="17"/>
      <c r="F111" s="17"/>
      <c r="G111" s="17"/>
      <c r="H111" s="17"/>
    </row>
    <row r="112" spans="1:8" ht="12" customHeight="1" x14ac:dyDescent="0.25">
      <c r="A112" s="2"/>
      <c r="B112" s="14" t="s">
        <v>35</v>
      </c>
      <c r="C112" s="17"/>
      <c r="D112" s="17"/>
      <c r="E112" s="17"/>
      <c r="F112" s="17"/>
      <c r="G112" s="17"/>
      <c r="H112" s="17"/>
    </row>
    <row r="113" spans="1:8" ht="12" customHeight="1" x14ac:dyDescent="0.25">
      <c r="A113" s="2"/>
      <c r="B113" s="14" t="s">
        <v>36</v>
      </c>
      <c r="C113" s="17"/>
      <c r="D113" s="17"/>
      <c r="E113" s="17"/>
      <c r="F113" s="17"/>
      <c r="G113" s="17"/>
      <c r="H113" s="17"/>
    </row>
    <row r="114" spans="1:8" ht="15" customHeight="1" x14ac:dyDescent="0.25">
      <c r="A114" s="30" t="s">
        <v>37</v>
      </c>
      <c r="B114" s="30"/>
      <c r="C114" s="17">
        <f t="shared" ref="C114:E114" si="19">SUM(C115:C123)</f>
        <v>0</v>
      </c>
      <c r="D114" s="17">
        <v>0</v>
      </c>
      <c r="E114" s="17">
        <f t="shared" si="19"/>
        <v>0</v>
      </c>
      <c r="F114" s="16">
        <f>SUM(F115:F123)</f>
        <v>0</v>
      </c>
      <c r="G114" s="16">
        <f>SUM(G115:G123)</f>
        <v>0</v>
      </c>
      <c r="H114" s="17">
        <f t="shared" ref="H114" si="20">E114-F114</f>
        <v>0</v>
      </c>
    </row>
    <row r="115" spans="1:8" ht="12" customHeight="1" x14ac:dyDescent="0.25">
      <c r="A115" s="2"/>
      <c r="B115" s="14" t="s">
        <v>38</v>
      </c>
      <c r="C115" s="17"/>
      <c r="D115" s="17"/>
      <c r="E115" s="17"/>
      <c r="F115" s="17"/>
      <c r="G115" s="17"/>
      <c r="H115" s="17"/>
    </row>
    <row r="116" spans="1:8" ht="12" customHeight="1" x14ac:dyDescent="0.25">
      <c r="A116" s="2"/>
      <c r="B116" s="14" t="s">
        <v>39</v>
      </c>
      <c r="C116" s="17"/>
      <c r="D116" s="17"/>
      <c r="E116" s="17"/>
      <c r="F116" s="17"/>
      <c r="G116" s="17"/>
      <c r="H116" s="17"/>
    </row>
    <row r="117" spans="1:8" ht="12" customHeight="1" x14ac:dyDescent="0.25">
      <c r="A117" s="2"/>
      <c r="B117" s="14" t="s">
        <v>40</v>
      </c>
      <c r="C117" s="17"/>
      <c r="D117" s="17"/>
      <c r="E117" s="17"/>
      <c r="F117" s="17"/>
      <c r="G117" s="17"/>
      <c r="H117" s="17"/>
    </row>
    <row r="118" spans="1:8" ht="12" customHeight="1" x14ac:dyDescent="0.25">
      <c r="A118" s="2"/>
      <c r="B118" s="14" t="s">
        <v>41</v>
      </c>
      <c r="C118" s="17"/>
      <c r="D118" s="17">
        <v>0</v>
      </c>
      <c r="E118" s="17">
        <f t="shared" ref="E118" si="21">+C118+D118</f>
        <v>0</v>
      </c>
      <c r="F118" s="17">
        <v>0</v>
      </c>
      <c r="G118" s="17">
        <v>0</v>
      </c>
      <c r="H118" s="17">
        <f t="shared" ref="H118" si="22">E118-F118</f>
        <v>0</v>
      </c>
    </row>
    <row r="119" spans="1:8" ht="12" customHeight="1" x14ac:dyDescent="0.25">
      <c r="A119" s="2"/>
      <c r="B119" s="14" t="s">
        <v>42</v>
      </c>
      <c r="C119" s="17"/>
      <c r="D119" s="17"/>
      <c r="E119" s="17"/>
      <c r="F119" s="17"/>
      <c r="G119" s="17"/>
      <c r="H119" s="17"/>
    </row>
    <row r="120" spans="1:8" ht="12" customHeight="1" x14ac:dyDescent="0.25">
      <c r="A120" s="2"/>
      <c r="B120" s="14" t="s">
        <v>43</v>
      </c>
      <c r="C120" s="17"/>
      <c r="D120" s="17"/>
      <c r="E120" s="17"/>
      <c r="F120" s="17"/>
      <c r="G120" s="17"/>
      <c r="H120" s="17"/>
    </row>
    <row r="121" spans="1:8" ht="12" customHeight="1" x14ac:dyDescent="0.25">
      <c r="A121" s="2"/>
      <c r="B121" s="14" t="s">
        <v>44</v>
      </c>
      <c r="C121" s="17"/>
      <c r="D121" s="17"/>
      <c r="E121" s="17"/>
      <c r="F121" s="17"/>
      <c r="G121" s="17"/>
      <c r="H121" s="17"/>
    </row>
    <row r="122" spans="1:8" ht="12" customHeight="1" x14ac:dyDescent="0.25">
      <c r="A122" s="2"/>
      <c r="B122" s="14" t="s">
        <v>45</v>
      </c>
      <c r="C122" s="17"/>
      <c r="D122" s="17"/>
      <c r="E122" s="17"/>
      <c r="F122" s="17"/>
      <c r="G122" s="17"/>
      <c r="H122" s="17"/>
    </row>
    <row r="123" spans="1:8" ht="12" customHeight="1" x14ac:dyDescent="0.25">
      <c r="A123" s="2"/>
      <c r="B123" s="14" t="s">
        <v>46</v>
      </c>
      <c r="C123" s="17"/>
      <c r="D123" s="17"/>
      <c r="E123" s="17"/>
      <c r="F123" s="17"/>
      <c r="G123" s="17"/>
      <c r="H123" s="17"/>
    </row>
    <row r="124" spans="1:8" ht="12" customHeight="1" x14ac:dyDescent="0.25">
      <c r="A124" s="28" t="s">
        <v>47</v>
      </c>
      <c r="B124" s="28"/>
      <c r="C124" s="17"/>
      <c r="D124" s="17"/>
      <c r="E124" s="17"/>
      <c r="F124" s="17"/>
      <c r="G124" s="17"/>
      <c r="H124" s="17"/>
    </row>
    <row r="125" spans="1:8" ht="12" customHeight="1" x14ac:dyDescent="0.25">
      <c r="A125" s="2"/>
      <c r="B125" s="14" t="s">
        <v>48</v>
      </c>
      <c r="C125" s="17"/>
      <c r="D125" s="17"/>
      <c r="E125" s="17"/>
      <c r="F125" s="17"/>
      <c r="G125" s="17"/>
      <c r="H125" s="17"/>
    </row>
    <row r="126" spans="1:8" ht="12" customHeight="1" x14ac:dyDescent="0.25">
      <c r="A126" s="2"/>
      <c r="B126" s="14" t="s">
        <v>49</v>
      </c>
      <c r="C126" s="17"/>
      <c r="D126" s="17"/>
      <c r="E126" s="17"/>
      <c r="F126" s="17"/>
      <c r="G126" s="17"/>
      <c r="H126" s="17"/>
    </row>
    <row r="127" spans="1:8" ht="12" customHeight="1" x14ac:dyDescent="0.25">
      <c r="A127" s="2"/>
      <c r="B127" s="14" t="s">
        <v>50</v>
      </c>
      <c r="C127" s="17"/>
      <c r="D127" s="17"/>
      <c r="E127" s="17"/>
      <c r="F127" s="17"/>
      <c r="G127" s="17"/>
      <c r="H127" s="17"/>
    </row>
    <row r="128" spans="1:8" ht="12" customHeight="1" x14ac:dyDescent="0.25">
      <c r="A128" s="2"/>
      <c r="B128" s="14" t="s">
        <v>51</v>
      </c>
      <c r="C128" s="17"/>
      <c r="D128" s="17"/>
      <c r="E128" s="17"/>
      <c r="F128" s="17"/>
      <c r="G128" s="17"/>
      <c r="H128" s="17"/>
    </row>
    <row r="129" spans="1:8" ht="12" customHeight="1" x14ac:dyDescent="0.25">
      <c r="A129" s="2"/>
      <c r="B129" s="14" t="s">
        <v>52</v>
      </c>
      <c r="C129" s="17"/>
      <c r="D129" s="17"/>
      <c r="E129" s="17"/>
      <c r="F129" s="17"/>
      <c r="G129" s="17"/>
      <c r="H129" s="17"/>
    </row>
    <row r="130" spans="1:8" ht="12" customHeight="1" x14ac:dyDescent="0.25">
      <c r="A130" s="2"/>
      <c r="B130" s="14" t="s">
        <v>53</v>
      </c>
      <c r="C130" s="17"/>
      <c r="D130" s="17"/>
      <c r="E130" s="17"/>
      <c r="F130" s="17"/>
      <c r="G130" s="17"/>
      <c r="H130" s="17"/>
    </row>
    <row r="131" spans="1:8" ht="12" customHeight="1" x14ac:dyDescent="0.25">
      <c r="A131" s="2"/>
      <c r="B131" s="14" t="s">
        <v>54</v>
      </c>
      <c r="C131" s="17"/>
      <c r="D131" s="17"/>
      <c r="E131" s="17"/>
      <c r="F131" s="17"/>
      <c r="G131" s="17"/>
      <c r="H131" s="17"/>
    </row>
    <row r="132" spans="1:8" ht="12" customHeight="1" x14ac:dyDescent="0.25">
      <c r="A132" s="2"/>
      <c r="B132" s="14" t="s">
        <v>55</v>
      </c>
      <c r="C132" s="17"/>
      <c r="D132" s="17"/>
      <c r="E132" s="17"/>
      <c r="F132" s="17"/>
      <c r="G132" s="17"/>
      <c r="H132" s="17"/>
    </row>
    <row r="133" spans="1:8" ht="12" customHeight="1" x14ac:dyDescent="0.25">
      <c r="A133" s="2"/>
      <c r="B133" s="14" t="s">
        <v>56</v>
      </c>
      <c r="C133" s="17"/>
      <c r="D133" s="17"/>
      <c r="E133" s="17"/>
      <c r="F133" s="17"/>
      <c r="G133" s="17"/>
      <c r="H133" s="17"/>
    </row>
    <row r="134" spans="1:8" ht="12" customHeight="1" x14ac:dyDescent="0.25">
      <c r="A134" s="28" t="s">
        <v>57</v>
      </c>
      <c r="B134" s="28"/>
      <c r="C134" s="17"/>
      <c r="D134" s="17"/>
      <c r="E134" s="17"/>
      <c r="F134" s="17"/>
      <c r="G134" s="17"/>
      <c r="H134" s="17"/>
    </row>
    <row r="135" spans="1:8" ht="12" customHeight="1" x14ac:dyDescent="0.25">
      <c r="A135" s="2"/>
      <c r="B135" s="14" t="s">
        <v>58</v>
      </c>
      <c r="C135" s="17"/>
      <c r="D135" s="17"/>
      <c r="E135" s="17"/>
      <c r="F135" s="17"/>
      <c r="G135" s="17"/>
      <c r="H135" s="17"/>
    </row>
    <row r="136" spans="1:8" ht="12" customHeight="1" x14ac:dyDescent="0.25">
      <c r="A136" s="2"/>
      <c r="B136" s="14" t="s">
        <v>59</v>
      </c>
      <c r="C136" s="17"/>
      <c r="D136" s="17"/>
      <c r="E136" s="17"/>
      <c r="F136" s="17"/>
      <c r="G136" s="17"/>
      <c r="H136" s="17"/>
    </row>
    <row r="137" spans="1:8" ht="12" customHeight="1" x14ac:dyDescent="0.25">
      <c r="A137" s="2"/>
      <c r="B137" s="14" t="s">
        <v>60</v>
      </c>
      <c r="C137" s="17"/>
      <c r="D137" s="17"/>
      <c r="E137" s="17"/>
      <c r="F137" s="17"/>
      <c r="G137" s="17"/>
      <c r="H137" s="17"/>
    </row>
    <row r="138" spans="1:8" ht="12" customHeight="1" x14ac:dyDescent="0.25">
      <c r="A138" s="28" t="s">
        <v>61</v>
      </c>
      <c r="B138" s="28"/>
      <c r="C138" s="17"/>
      <c r="D138" s="17"/>
      <c r="E138" s="17"/>
      <c r="F138" s="17"/>
      <c r="G138" s="17"/>
      <c r="H138" s="17"/>
    </row>
    <row r="139" spans="1:8" ht="12" customHeight="1" x14ac:dyDescent="0.25">
      <c r="A139" s="10"/>
      <c r="B139" s="15" t="s">
        <v>62</v>
      </c>
      <c r="C139" s="18"/>
      <c r="D139" s="18"/>
      <c r="E139" s="18"/>
      <c r="F139" s="18"/>
      <c r="G139" s="18"/>
      <c r="H139" s="18"/>
    </row>
    <row r="140" spans="1:8" ht="12" customHeight="1" x14ac:dyDescent="0.25">
      <c r="A140" s="9"/>
      <c r="B140" s="19" t="s">
        <v>63</v>
      </c>
      <c r="C140" s="20"/>
      <c r="D140" s="20"/>
      <c r="E140" s="20"/>
      <c r="F140" s="20"/>
      <c r="G140" s="20"/>
      <c r="H140" s="20"/>
    </row>
    <row r="141" spans="1:8" ht="12" customHeight="1" x14ac:dyDescent="0.25">
      <c r="A141" s="2"/>
      <c r="B141" s="14" t="s">
        <v>64</v>
      </c>
      <c r="C141" s="17"/>
      <c r="D141" s="17"/>
      <c r="E141" s="17"/>
      <c r="F141" s="17"/>
      <c r="G141" s="17"/>
      <c r="H141" s="17"/>
    </row>
    <row r="142" spans="1:8" ht="12" customHeight="1" x14ac:dyDescent="0.25">
      <c r="A142" s="2"/>
      <c r="B142" s="14" t="s">
        <v>65</v>
      </c>
      <c r="C142" s="17"/>
      <c r="D142" s="17"/>
      <c r="E142" s="17"/>
      <c r="F142" s="17"/>
      <c r="G142" s="17"/>
      <c r="H142" s="17"/>
    </row>
    <row r="143" spans="1:8" ht="12" customHeight="1" x14ac:dyDescent="0.25">
      <c r="A143" s="2"/>
      <c r="B143" s="14" t="s">
        <v>66</v>
      </c>
      <c r="C143" s="17"/>
      <c r="D143" s="17"/>
      <c r="E143" s="17"/>
      <c r="F143" s="17"/>
      <c r="G143" s="17"/>
      <c r="H143" s="17"/>
    </row>
    <row r="144" spans="1:8" ht="12" customHeight="1" x14ac:dyDescent="0.25">
      <c r="A144" s="2"/>
      <c r="B144" s="14" t="s">
        <v>67</v>
      </c>
      <c r="C144" s="17"/>
      <c r="D144" s="17"/>
      <c r="E144" s="17"/>
      <c r="F144" s="17"/>
      <c r="G144" s="17"/>
      <c r="H144" s="17"/>
    </row>
    <row r="145" spans="1:8" ht="12" customHeight="1" x14ac:dyDescent="0.25">
      <c r="A145" s="2"/>
      <c r="B145" s="14" t="s">
        <v>68</v>
      </c>
      <c r="C145" s="17"/>
      <c r="D145" s="17"/>
      <c r="E145" s="17"/>
      <c r="F145" s="17"/>
      <c r="G145" s="17"/>
      <c r="H145" s="17"/>
    </row>
    <row r="146" spans="1:8" ht="12" customHeight="1" x14ac:dyDescent="0.25">
      <c r="A146" s="2"/>
      <c r="B146" s="14" t="s">
        <v>69</v>
      </c>
      <c r="C146" s="17"/>
      <c r="D146" s="17"/>
      <c r="E146" s="17"/>
      <c r="F146" s="17"/>
      <c r="G146" s="17"/>
      <c r="H146" s="17"/>
    </row>
    <row r="147" spans="1:8" ht="12" customHeight="1" x14ac:dyDescent="0.25">
      <c r="A147" s="28" t="s">
        <v>70</v>
      </c>
      <c r="B147" s="28"/>
      <c r="C147" s="16">
        <f>SUM(C148:C150)</f>
        <v>0</v>
      </c>
      <c r="D147" s="16">
        <f t="shared" ref="D147:H147" si="23">SUM(D148:D150)</f>
        <v>0</v>
      </c>
      <c r="E147" s="16">
        <f t="shared" si="23"/>
        <v>0</v>
      </c>
      <c r="F147" s="16">
        <f t="shared" si="23"/>
        <v>0</v>
      </c>
      <c r="G147" s="16">
        <f t="shared" si="23"/>
        <v>0</v>
      </c>
      <c r="H147" s="16">
        <f t="shared" si="23"/>
        <v>0</v>
      </c>
    </row>
    <row r="148" spans="1:8" ht="12" customHeight="1" x14ac:dyDescent="0.25">
      <c r="A148" s="2"/>
      <c r="B148" s="14" t="s">
        <v>71</v>
      </c>
      <c r="C148" s="17"/>
      <c r="D148" s="17"/>
      <c r="E148" s="17"/>
      <c r="F148" s="17"/>
      <c r="G148" s="17"/>
      <c r="H148" s="17"/>
    </row>
    <row r="149" spans="1:8" ht="12" customHeight="1" x14ac:dyDescent="0.25">
      <c r="A149" s="2"/>
      <c r="B149" s="14" t="s">
        <v>72</v>
      </c>
      <c r="C149" s="17"/>
      <c r="D149" s="17"/>
      <c r="E149" s="17"/>
      <c r="F149" s="17"/>
      <c r="G149" s="17"/>
      <c r="H149" s="17"/>
    </row>
    <row r="150" spans="1:8" ht="12" customHeight="1" x14ac:dyDescent="0.25">
      <c r="A150" s="2"/>
      <c r="B150" s="14" t="s">
        <v>73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f>+E150-F150</f>
        <v>0</v>
      </c>
    </row>
    <row r="151" spans="1:8" ht="12" customHeight="1" x14ac:dyDescent="0.25">
      <c r="A151" s="28" t="s">
        <v>74</v>
      </c>
      <c r="B151" s="28"/>
      <c r="C151" s="17"/>
      <c r="D151" s="17"/>
      <c r="E151" s="17"/>
      <c r="F151" s="17"/>
      <c r="G151" s="17"/>
      <c r="H151" s="17"/>
    </row>
    <row r="152" spans="1:8" ht="12" customHeight="1" x14ac:dyDescent="0.25">
      <c r="A152" s="2"/>
      <c r="B152" s="14" t="s">
        <v>75</v>
      </c>
      <c r="C152" s="17"/>
      <c r="D152" s="17"/>
      <c r="E152" s="17"/>
      <c r="F152" s="17"/>
      <c r="G152" s="17"/>
      <c r="H152" s="17"/>
    </row>
    <row r="153" spans="1:8" ht="12" customHeight="1" x14ac:dyDescent="0.25">
      <c r="A153" s="2"/>
      <c r="B153" s="14" t="s">
        <v>76</v>
      </c>
      <c r="C153" s="17"/>
      <c r="D153" s="17"/>
      <c r="E153" s="17"/>
      <c r="F153" s="17"/>
      <c r="G153" s="17"/>
      <c r="H153" s="17"/>
    </row>
    <row r="154" spans="1:8" ht="12" customHeight="1" x14ac:dyDescent="0.25">
      <c r="A154" s="2"/>
      <c r="B154" s="14" t="s">
        <v>77</v>
      </c>
      <c r="C154" s="17"/>
      <c r="D154" s="17"/>
      <c r="E154" s="17"/>
      <c r="F154" s="17"/>
      <c r="G154" s="17"/>
      <c r="H154" s="17"/>
    </row>
    <row r="155" spans="1:8" ht="12" customHeight="1" x14ac:dyDescent="0.25">
      <c r="A155" s="2"/>
      <c r="B155" s="14" t="s">
        <v>78</v>
      </c>
      <c r="C155" s="17"/>
      <c r="D155" s="17"/>
      <c r="E155" s="17"/>
      <c r="F155" s="17"/>
      <c r="G155" s="17"/>
      <c r="H155" s="17"/>
    </row>
    <row r="156" spans="1:8" ht="12" customHeight="1" x14ac:dyDescent="0.25">
      <c r="A156" s="2"/>
      <c r="B156" s="14" t="s">
        <v>79</v>
      </c>
      <c r="C156" s="17"/>
      <c r="D156" s="17"/>
      <c r="E156" s="17"/>
      <c r="F156" s="17"/>
      <c r="G156" s="17"/>
      <c r="H156" s="17"/>
    </row>
    <row r="157" spans="1:8" ht="12" customHeight="1" x14ac:dyDescent="0.25">
      <c r="A157" s="2"/>
      <c r="B157" s="14" t="s">
        <v>80</v>
      </c>
      <c r="C157" s="17"/>
      <c r="D157" s="17"/>
      <c r="E157" s="17"/>
      <c r="F157" s="17"/>
      <c r="G157" s="17"/>
      <c r="H157" s="17"/>
    </row>
    <row r="158" spans="1:8" ht="12" customHeight="1" x14ac:dyDescent="0.25">
      <c r="A158" s="2"/>
      <c r="B158" s="14" t="s">
        <v>81</v>
      </c>
      <c r="C158" s="17"/>
      <c r="D158" s="17"/>
      <c r="E158" s="17"/>
      <c r="F158" s="17"/>
      <c r="G158" s="17"/>
      <c r="H158" s="17"/>
    </row>
    <row r="159" spans="1:8" ht="12" customHeight="1" x14ac:dyDescent="0.25">
      <c r="A159" s="2"/>
      <c r="B159" s="14"/>
      <c r="C159" s="17"/>
      <c r="D159" s="17"/>
      <c r="E159" s="17"/>
      <c r="F159" s="17"/>
      <c r="G159" s="17"/>
      <c r="H159" s="17"/>
    </row>
    <row r="160" spans="1:8" ht="12" customHeight="1" x14ac:dyDescent="0.25">
      <c r="A160" s="29" t="s">
        <v>83</v>
      </c>
      <c r="B160" s="29"/>
      <c r="C160" s="25">
        <f>C10+C85</f>
        <v>38631978.299972728</v>
      </c>
      <c r="D160" s="25">
        <f t="shared" ref="D160:H160" si="24">D10+D85</f>
        <v>0</v>
      </c>
      <c r="E160" s="25">
        <f>E10+E85-0.7</f>
        <v>38631977.599972725</v>
      </c>
      <c r="F160" s="25">
        <f t="shared" si="24"/>
        <v>16682410.949999999</v>
      </c>
      <c r="G160" s="25">
        <f t="shared" si="24"/>
        <v>15842052.809999999</v>
      </c>
      <c r="H160" s="25">
        <f t="shared" si="24"/>
        <v>21949567.349972729</v>
      </c>
    </row>
    <row r="161" spans="1:9" ht="12" customHeight="1" thickBot="1" x14ac:dyDescent="0.3">
      <c r="A161" s="3"/>
      <c r="B161" s="12"/>
      <c r="C161" s="21"/>
      <c r="D161" s="21"/>
      <c r="E161" s="21"/>
      <c r="F161" s="21"/>
      <c r="G161" s="21"/>
      <c r="H161" s="21"/>
    </row>
    <row r="162" spans="1:9" ht="12" customHeight="1" x14ac:dyDescent="0.25">
      <c r="A162" s="1"/>
      <c r="B162" s="1"/>
      <c r="C162" s="1"/>
      <c r="D162" s="1"/>
      <c r="E162" s="1"/>
      <c r="F162" s="1"/>
      <c r="G162" s="1"/>
      <c r="H162" s="1"/>
    </row>
    <row r="163" spans="1:9" ht="12" customHeight="1" x14ac:dyDescent="0.25">
      <c r="A163" s="1"/>
      <c r="B163" s="1"/>
      <c r="C163" s="1"/>
      <c r="D163" s="1"/>
      <c r="E163" s="1"/>
      <c r="F163" s="1"/>
      <c r="G163" s="1"/>
      <c r="H163" s="1"/>
    </row>
    <row r="164" spans="1:9" ht="12" customHeight="1" x14ac:dyDescent="0.25">
      <c r="A164" s="1"/>
      <c r="B164" s="1"/>
      <c r="C164" s="1"/>
      <c r="D164" s="1"/>
      <c r="E164" s="1"/>
      <c r="F164" s="1"/>
      <c r="G164" s="1"/>
      <c r="H164" s="1"/>
    </row>
    <row r="165" spans="1:9" ht="12" customHeight="1" x14ac:dyDescent="0.25">
      <c r="A165" s="1"/>
      <c r="B165" s="1"/>
      <c r="C165" s="1"/>
      <c r="D165" s="1"/>
      <c r="E165" s="1"/>
      <c r="F165" s="1"/>
      <c r="G165" s="1"/>
      <c r="H165" s="1"/>
    </row>
    <row r="166" spans="1:9" ht="12" customHeight="1" x14ac:dyDescent="0.25">
      <c r="A166" s="1"/>
      <c r="B166" s="1"/>
      <c r="C166" s="1"/>
      <c r="D166" s="1"/>
      <c r="E166" s="1"/>
      <c r="F166" s="1"/>
      <c r="G166" s="1"/>
      <c r="H166" s="1"/>
    </row>
    <row r="167" spans="1:9" ht="12" customHeight="1" x14ac:dyDescent="0.25">
      <c r="A167" s="1"/>
      <c r="B167" s="1"/>
      <c r="C167" s="1"/>
      <c r="D167" s="1"/>
      <c r="E167" s="1"/>
      <c r="F167" s="1"/>
      <c r="G167" s="1"/>
      <c r="H167" s="1"/>
    </row>
    <row r="168" spans="1:9" s="8" customFormat="1" x14ac:dyDescent="0.25">
      <c r="A168" s="5"/>
      <c r="B168" s="5"/>
      <c r="C168" s="5"/>
      <c r="D168" s="5"/>
      <c r="E168" s="5"/>
      <c r="F168" s="5"/>
      <c r="G168" s="6"/>
      <c r="H168" s="5"/>
      <c r="I168" s="5"/>
    </row>
    <row r="169" spans="1:9" s="8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</row>
    <row r="170" spans="1:9" s="8" customFormat="1" x14ac:dyDescent="0.25">
      <c r="B170" s="7"/>
      <c r="F170" s="7"/>
    </row>
    <row r="171" spans="1:9" s="8" customFormat="1" x14ac:dyDescent="0.25">
      <c r="B171" s="7"/>
      <c r="F171" s="7"/>
    </row>
    <row r="172" spans="1:9" s="23" customFormat="1" ht="12.75" x14ac:dyDescent="0.2">
      <c r="A172" s="22"/>
    </row>
    <row r="175" spans="1:9" ht="12" customHeight="1" x14ac:dyDescent="0.25">
      <c r="A175" s="1"/>
      <c r="B175" s="1"/>
      <c r="C175" s="1"/>
      <c r="D175" s="1"/>
      <c r="E175" s="1"/>
      <c r="F175" s="1"/>
      <c r="G175" s="1"/>
      <c r="H175" s="1"/>
    </row>
    <row r="176" spans="1:9" ht="12" customHeight="1" x14ac:dyDescent="0.25">
      <c r="A176" s="1"/>
      <c r="B176" s="1"/>
      <c r="C176" s="1"/>
      <c r="D176" s="1"/>
      <c r="E176" s="1"/>
      <c r="F176" s="1"/>
      <c r="G176" s="1"/>
      <c r="H176" s="1"/>
    </row>
    <row r="177" spans="1:8" ht="12" customHeight="1" x14ac:dyDescent="0.25">
      <c r="A177" s="1"/>
      <c r="B177" s="1"/>
      <c r="C177" s="1"/>
      <c r="D177" s="1"/>
      <c r="E177" s="1"/>
      <c r="F177" s="1"/>
      <c r="G177" s="1"/>
      <c r="H177" s="1"/>
    </row>
    <row r="178" spans="1:8" ht="12" customHeight="1" x14ac:dyDescent="0.25">
      <c r="A178" s="1"/>
      <c r="B178" s="1"/>
      <c r="C178" s="1"/>
      <c r="D178" s="1"/>
      <c r="E178" s="1"/>
      <c r="F178" s="1"/>
      <c r="G178" s="1"/>
      <c r="H178" s="1"/>
    </row>
    <row r="179" spans="1:8" ht="12" customHeight="1" x14ac:dyDescent="0.25">
      <c r="A179" s="1"/>
      <c r="B179" s="1"/>
      <c r="C179" s="1"/>
      <c r="D179" s="1"/>
      <c r="E179" s="1"/>
      <c r="F179" s="1"/>
      <c r="G179" s="1"/>
      <c r="H179" s="1"/>
    </row>
    <row r="180" spans="1:8" ht="12" customHeight="1" x14ac:dyDescent="0.25">
      <c r="A180" s="1"/>
      <c r="B180" s="1"/>
      <c r="C180" s="1"/>
      <c r="D180" s="1"/>
      <c r="E180" s="1"/>
      <c r="F180" s="1"/>
      <c r="G180" s="1"/>
      <c r="H180" s="1"/>
    </row>
    <row r="181" spans="1:8" ht="12" customHeight="1" x14ac:dyDescent="0.25">
      <c r="A181" s="1"/>
      <c r="B181" s="1"/>
      <c r="C181" s="1"/>
      <c r="D181" s="1"/>
      <c r="E181" s="1"/>
      <c r="F181" s="1"/>
      <c r="G181" s="1"/>
      <c r="H181" s="1"/>
    </row>
    <row r="182" spans="1:8" ht="12" customHeight="1" x14ac:dyDescent="0.25">
      <c r="A182" s="1"/>
      <c r="B182" s="1"/>
      <c r="C182" s="1"/>
      <c r="D182" s="1"/>
      <c r="E182" s="1"/>
      <c r="F182" s="1"/>
      <c r="G182" s="1"/>
      <c r="H182" s="1"/>
    </row>
    <row r="183" spans="1:8" ht="12" customHeight="1" x14ac:dyDescent="0.25">
      <c r="A183" s="1"/>
      <c r="B183" s="1"/>
      <c r="C183" s="1"/>
      <c r="D183" s="1"/>
      <c r="E183" s="1"/>
      <c r="F183" s="1"/>
      <c r="G183" s="1"/>
      <c r="H183" s="1"/>
    </row>
    <row r="184" spans="1:8" ht="12" customHeight="1" x14ac:dyDescent="0.25">
      <c r="A184" s="1"/>
      <c r="B184" s="1"/>
      <c r="C184" s="1"/>
      <c r="D184" s="1"/>
      <c r="E184" s="1"/>
      <c r="F184" s="1"/>
      <c r="G184" s="1"/>
      <c r="H184" s="1"/>
    </row>
    <row r="185" spans="1:8" ht="12" customHeight="1" x14ac:dyDescent="0.25">
      <c r="A185" s="1"/>
      <c r="B185" s="1"/>
      <c r="C185" s="1"/>
      <c r="D185" s="1"/>
      <c r="E185" s="1"/>
      <c r="F185" s="1"/>
      <c r="G185" s="1"/>
      <c r="H185" s="1"/>
    </row>
    <row r="186" spans="1:8" ht="12" customHeight="1" x14ac:dyDescent="0.25">
      <c r="A186" s="1"/>
      <c r="B186" s="1"/>
      <c r="C186" s="1"/>
      <c r="D186" s="1"/>
      <c r="E186" s="1"/>
      <c r="F186" s="1"/>
      <c r="G186" s="1"/>
      <c r="H186" s="1"/>
    </row>
    <row r="187" spans="1:8" ht="12" customHeight="1" x14ac:dyDescent="0.25">
      <c r="A187" s="1"/>
      <c r="B187" s="1"/>
      <c r="C187" s="1"/>
      <c r="D187" s="1"/>
      <c r="E187" s="1"/>
      <c r="F187" s="1"/>
      <c r="G187" s="1"/>
      <c r="H187" s="1"/>
    </row>
    <row r="188" spans="1:8" ht="12" customHeight="1" x14ac:dyDescent="0.25">
      <c r="A188" s="1"/>
      <c r="B188" s="1"/>
      <c r="C188" s="1"/>
      <c r="D188" s="1"/>
      <c r="E188" s="1"/>
      <c r="F188" s="1"/>
      <c r="G188" s="1"/>
      <c r="H188" s="1"/>
    </row>
    <row r="189" spans="1:8" ht="12" customHeight="1" x14ac:dyDescent="0.25">
      <c r="A189" s="1"/>
      <c r="B189" s="1"/>
      <c r="C189" s="1"/>
      <c r="D189" s="1"/>
      <c r="E189" s="1"/>
      <c r="F189" s="1"/>
      <c r="G189" s="1"/>
      <c r="H189" s="1"/>
    </row>
    <row r="190" spans="1:8" ht="12" customHeight="1" x14ac:dyDescent="0.25">
      <c r="A190" s="1"/>
      <c r="B190" s="1"/>
      <c r="C190" s="1"/>
      <c r="D190" s="1"/>
      <c r="E190" s="1"/>
      <c r="F190" s="1"/>
      <c r="G190" s="1"/>
      <c r="H190" s="1"/>
    </row>
    <row r="191" spans="1:8" ht="12" customHeight="1" x14ac:dyDescent="0.25">
      <c r="A191" s="1"/>
      <c r="B191" s="1"/>
      <c r="C191" s="1"/>
      <c r="D191" s="1"/>
      <c r="E191" s="1"/>
      <c r="F191" s="1"/>
      <c r="G191" s="1"/>
      <c r="H191" s="1"/>
    </row>
    <row r="192" spans="1:8" ht="12" customHeight="1" x14ac:dyDescent="0.25">
      <c r="A192" s="1"/>
      <c r="B192" s="1"/>
      <c r="C192" s="1"/>
      <c r="D192" s="1"/>
      <c r="E192" s="1"/>
      <c r="F192" s="1"/>
      <c r="G192" s="1"/>
      <c r="H192" s="1"/>
    </row>
    <row r="193" spans="1:8" ht="12" customHeight="1" x14ac:dyDescent="0.25">
      <c r="A193" s="1"/>
      <c r="B193" s="1"/>
      <c r="C193" s="1"/>
      <c r="D193" s="1"/>
      <c r="E193" s="1"/>
      <c r="F193" s="1"/>
      <c r="G193" s="1"/>
      <c r="H193" s="1"/>
    </row>
    <row r="194" spans="1:8" ht="12" customHeight="1" x14ac:dyDescent="0.25">
      <c r="A194" s="1"/>
      <c r="B194" s="1"/>
      <c r="C194" s="1"/>
      <c r="D194" s="1"/>
      <c r="E194" s="1"/>
      <c r="F194" s="1"/>
      <c r="G194" s="1"/>
      <c r="H194" s="1"/>
    </row>
    <row r="195" spans="1:8" ht="12" customHeight="1" x14ac:dyDescent="0.25">
      <c r="A195" s="1"/>
      <c r="B195" s="1"/>
      <c r="C195" s="1"/>
      <c r="D195" s="1"/>
      <c r="E195" s="1"/>
      <c r="F195" s="1"/>
      <c r="G195" s="1"/>
      <c r="H195" s="1"/>
    </row>
    <row r="196" spans="1:8" ht="12" customHeight="1" x14ac:dyDescent="0.25">
      <c r="A196" s="1"/>
      <c r="B196" s="1"/>
      <c r="C196" s="1"/>
      <c r="D196" s="1"/>
      <c r="E196" s="1"/>
      <c r="F196" s="1"/>
      <c r="G196" s="1"/>
      <c r="H196" s="1"/>
    </row>
    <row r="197" spans="1:8" ht="12" customHeight="1" x14ac:dyDescent="0.25">
      <c r="A197" s="1"/>
      <c r="B197" s="1"/>
      <c r="C197" s="1"/>
      <c r="D197" s="1"/>
      <c r="E197" s="1"/>
      <c r="F197" s="1"/>
      <c r="G197" s="1"/>
      <c r="H197" s="1"/>
    </row>
    <row r="198" spans="1:8" ht="12" customHeight="1" x14ac:dyDescent="0.25">
      <c r="A198" s="1"/>
      <c r="B198" s="1"/>
      <c r="C198" s="1"/>
      <c r="D198" s="1"/>
      <c r="E198" s="1"/>
      <c r="F198" s="1"/>
      <c r="G198" s="1"/>
      <c r="H198" s="1"/>
    </row>
    <row r="199" spans="1:8" ht="12" customHeight="1" x14ac:dyDescent="0.25">
      <c r="A199" s="1"/>
      <c r="B199" s="1"/>
      <c r="C199" s="1"/>
      <c r="D199" s="1"/>
      <c r="E199" s="1"/>
      <c r="F199" s="1"/>
      <c r="G199" s="1"/>
      <c r="H199" s="1"/>
    </row>
    <row r="200" spans="1:8" ht="12" customHeight="1" x14ac:dyDescent="0.25">
      <c r="A200" s="1"/>
      <c r="B200" s="1"/>
      <c r="C200" s="1"/>
      <c r="D200" s="1"/>
      <c r="E200" s="1"/>
      <c r="F200" s="1"/>
      <c r="G200" s="1"/>
      <c r="H200" s="1"/>
    </row>
    <row r="201" spans="1:8" ht="12" customHeight="1" x14ac:dyDescent="0.25">
      <c r="A201" s="1"/>
      <c r="B201" s="1"/>
      <c r="C201" s="1"/>
      <c r="D201" s="1"/>
      <c r="E201" s="1"/>
      <c r="F201" s="1"/>
      <c r="G201" s="1"/>
      <c r="H201" s="1"/>
    </row>
    <row r="202" spans="1:8" ht="12" customHeight="1" x14ac:dyDescent="0.25">
      <c r="A202" s="1"/>
      <c r="B202" s="1"/>
      <c r="C202" s="1"/>
      <c r="D202" s="1"/>
      <c r="E202" s="1"/>
      <c r="F202" s="1"/>
      <c r="G202" s="1"/>
      <c r="H202" s="1"/>
    </row>
  </sheetData>
  <mergeCells count="30">
    <mergeCell ref="A124:B124"/>
    <mergeCell ref="A49:B49"/>
    <mergeCell ref="A3:H3"/>
    <mergeCell ref="A4:H4"/>
    <mergeCell ref="A5:H5"/>
    <mergeCell ref="A6:H6"/>
    <mergeCell ref="A7:H7"/>
    <mergeCell ref="A8:B9"/>
    <mergeCell ref="C8:G8"/>
    <mergeCell ref="H8:H9"/>
    <mergeCell ref="A10:B10"/>
    <mergeCell ref="A11:B11"/>
    <mergeCell ref="A19:B19"/>
    <mergeCell ref="A29:B29"/>
    <mergeCell ref="A39:B39"/>
    <mergeCell ref="A85:B85"/>
    <mergeCell ref="A86:B86"/>
    <mergeCell ref="A94:B94"/>
    <mergeCell ref="A104:B104"/>
    <mergeCell ref="A114:B114"/>
    <mergeCell ref="A59:B59"/>
    <mergeCell ref="A63:B63"/>
    <mergeCell ref="A72:B72"/>
    <mergeCell ref="A76:B76"/>
    <mergeCell ref="A84:B84"/>
    <mergeCell ref="A138:B138"/>
    <mergeCell ref="A147:B147"/>
    <mergeCell ref="A151:B151"/>
    <mergeCell ref="A160:B160"/>
    <mergeCell ref="A134:B134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LDF-06 a</vt:lpstr>
      <vt:lpstr>'LDF-06 a'!Títulos_a_imprimir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2023-03-07T19:35:15Z</cp:lastPrinted>
  <dcterms:created xsi:type="dcterms:W3CDTF">2016-10-14T15:00:32Z</dcterms:created>
  <dcterms:modified xsi:type="dcterms:W3CDTF">2023-08-23T19:55:15Z</dcterms:modified>
</cp:coreProperties>
</file>